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C:\Users\l12106\Desktop\"/>
    </mc:Choice>
  </mc:AlternateContent>
  <bookViews>
    <workbookView xWindow="0" yWindow="0" windowWidth="23040" windowHeight="9048"/>
  </bookViews>
  <sheets>
    <sheet name="IPOM" sheetId="80" r:id="rId1"/>
    <sheet name="1.1" sheetId="172" r:id="rId2"/>
    <sheet name="1.2" sheetId="213" r:id="rId3"/>
    <sheet name="2.1" sheetId="227" r:id="rId4"/>
    <sheet name="2.2" sheetId="228" r:id="rId5"/>
    <sheet name="2.3" sheetId="229" r:id="rId6"/>
    <sheet name="2.4" sheetId="230" r:id="rId7"/>
    <sheet name="2.5" sheetId="231" r:id="rId8"/>
    <sheet name="2.6" sheetId="232" r:id="rId9"/>
    <sheet name="2.7" sheetId="233" r:id="rId10"/>
    <sheet name="2.8" sheetId="234" r:id="rId11"/>
    <sheet name="2.9" sheetId="235" r:id="rId12"/>
    <sheet name="2.10" sheetId="236" r:id="rId13"/>
    <sheet name="2.11" sheetId="237" r:id="rId14"/>
    <sheet name="2.12" sheetId="238" r:id="rId15"/>
    <sheet name="3.1" sheetId="220" r:id="rId16"/>
    <sheet name="3.2" sheetId="219" r:id="rId17"/>
    <sheet name="3.3" sheetId="218" r:id="rId18"/>
    <sheet name="3.4" sheetId="221" r:id="rId19"/>
    <sheet name="3.5" sheetId="222" r:id="rId20"/>
    <sheet name="3.6" sheetId="225" r:id="rId21"/>
    <sheet name="3.7" sheetId="240" r:id="rId22"/>
    <sheet name="3.8" sheetId="241" r:id="rId23"/>
    <sheet name="3.9" sheetId="242" r:id="rId24"/>
    <sheet name="3.10" sheetId="253" r:id="rId25"/>
    <sheet name="3.11" sheetId="252" r:id="rId26"/>
    <sheet name="3.12" sheetId="256" r:id="rId27"/>
    <sheet name="3.13" sheetId="257" r:id="rId28"/>
    <sheet name="3.14" sheetId="254" r:id="rId29"/>
    <sheet name="3.15" sheetId="255" r:id="rId30"/>
    <sheet name="3.16" sheetId="250" r:id="rId31"/>
    <sheet name="3.17" sheetId="251" r:id="rId32"/>
    <sheet name="4.1" sheetId="243" r:id="rId33"/>
    <sheet name="4.2" sheetId="244" r:id="rId34"/>
    <sheet name="4.3" sheetId="245" r:id="rId35"/>
    <sheet name="4.4" sheetId="246" r:id="rId36"/>
    <sheet name="4.5" sheetId="247" r:id="rId37"/>
    <sheet name="4.6" sheetId="248" r:id="rId38"/>
    <sheet name="4.7" sheetId="249" r:id="rId39"/>
    <sheet name="5.1" sheetId="212" r:id="rId40"/>
    <sheet name="5.2" sheetId="163" r:id="rId41"/>
    <sheet name="5.3" sheetId="164" r:id="rId42"/>
    <sheet name="5.4" sheetId="165" r:id="rId43"/>
    <sheet name="5.5" sheetId="166" r:id="rId44"/>
    <sheet name="5.6" sheetId="214" r:id="rId45"/>
    <sheet name="5.7" sheetId="215" r:id="rId46"/>
    <sheet name="5.8" sheetId="216" r:id="rId47"/>
    <sheet name="5.9" sheetId="168" r:id="rId48"/>
    <sheet name="5.10" sheetId="169" r:id="rId49"/>
    <sheet name="5.11" sheetId="217" r:id="rId50"/>
    <sheet name="5.12" sheetId="170" r:id="rId51"/>
    <sheet name="5.13" sheetId="171" r:id="rId52"/>
    <sheet name="A1.1" sheetId="173" r:id="rId53"/>
    <sheet name="A2.1" sheetId="157" r:id="rId54"/>
    <sheet name="A3.1" sheetId="199" r:id="rId55"/>
    <sheet name="A3.2" sheetId="198" r:id="rId56"/>
    <sheet name="A4.1" sheetId="185" r:id="rId57"/>
    <sheet name="A5.1" sheetId="159" r:id="rId58"/>
    <sheet name="A5.2" sheetId="160" r:id="rId59"/>
    <sheet name="A5.3" sheetId="161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_____________________________________________r" localSheetId="12">[1]datos!#REF!</definedName>
    <definedName name="_____________________________________________r" localSheetId="13">[1]datos!#REF!</definedName>
    <definedName name="_____________________________________________r" localSheetId="26">[1]datos!#REF!</definedName>
    <definedName name="_____________________________________________r" localSheetId="27">[1]datos!#REF!</definedName>
    <definedName name="_____________________________________________r" localSheetId="28">[1]datos!#REF!</definedName>
    <definedName name="_____________________________________________r" localSheetId="29">[1]datos!#REF!</definedName>
    <definedName name="_____________________________________________r" localSheetId="30">[1]datos!#REF!</definedName>
    <definedName name="_____________________________________________r" localSheetId="31">[1]datos!#REF!</definedName>
    <definedName name="_____________________________________________r" localSheetId="21">[1]datos!#REF!</definedName>
    <definedName name="_____________________________________________r" localSheetId="22">[1]datos!#REF!</definedName>
    <definedName name="_____________________________________________r" localSheetId="23">[1]datos!#REF!</definedName>
    <definedName name="_____________________________________________r" localSheetId="32">[1]datos!#REF!</definedName>
    <definedName name="_____________________________________________r" localSheetId="33">[1]datos!#REF!</definedName>
    <definedName name="_____________________________________________r" localSheetId="34">[1]datos!#REF!</definedName>
    <definedName name="_____________________________________________r" localSheetId="35">[1]datos!#REF!</definedName>
    <definedName name="_____________________________________________r" localSheetId="36">[1]datos!#REF!</definedName>
    <definedName name="_____________________________________________r" localSheetId="37">[1]datos!#REF!</definedName>
    <definedName name="_____________________________________________r" localSheetId="38">[1]datos!#REF!</definedName>
    <definedName name="_____________________________________________r" localSheetId="52">[1]datos!#REF!</definedName>
    <definedName name="_____________________________________________r" localSheetId="54">[1]datos!#REF!</definedName>
    <definedName name="_____________________________________________r" localSheetId="55">[1]datos!#REF!</definedName>
    <definedName name="_____________________________________________r" localSheetId="56">[1]datos!#REF!</definedName>
    <definedName name="_____________________________________________r">[1]datos!#REF!</definedName>
    <definedName name="____________________________________________r" localSheetId="12">#REF!</definedName>
    <definedName name="____________________________________________r" localSheetId="13">#REF!</definedName>
    <definedName name="____________________________________________r" localSheetId="26">#REF!</definedName>
    <definedName name="____________________________________________r" localSheetId="27">#REF!</definedName>
    <definedName name="____________________________________________r" localSheetId="28">#REF!</definedName>
    <definedName name="____________________________________________r" localSheetId="29">#REF!</definedName>
    <definedName name="____________________________________________r" localSheetId="30">#REF!</definedName>
    <definedName name="____________________________________________r" localSheetId="31">#REF!</definedName>
    <definedName name="____________________________________________r" localSheetId="21">#REF!</definedName>
    <definedName name="____________________________________________r" localSheetId="22">#REF!</definedName>
    <definedName name="____________________________________________r" localSheetId="23">#REF!</definedName>
    <definedName name="____________________________________________r" localSheetId="32">#REF!</definedName>
    <definedName name="____________________________________________r" localSheetId="33">#REF!</definedName>
    <definedName name="____________________________________________r" localSheetId="34">#REF!</definedName>
    <definedName name="____________________________________________r" localSheetId="35">#REF!</definedName>
    <definedName name="____________________________________________r" localSheetId="36">#REF!</definedName>
    <definedName name="____________________________________________r" localSheetId="37">#REF!</definedName>
    <definedName name="____________________________________________r" localSheetId="38">#REF!</definedName>
    <definedName name="____________________________________________r" localSheetId="52">#REF!</definedName>
    <definedName name="____________________________________________r" localSheetId="54">#REF!</definedName>
    <definedName name="____________________________________________r" localSheetId="55">#REF!</definedName>
    <definedName name="____________________________________________r" localSheetId="56">#REF!</definedName>
    <definedName name="____________________________________________r">#REF!</definedName>
    <definedName name="___________________________________________r" localSheetId="12">#REF!</definedName>
    <definedName name="___________________________________________r" localSheetId="13">#REF!</definedName>
    <definedName name="___________________________________________r" localSheetId="26">#REF!</definedName>
    <definedName name="___________________________________________r" localSheetId="27">#REF!</definedName>
    <definedName name="___________________________________________r" localSheetId="28">#REF!</definedName>
    <definedName name="___________________________________________r" localSheetId="29">#REF!</definedName>
    <definedName name="___________________________________________r" localSheetId="30">#REF!</definedName>
    <definedName name="___________________________________________r" localSheetId="31">#REF!</definedName>
    <definedName name="___________________________________________r" localSheetId="21">#REF!</definedName>
    <definedName name="___________________________________________r" localSheetId="22">#REF!</definedName>
    <definedName name="___________________________________________r" localSheetId="23">#REF!</definedName>
    <definedName name="___________________________________________r" localSheetId="32">#REF!</definedName>
    <definedName name="___________________________________________r" localSheetId="33">#REF!</definedName>
    <definedName name="___________________________________________r" localSheetId="34">#REF!</definedName>
    <definedName name="___________________________________________r" localSheetId="35">#REF!</definedName>
    <definedName name="___________________________________________r" localSheetId="36">#REF!</definedName>
    <definedName name="___________________________________________r" localSheetId="37">#REF!</definedName>
    <definedName name="___________________________________________r" localSheetId="38">#REF!</definedName>
    <definedName name="___________________________________________r" localSheetId="52">#REF!</definedName>
    <definedName name="___________________________________________r" localSheetId="54">#REF!</definedName>
    <definedName name="___________________________________________r" localSheetId="55">#REF!</definedName>
    <definedName name="___________________________________________r" localSheetId="56">#REF!</definedName>
    <definedName name="___________________________________________r">#REF!</definedName>
    <definedName name="__________________________________________r" localSheetId="12">#REF!</definedName>
    <definedName name="__________________________________________r" localSheetId="13">#REF!</definedName>
    <definedName name="__________________________________________r" localSheetId="26">#REF!</definedName>
    <definedName name="__________________________________________r" localSheetId="27">#REF!</definedName>
    <definedName name="__________________________________________r" localSheetId="28">#REF!</definedName>
    <definedName name="__________________________________________r" localSheetId="29">#REF!</definedName>
    <definedName name="__________________________________________r" localSheetId="30">#REF!</definedName>
    <definedName name="__________________________________________r" localSheetId="31">#REF!</definedName>
    <definedName name="__________________________________________r" localSheetId="21">#REF!</definedName>
    <definedName name="__________________________________________r" localSheetId="22">#REF!</definedName>
    <definedName name="__________________________________________r" localSheetId="23">#REF!</definedName>
    <definedName name="__________________________________________r" localSheetId="32">#REF!</definedName>
    <definedName name="__________________________________________r" localSheetId="33">#REF!</definedName>
    <definedName name="__________________________________________r" localSheetId="34">#REF!</definedName>
    <definedName name="__________________________________________r" localSheetId="35">#REF!</definedName>
    <definedName name="__________________________________________r" localSheetId="36">#REF!</definedName>
    <definedName name="__________________________________________r" localSheetId="37">#REF!</definedName>
    <definedName name="__________________________________________r" localSheetId="38">#REF!</definedName>
    <definedName name="__________________________________________r" localSheetId="52">#REF!</definedName>
    <definedName name="__________________________________________r" localSheetId="54">#REF!</definedName>
    <definedName name="__________________________________________r" localSheetId="55">#REF!</definedName>
    <definedName name="__________________________________________r" localSheetId="56">#REF!</definedName>
    <definedName name="__________________________________________r">#REF!</definedName>
    <definedName name="_________________________________________r" localSheetId="12">#REF!</definedName>
    <definedName name="_________________________________________r" localSheetId="13">#REF!</definedName>
    <definedName name="_________________________________________r" localSheetId="26">#REF!</definedName>
    <definedName name="_________________________________________r" localSheetId="27">#REF!</definedName>
    <definedName name="_________________________________________r" localSheetId="28">#REF!</definedName>
    <definedName name="_________________________________________r" localSheetId="29">#REF!</definedName>
    <definedName name="_________________________________________r" localSheetId="30">#REF!</definedName>
    <definedName name="_________________________________________r" localSheetId="31">#REF!</definedName>
    <definedName name="_________________________________________r" localSheetId="21">#REF!</definedName>
    <definedName name="_________________________________________r" localSheetId="22">#REF!</definedName>
    <definedName name="_________________________________________r" localSheetId="23">#REF!</definedName>
    <definedName name="_________________________________________r" localSheetId="32">#REF!</definedName>
    <definedName name="_________________________________________r" localSheetId="33">#REF!</definedName>
    <definedName name="_________________________________________r" localSheetId="34">#REF!</definedName>
    <definedName name="_________________________________________r" localSheetId="35">#REF!</definedName>
    <definedName name="_________________________________________r" localSheetId="36">#REF!</definedName>
    <definedName name="_________________________________________r" localSheetId="37">#REF!</definedName>
    <definedName name="_________________________________________r" localSheetId="38">#REF!</definedName>
    <definedName name="_________________________________________r" localSheetId="52">#REF!</definedName>
    <definedName name="_________________________________________r" localSheetId="54">#REF!</definedName>
    <definedName name="_________________________________________r" localSheetId="55">#REF!</definedName>
    <definedName name="_________________________________________r" localSheetId="56">#REF!</definedName>
    <definedName name="_________________________________________r">#REF!</definedName>
    <definedName name="________________________________________r" localSheetId="12">#REF!</definedName>
    <definedName name="________________________________________r" localSheetId="13">#REF!</definedName>
    <definedName name="________________________________________r" localSheetId="26">#REF!</definedName>
    <definedName name="________________________________________r" localSheetId="27">#REF!</definedName>
    <definedName name="________________________________________r" localSheetId="28">#REF!</definedName>
    <definedName name="________________________________________r" localSheetId="29">#REF!</definedName>
    <definedName name="________________________________________r" localSheetId="30">#REF!</definedName>
    <definedName name="________________________________________r" localSheetId="31">#REF!</definedName>
    <definedName name="________________________________________r" localSheetId="21">#REF!</definedName>
    <definedName name="________________________________________r" localSheetId="22">#REF!</definedName>
    <definedName name="________________________________________r" localSheetId="23">#REF!</definedName>
    <definedName name="________________________________________r" localSheetId="32">#REF!</definedName>
    <definedName name="________________________________________r" localSheetId="33">#REF!</definedName>
    <definedName name="________________________________________r" localSheetId="34">#REF!</definedName>
    <definedName name="________________________________________r" localSheetId="35">#REF!</definedName>
    <definedName name="________________________________________r" localSheetId="36">#REF!</definedName>
    <definedName name="________________________________________r" localSheetId="37">#REF!</definedName>
    <definedName name="________________________________________r" localSheetId="38">#REF!</definedName>
    <definedName name="________________________________________r" localSheetId="52">#REF!</definedName>
    <definedName name="________________________________________r" localSheetId="54">#REF!</definedName>
    <definedName name="________________________________________r" localSheetId="55">#REF!</definedName>
    <definedName name="________________________________________r" localSheetId="56">#REF!</definedName>
    <definedName name="________________________________________r">#REF!</definedName>
    <definedName name="_______________________________________r" localSheetId="12">#REF!</definedName>
    <definedName name="_______________________________________r" localSheetId="13">#REF!</definedName>
    <definedName name="_______________________________________r" localSheetId="26">#REF!</definedName>
    <definedName name="_______________________________________r" localSheetId="27">#REF!</definedName>
    <definedName name="_______________________________________r" localSheetId="28">#REF!</definedName>
    <definedName name="_______________________________________r" localSheetId="29">#REF!</definedName>
    <definedName name="_______________________________________r" localSheetId="30">#REF!</definedName>
    <definedName name="_______________________________________r" localSheetId="31">#REF!</definedName>
    <definedName name="_______________________________________r" localSheetId="21">#REF!</definedName>
    <definedName name="_______________________________________r" localSheetId="22">#REF!</definedName>
    <definedName name="_______________________________________r" localSheetId="23">#REF!</definedName>
    <definedName name="_______________________________________r" localSheetId="32">#REF!</definedName>
    <definedName name="_______________________________________r" localSheetId="33">#REF!</definedName>
    <definedName name="_______________________________________r" localSheetId="34">#REF!</definedName>
    <definedName name="_______________________________________r" localSheetId="35">#REF!</definedName>
    <definedName name="_______________________________________r" localSheetId="36">#REF!</definedName>
    <definedName name="_______________________________________r" localSheetId="37">#REF!</definedName>
    <definedName name="_______________________________________r" localSheetId="38">#REF!</definedName>
    <definedName name="_______________________________________r" localSheetId="52">#REF!</definedName>
    <definedName name="_______________________________________r" localSheetId="54">#REF!</definedName>
    <definedName name="_______________________________________r" localSheetId="55">#REF!</definedName>
    <definedName name="_______________________________________r" localSheetId="56">#REF!</definedName>
    <definedName name="_______________________________________r">#REF!</definedName>
    <definedName name="______________________________________r" localSheetId="12">#REF!</definedName>
    <definedName name="______________________________________r" localSheetId="13">#REF!</definedName>
    <definedName name="______________________________________r" localSheetId="26">#REF!</definedName>
    <definedName name="______________________________________r" localSheetId="27">#REF!</definedName>
    <definedName name="______________________________________r" localSheetId="28">#REF!</definedName>
    <definedName name="______________________________________r" localSheetId="29">#REF!</definedName>
    <definedName name="______________________________________r" localSheetId="30">#REF!</definedName>
    <definedName name="______________________________________r" localSheetId="31">#REF!</definedName>
    <definedName name="______________________________________r" localSheetId="21">#REF!</definedName>
    <definedName name="______________________________________r" localSheetId="22">#REF!</definedName>
    <definedName name="______________________________________r" localSheetId="23">#REF!</definedName>
    <definedName name="______________________________________r" localSheetId="32">#REF!</definedName>
    <definedName name="______________________________________r" localSheetId="33">#REF!</definedName>
    <definedName name="______________________________________r" localSheetId="34">#REF!</definedName>
    <definedName name="______________________________________r" localSheetId="35">#REF!</definedName>
    <definedName name="______________________________________r" localSheetId="36">#REF!</definedName>
    <definedName name="______________________________________r" localSheetId="37">#REF!</definedName>
    <definedName name="______________________________________r" localSheetId="38">#REF!</definedName>
    <definedName name="______________________________________r" localSheetId="52">#REF!</definedName>
    <definedName name="______________________________________r" localSheetId="54">#REF!</definedName>
    <definedName name="______________________________________r" localSheetId="55">#REF!</definedName>
    <definedName name="______________________________________r" localSheetId="56">#REF!</definedName>
    <definedName name="______________________________________r">#REF!</definedName>
    <definedName name="_____________________________________r" localSheetId="12">#REF!</definedName>
    <definedName name="_____________________________________r" localSheetId="13">#REF!</definedName>
    <definedName name="_____________________________________r" localSheetId="26">#REF!</definedName>
    <definedName name="_____________________________________r" localSheetId="27">#REF!</definedName>
    <definedName name="_____________________________________r" localSheetId="28">#REF!</definedName>
    <definedName name="_____________________________________r" localSheetId="29">#REF!</definedName>
    <definedName name="_____________________________________r" localSheetId="30">#REF!</definedName>
    <definedName name="_____________________________________r" localSheetId="31">#REF!</definedName>
    <definedName name="_____________________________________r" localSheetId="21">#REF!</definedName>
    <definedName name="_____________________________________r" localSheetId="22">#REF!</definedName>
    <definedName name="_____________________________________r" localSheetId="23">#REF!</definedName>
    <definedName name="_____________________________________r" localSheetId="32">#REF!</definedName>
    <definedName name="_____________________________________r" localSheetId="33">#REF!</definedName>
    <definedName name="_____________________________________r" localSheetId="34">#REF!</definedName>
    <definedName name="_____________________________________r" localSheetId="35">#REF!</definedName>
    <definedName name="_____________________________________r" localSheetId="36">#REF!</definedName>
    <definedName name="_____________________________________r" localSheetId="37">#REF!</definedName>
    <definedName name="_____________________________________r" localSheetId="38">#REF!</definedName>
    <definedName name="_____________________________________r" localSheetId="52">#REF!</definedName>
    <definedName name="_____________________________________r" localSheetId="54">#REF!</definedName>
    <definedName name="_____________________________________r" localSheetId="55">#REF!</definedName>
    <definedName name="_____________________________________r" localSheetId="56">#REF!</definedName>
    <definedName name="_____________________________________r">#REF!</definedName>
    <definedName name="____________________________________r" localSheetId="12">#REF!</definedName>
    <definedName name="____________________________________r" localSheetId="13">#REF!</definedName>
    <definedName name="____________________________________r" localSheetId="26">#REF!</definedName>
    <definedName name="____________________________________r" localSheetId="27">#REF!</definedName>
    <definedName name="____________________________________r" localSheetId="28">#REF!</definedName>
    <definedName name="____________________________________r" localSheetId="29">#REF!</definedName>
    <definedName name="____________________________________r" localSheetId="30">#REF!</definedName>
    <definedName name="____________________________________r" localSheetId="31">#REF!</definedName>
    <definedName name="____________________________________r" localSheetId="21">#REF!</definedName>
    <definedName name="____________________________________r" localSheetId="22">#REF!</definedName>
    <definedName name="____________________________________r" localSheetId="23">#REF!</definedName>
    <definedName name="____________________________________r" localSheetId="32">#REF!</definedName>
    <definedName name="____________________________________r" localSheetId="33">#REF!</definedName>
    <definedName name="____________________________________r" localSheetId="34">#REF!</definedName>
    <definedName name="____________________________________r" localSheetId="35">#REF!</definedName>
    <definedName name="____________________________________r" localSheetId="36">#REF!</definedName>
    <definedName name="____________________________________r" localSheetId="37">#REF!</definedName>
    <definedName name="____________________________________r" localSheetId="38">#REF!</definedName>
    <definedName name="____________________________________r" localSheetId="52">#REF!</definedName>
    <definedName name="____________________________________r" localSheetId="54">#REF!</definedName>
    <definedName name="____________________________________r" localSheetId="55">#REF!</definedName>
    <definedName name="____________________________________r" localSheetId="56">#REF!</definedName>
    <definedName name="____________________________________r">#REF!</definedName>
    <definedName name="___________________________________r" localSheetId="12">#REF!</definedName>
    <definedName name="___________________________________r" localSheetId="13">#REF!</definedName>
    <definedName name="___________________________________r" localSheetId="26">#REF!</definedName>
    <definedName name="___________________________________r" localSheetId="27">#REF!</definedName>
    <definedName name="___________________________________r" localSheetId="28">#REF!</definedName>
    <definedName name="___________________________________r" localSheetId="29">#REF!</definedName>
    <definedName name="___________________________________r" localSheetId="30">#REF!</definedName>
    <definedName name="___________________________________r" localSheetId="31">#REF!</definedName>
    <definedName name="___________________________________r" localSheetId="21">#REF!</definedName>
    <definedName name="___________________________________r" localSheetId="22">#REF!</definedName>
    <definedName name="___________________________________r" localSheetId="23">#REF!</definedName>
    <definedName name="___________________________________r" localSheetId="32">#REF!</definedName>
    <definedName name="___________________________________r" localSheetId="33">#REF!</definedName>
    <definedName name="___________________________________r" localSheetId="34">#REF!</definedName>
    <definedName name="___________________________________r" localSheetId="35">#REF!</definedName>
    <definedName name="___________________________________r" localSheetId="36">#REF!</definedName>
    <definedName name="___________________________________r" localSheetId="37">#REF!</definedName>
    <definedName name="___________________________________r" localSheetId="38">#REF!</definedName>
    <definedName name="___________________________________r" localSheetId="52">#REF!</definedName>
    <definedName name="___________________________________r" localSheetId="54">#REF!</definedName>
    <definedName name="___________________________________r" localSheetId="55">#REF!</definedName>
    <definedName name="___________________________________r" localSheetId="56">#REF!</definedName>
    <definedName name="___________________________________r">#REF!</definedName>
    <definedName name="__________________________________r" localSheetId="12">#REF!</definedName>
    <definedName name="__________________________________r" localSheetId="13">#REF!</definedName>
    <definedName name="__________________________________r" localSheetId="26">#REF!</definedName>
    <definedName name="__________________________________r" localSheetId="27">#REF!</definedName>
    <definedName name="__________________________________r" localSheetId="28">#REF!</definedName>
    <definedName name="__________________________________r" localSheetId="29">#REF!</definedName>
    <definedName name="__________________________________r" localSheetId="30">#REF!</definedName>
    <definedName name="__________________________________r" localSheetId="31">#REF!</definedName>
    <definedName name="__________________________________r" localSheetId="21">#REF!</definedName>
    <definedName name="__________________________________r" localSheetId="22">#REF!</definedName>
    <definedName name="__________________________________r" localSheetId="23">#REF!</definedName>
    <definedName name="__________________________________r" localSheetId="32">#REF!</definedName>
    <definedName name="__________________________________r" localSheetId="33">#REF!</definedName>
    <definedName name="__________________________________r" localSheetId="34">#REF!</definedName>
    <definedName name="__________________________________r" localSheetId="35">#REF!</definedName>
    <definedName name="__________________________________r" localSheetId="36">#REF!</definedName>
    <definedName name="__________________________________r" localSheetId="37">#REF!</definedName>
    <definedName name="__________________________________r" localSheetId="38">#REF!</definedName>
    <definedName name="__________________________________r" localSheetId="52">#REF!</definedName>
    <definedName name="__________________________________r" localSheetId="54">#REF!</definedName>
    <definedName name="__________________________________r" localSheetId="55">#REF!</definedName>
    <definedName name="__________________________________r" localSheetId="56">#REF!</definedName>
    <definedName name="__________________________________r">#REF!</definedName>
    <definedName name="_________________________________r" localSheetId="12">#REF!</definedName>
    <definedName name="_________________________________r" localSheetId="13">#REF!</definedName>
    <definedName name="_________________________________r" localSheetId="26">#REF!</definedName>
    <definedName name="_________________________________r" localSheetId="27">#REF!</definedName>
    <definedName name="_________________________________r" localSheetId="28">#REF!</definedName>
    <definedName name="_________________________________r" localSheetId="29">#REF!</definedName>
    <definedName name="_________________________________r" localSheetId="30">#REF!</definedName>
    <definedName name="_________________________________r" localSheetId="31">#REF!</definedName>
    <definedName name="_________________________________r" localSheetId="21">#REF!</definedName>
    <definedName name="_________________________________r" localSheetId="22">#REF!</definedName>
    <definedName name="_________________________________r" localSheetId="23">#REF!</definedName>
    <definedName name="_________________________________r" localSheetId="32">#REF!</definedName>
    <definedName name="_________________________________r" localSheetId="33">#REF!</definedName>
    <definedName name="_________________________________r" localSheetId="34">#REF!</definedName>
    <definedName name="_________________________________r" localSheetId="35">#REF!</definedName>
    <definedName name="_________________________________r" localSheetId="36">#REF!</definedName>
    <definedName name="_________________________________r" localSheetId="37">#REF!</definedName>
    <definedName name="_________________________________r" localSheetId="38">#REF!</definedName>
    <definedName name="_________________________________r" localSheetId="52">#REF!</definedName>
    <definedName name="_________________________________r" localSheetId="54">#REF!</definedName>
    <definedName name="_________________________________r" localSheetId="55">#REF!</definedName>
    <definedName name="_________________________________r" localSheetId="56">#REF!</definedName>
    <definedName name="_________________________________r">#REF!</definedName>
    <definedName name="________________________________r" localSheetId="12">#REF!</definedName>
    <definedName name="________________________________r" localSheetId="13">#REF!</definedName>
    <definedName name="________________________________r" localSheetId="26">#REF!</definedName>
    <definedName name="________________________________r" localSheetId="27">#REF!</definedName>
    <definedName name="________________________________r" localSheetId="28">#REF!</definedName>
    <definedName name="________________________________r" localSheetId="29">#REF!</definedName>
    <definedName name="________________________________r" localSheetId="30">#REF!</definedName>
    <definedName name="________________________________r" localSheetId="31">#REF!</definedName>
    <definedName name="________________________________r" localSheetId="21">#REF!</definedName>
    <definedName name="________________________________r" localSheetId="22">#REF!</definedName>
    <definedName name="________________________________r" localSheetId="23">#REF!</definedName>
    <definedName name="________________________________r" localSheetId="32">#REF!</definedName>
    <definedName name="________________________________r" localSheetId="33">#REF!</definedName>
    <definedName name="________________________________r" localSheetId="34">#REF!</definedName>
    <definedName name="________________________________r" localSheetId="35">#REF!</definedName>
    <definedName name="________________________________r" localSheetId="36">#REF!</definedName>
    <definedName name="________________________________r" localSheetId="37">#REF!</definedName>
    <definedName name="________________________________r" localSheetId="38">#REF!</definedName>
    <definedName name="________________________________r" localSheetId="52">#REF!</definedName>
    <definedName name="________________________________r" localSheetId="54">#REF!</definedName>
    <definedName name="________________________________r" localSheetId="55">#REF!</definedName>
    <definedName name="________________________________r" localSheetId="56">#REF!</definedName>
    <definedName name="________________________________r">#REF!</definedName>
    <definedName name="_______________________________r" localSheetId="12">#REF!</definedName>
    <definedName name="_______________________________r" localSheetId="13">#REF!</definedName>
    <definedName name="_______________________________r" localSheetId="26">#REF!</definedName>
    <definedName name="_______________________________r" localSheetId="27">#REF!</definedName>
    <definedName name="_______________________________r" localSheetId="28">#REF!</definedName>
    <definedName name="_______________________________r" localSheetId="29">#REF!</definedName>
    <definedName name="_______________________________r" localSheetId="30">#REF!</definedName>
    <definedName name="_______________________________r" localSheetId="31">#REF!</definedName>
    <definedName name="_______________________________r" localSheetId="21">#REF!</definedName>
    <definedName name="_______________________________r" localSheetId="22">#REF!</definedName>
    <definedName name="_______________________________r" localSheetId="23">#REF!</definedName>
    <definedName name="_______________________________r" localSheetId="32">#REF!</definedName>
    <definedName name="_______________________________r" localSheetId="33">#REF!</definedName>
    <definedName name="_______________________________r" localSheetId="34">#REF!</definedName>
    <definedName name="_______________________________r" localSheetId="35">#REF!</definedName>
    <definedName name="_______________________________r" localSheetId="36">#REF!</definedName>
    <definedName name="_______________________________r" localSheetId="37">#REF!</definedName>
    <definedName name="_______________________________r" localSheetId="38">#REF!</definedName>
    <definedName name="_______________________________r" localSheetId="52">#REF!</definedName>
    <definedName name="_______________________________r" localSheetId="54">#REF!</definedName>
    <definedName name="_______________________________r" localSheetId="55">#REF!</definedName>
    <definedName name="_______________________________r" localSheetId="56">#REF!</definedName>
    <definedName name="_______________________________r">#REF!</definedName>
    <definedName name="______________________________r" localSheetId="12">#REF!</definedName>
    <definedName name="______________________________r" localSheetId="13">#REF!</definedName>
    <definedName name="______________________________r" localSheetId="26">#REF!</definedName>
    <definedName name="______________________________r" localSheetId="27">#REF!</definedName>
    <definedName name="______________________________r" localSheetId="28">#REF!</definedName>
    <definedName name="______________________________r" localSheetId="29">#REF!</definedName>
    <definedName name="______________________________r" localSheetId="30">#REF!</definedName>
    <definedName name="______________________________r" localSheetId="31">#REF!</definedName>
    <definedName name="______________________________r" localSheetId="21">#REF!</definedName>
    <definedName name="______________________________r" localSheetId="22">#REF!</definedName>
    <definedName name="______________________________r" localSheetId="23">#REF!</definedName>
    <definedName name="______________________________r" localSheetId="32">#REF!</definedName>
    <definedName name="______________________________r" localSheetId="33">#REF!</definedName>
    <definedName name="______________________________r" localSheetId="34">#REF!</definedName>
    <definedName name="______________________________r" localSheetId="35">#REF!</definedName>
    <definedName name="______________________________r" localSheetId="36">#REF!</definedName>
    <definedName name="______________________________r" localSheetId="37">#REF!</definedName>
    <definedName name="______________________________r" localSheetId="38">#REF!</definedName>
    <definedName name="______________________________r" localSheetId="52">#REF!</definedName>
    <definedName name="______________________________r" localSheetId="54">#REF!</definedName>
    <definedName name="______________________________r" localSheetId="55">#REF!</definedName>
    <definedName name="______________________________r" localSheetId="56">#REF!</definedName>
    <definedName name="______________________________r">#REF!</definedName>
    <definedName name="_____________________________r" localSheetId="12">#REF!</definedName>
    <definedName name="_____________________________r" localSheetId="13">#REF!</definedName>
    <definedName name="_____________________________r" localSheetId="26">#REF!</definedName>
    <definedName name="_____________________________r" localSheetId="27">#REF!</definedName>
    <definedName name="_____________________________r" localSheetId="28">#REF!</definedName>
    <definedName name="_____________________________r" localSheetId="29">#REF!</definedName>
    <definedName name="_____________________________r" localSheetId="30">#REF!</definedName>
    <definedName name="_____________________________r" localSheetId="31">#REF!</definedName>
    <definedName name="_____________________________r" localSheetId="21">#REF!</definedName>
    <definedName name="_____________________________r" localSheetId="22">#REF!</definedName>
    <definedName name="_____________________________r" localSheetId="23">#REF!</definedName>
    <definedName name="_____________________________r" localSheetId="32">#REF!</definedName>
    <definedName name="_____________________________r" localSheetId="33">#REF!</definedName>
    <definedName name="_____________________________r" localSheetId="34">#REF!</definedName>
    <definedName name="_____________________________r" localSheetId="35">#REF!</definedName>
    <definedName name="_____________________________r" localSheetId="36">#REF!</definedName>
    <definedName name="_____________________________r" localSheetId="37">#REF!</definedName>
    <definedName name="_____________________________r" localSheetId="38">#REF!</definedName>
    <definedName name="_____________________________r" localSheetId="52">#REF!</definedName>
    <definedName name="_____________________________r" localSheetId="54">#REF!</definedName>
    <definedName name="_____________________________r" localSheetId="55">#REF!</definedName>
    <definedName name="_____________________________r" localSheetId="56">#REF!</definedName>
    <definedName name="_____________________________r">#REF!</definedName>
    <definedName name="____________________________r" localSheetId="12">#REF!</definedName>
    <definedName name="____________________________r" localSheetId="13">#REF!</definedName>
    <definedName name="____________________________r" localSheetId="26">#REF!</definedName>
    <definedName name="____________________________r" localSheetId="27">#REF!</definedName>
    <definedName name="____________________________r" localSheetId="28">#REF!</definedName>
    <definedName name="____________________________r" localSheetId="29">#REF!</definedName>
    <definedName name="____________________________r" localSheetId="30">#REF!</definedName>
    <definedName name="____________________________r" localSheetId="31">#REF!</definedName>
    <definedName name="____________________________r" localSheetId="21">#REF!</definedName>
    <definedName name="____________________________r" localSheetId="22">#REF!</definedName>
    <definedName name="____________________________r" localSheetId="23">#REF!</definedName>
    <definedName name="____________________________r" localSheetId="32">#REF!</definedName>
    <definedName name="____________________________r" localSheetId="33">#REF!</definedName>
    <definedName name="____________________________r" localSheetId="34">#REF!</definedName>
    <definedName name="____________________________r" localSheetId="35">#REF!</definedName>
    <definedName name="____________________________r" localSheetId="36">#REF!</definedName>
    <definedName name="____________________________r" localSheetId="37">#REF!</definedName>
    <definedName name="____________________________r" localSheetId="38">#REF!</definedName>
    <definedName name="____________________________r" localSheetId="52">#REF!</definedName>
    <definedName name="____________________________r" localSheetId="54">#REF!</definedName>
    <definedName name="____________________________r" localSheetId="55">#REF!</definedName>
    <definedName name="____________________________r" localSheetId="56">#REF!</definedName>
    <definedName name="____________________________r">#REF!</definedName>
    <definedName name="___________________________f" hidden="1">{"'Consu_Mundial'!$B$2:$H$33"}</definedName>
    <definedName name="___________________________r" localSheetId="12">#REF!</definedName>
    <definedName name="___________________________r" localSheetId="13">#REF!</definedName>
    <definedName name="___________________________r" localSheetId="26">#REF!</definedName>
    <definedName name="___________________________r" localSheetId="27">#REF!</definedName>
    <definedName name="___________________________r" localSheetId="28">#REF!</definedName>
    <definedName name="___________________________r" localSheetId="29">#REF!</definedName>
    <definedName name="___________________________r" localSheetId="30">#REF!</definedName>
    <definedName name="___________________________r" localSheetId="31">#REF!</definedName>
    <definedName name="___________________________r" localSheetId="21">#REF!</definedName>
    <definedName name="___________________________r" localSheetId="22">#REF!</definedName>
    <definedName name="___________________________r" localSheetId="23">#REF!</definedName>
    <definedName name="___________________________r" localSheetId="32">#REF!</definedName>
    <definedName name="___________________________r" localSheetId="33">#REF!</definedName>
    <definedName name="___________________________r" localSheetId="34">#REF!</definedName>
    <definedName name="___________________________r" localSheetId="35">#REF!</definedName>
    <definedName name="___________________________r" localSheetId="36">#REF!</definedName>
    <definedName name="___________________________r" localSheetId="37">#REF!</definedName>
    <definedName name="___________________________r" localSheetId="38">#REF!</definedName>
    <definedName name="___________________________r" localSheetId="52">#REF!</definedName>
    <definedName name="___________________________r" localSheetId="54">#REF!</definedName>
    <definedName name="___________________________r" localSheetId="55">#REF!</definedName>
    <definedName name="___________________________r" localSheetId="56">#REF!</definedName>
    <definedName name="___________________________r">#REF!</definedName>
    <definedName name="__________________________cd1" hidden="1">{"'cua 42'!$A$1:$O$40"}</definedName>
    <definedName name="__________________________f" hidden="1">{"'Consu_Mundial'!$B$2:$H$33"}</definedName>
    <definedName name="__________________________r" hidden="1">{"'Consu_Mundial'!$B$2:$H$33"}</definedName>
    <definedName name="_________________________cd1" hidden="1">{"'cua 42'!$A$1:$O$40"}</definedName>
    <definedName name="_________________________f" hidden="1">{"'Consu_Mundial'!$B$2:$H$33"}</definedName>
    <definedName name="_________________________r" hidden="1">{"'Consu_Mundial'!$B$2:$H$33"}</definedName>
    <definedName name="________________________cd1" hidden="1">{"'cua 42'!$A$1:$O$40"}</definedName>
    <definedName name="________________________f" hidden="1">{"'Consu_Mundial'!$B$2:$H$33"}</definedName>
    <definedName name="________________________G78" hidden="1">{"'Consu_Mundial'!$B$2:$H$33"}</definedName>
    <definedName name="________________________r" localSheetId="12">#REF!</definedName>
    <definedName name="________________________r" localSheetId="13">#REF!</definedName>
    <definedName name="________________________r" localSheetId="26">#REF!</definedName>
    <definedName name="________________________r" localSheetId="27">#REF!</definedName>
    <definedName name="________________________r" localSheetId="28">#REF!</definedName>
    <definedName name="________________________r" localSheetId="29">#REF!</definedName>
    <definedName name="________________________r" localSheetId="30">#REF!</definedName>
    <definedName name="________________________r" localSheetId="31">#REF!</definedName>
    <definedName name="________________________r" localSheetId="21">#REF!</definedName>
    <definedName name="________________________r" localSheetId="22">#REF!</definedName>
    <definedName name="________________________r" localSheetId="23">#REF!</definedName>
    <definedName name="________________________r" localSheetId="32">#REF!</definedName>
    <definedName name="________________________r" localSheetId="33">#REF!</definedName>
    <definedName name="________________________r" localSheetId="34">#REF!</definedName>
    <definedName name="________________________r" localSheetId="35">#REF!</definedName>
    <definedName name="________________________r" localSheetId="36">#REF!</definedName>
    <definedName name="________________________r" localSheetId="37">#REF!</definedName>
    <definedName name="________________________r" localSheetId="38">#REF!</definedName>
    <definedName name="________________________r" localSheetId="52">#REF!</definedName>
    <definedName name="________________________r" localSheetId="54">#REF!</definedName>
    <definedName name="________________________r" localSheetId="55">#REF!</definedName>
    <definedName name="________________________r" localSheetId="56">#REF!</definedName>
    <definedName name="________________________r">#REF!</definedName>
    <definedName name="_______________________cd1" hidden="1">{"'cua 42'!$A$1:$O$40"}</definedName>
    <definedName name="_______________________f" hidden="1">{"'Consu_Mundial'!$B$2:$H$33"}</definedName>
    <definedName name="_______________________G78" hidden="1">{"'Consu_Mundial'!$B$2:$H$33"}</definedName>
    <definedName name="_______________________r" hidden="1">{"'Consu_Mundial'!$B$2:$H$33"}</definedName>
    <definedName name="______________________cd1" hidden="1">{"'cua 42'!$A$1:$O$40"}</definedName>
    <definedName name="______________________f" hidden="1">{"'Consu_Mundial'!$B$2:$H$33"}</definedName>
    <definedName name="______________________G78" hidden="1">{"'Consu_Mundial'!$B$2:$H$33"}</definedName>
    <definedName name="______________________r" hidden="1">{"'Consu_Mundial'!$B$2:$H$33"}</definedName>
    <definedName name="_____________________cd1" hidden="1">{"'cua 42'!$A$1:$O$40"}</definedName>
    <definedName name="_____________________f" hidden="1">{"'Consu_Mundial'!$B$2:$H$33"}</definedName>
    <definedName name="_____________________G78" hidden="1">{"'Consu_Mundial'!$B$2:$H$33"}</definedName>
    <definedName name="_____________________r" hidden="1">{"'Consu_Mundial'!$B$2:$H$33"}</definedName>
    <definedName name="____________________cd1" hidden="1">{"'cua 42'!$A$1:$O$40"}</definedName>
    <definedName name="____________________f" hidden="1">{"'Consu_Mundial'!$B$2:$H$33"}</definedName>
    <definedName name="____________________G78" hidden="1">{"'Consu_Mundial'!$B$2:$H$33"}</definedName>
    <definedName name="____________________r" hidden="1">{"'Consu_Mundial'!$B$2:$H$33"}</definedName>
    <definedName name="___________________cd1" hidden="1">{"'cua 42'!$A$1:$O$40"}</definedName>
    <definedName name="___________________f" hidden="1">{"'Consu_Mundial'!$B$2:$H$33"}</definedName>
    <definedName name="___________________G78" hidden="1">{"'Consu_Mundial'!$B$2:$H$33"}</definedName>
    <definedName name="___________________r" hidden="1">{"'Consu_Mundial'!$B$2:$H$33"}</definedName>
    <definedName name="__________________cd1" hidden="1">{"'cua 42'!$A$1:$O$40"}</definedName>
    <definedName name="__________________f" hidden="1">{"'Consu_Mundial'!$B$2:$H$33"}</definedName>
    <definedName name="__________________G78" hidden="1">{"'Consu_Mundial'!$B$2:$H$33"}</definedName>
    <definedName name="__________________r" hidden="1">{"'Consu_Mundial'!$B$2:$H$33"}</definedName>
    <definedName name="_________________cd1" hidden="1">{"'cua 42'!$A$1:$O$40"}</definedName>
    <definedName name="_________________f" hidden="1">{"'Consu_Mundial'!$B$2:$H$33"}</definedName>
    <definedName name="_________________G78" hidden="1">{"'Consu_Mundial'!$B$2:$H$33"}</definedName>
    <definedName name="_________________r" hidden="1">{"'Consu_Mundial'!$B$2:$H$33"}</definedName>
    <definedName name="________________cd1" hidden="1">{"'cua 42'!$A$1:$O$40"}</definedName>
    <definedName name="________________f" hidden="1">{"'Consu_Mundial'!$B$2:$H$33"}</definedName>
    <definedName name="________________G78" hidden="1">{"'Consu_Mundial'!$B$2:$H$33"}</definedName>
    <definedName name="________________r" hidden="1">{"'Consu_Mundial'!$B$2:$H$33"}</definedName>
    <definedName name="_______________cd1" hidden="1">{"'cua 42'!$A$1:$O$40"}</definedName>
    <definedName name="_______________f" hidden="1">{"'Consu_Mundial'!$B$2:$H$33"}</definedName>
    <definedName name="_______________G78" hidden="1">{"'Consu_Mundial'!$B$2:$H$33"}</definedName>
    <definedName name="_______________r" hidden="1">{"'Consu_Mundial'!$B$2:$H$33"}</definedName>
    <definedName name="______________cd1" hidden="1">{"'cua 42'!$A$1:$O$40"}</definedName>
    <definedName name="______________f" hidden="1">{"'Consu_Mundial'!$B$2:$H$33"}</definedName>
    <definedName name="______________G78" hidden="1">{"'Consu_Mundial'!$B$2:$H$33"}</definedName>
    <definedName name="______________r" hidden="1">{"'Consu_Mundial'!$B$2:$H$33"}</definedName>
    <definedName name="_____________cd1" hidden="1">{"'cua 42'!$A$1:$O$40"}</definedName>
    <definedName name="_____________f" hidden="1">{"'Consu_Mundial'!$B$2:$H$33"}</definedName>
    <definedName name="_____________G78" hidden="1">{"'Consu_Mundial'!$B$2:$H$33"}</definedName>
    <definedName name="_____________r" hidden="1">{"'Consu_Mundial'!$B$2:$H$33"}</definedName>
    <definedName name="____________cd1" hidden="1">{"'cua 42'!$A$1:$O$40"}</definedName>
    <definedName name="____________f" hidden="1">{"'Consu_Mundial'!$B$2:$H$33"}</definedName>
    <definedName name="____________G78" hidden="1">{"'Consu_Mundial'!$B$2:$H$33"}</definedName>
    <definedName name="____________r" hidden="1">{"'Consu_Mundial'!$B$2:$H$33"}</definedName>
    <definedName name="___________cd1" hidden="1">{"'cua 42'!$A$1:$O$40"}</definedName>
    <definedName name="___________f" hidden="1">{"'Consu_Mundial'!$B$2:$H$33"}</definedName>
    <definedName name="___________G78" hidden="1">{"'Consu_Mundial'!$B$2:$H$33"}</definedName>
    <definedName name="___________r" hidden="1">{"'Consu_Mundial'!$B$2:$H$33"}</definedName>
    <definedName name="__________cd1" hidden="1">{"'cua 42'!$A$1:$O$40"}</definedName>
    <definedName name="__________f" hidden="1">{"'Consu_Mundial'!$B$2:$H$33"}</definedName>
    <definedName name="__________G78" hidden="1">{"'Consu_Mundial'!$B$2:$H$33"}</definedName>
    <definedName name="__________r" hidden="1">{"'Consu_Mundial'!$B$2:$H$33"}</definedName>
    <definedName name="_________cd1" hidden="1">{"'cua 42'!$A$1:$O$40"}</definedName>
    <definedName name="_________f" hidden="1">{"'Consu_Mundial'!$B$2:$H$33"}</definedName>
    <definedName name="_________G78" hidden="1">{"'Consu_Mundial'!$B$2:$H$33"}</definedName>
    <definedName name="_________r" hidden="1">{"'Consu_Mundial'!$B$2:$H$33"}</definedName>
    <definedName name="________cd1" hidden="1">{"'cua 42'!$A$1:$O$40"}</definedName>
    <definedName name="________f" hidden="1">{"'Consu_Mundial'!$B$2:$H$33"}</definedName>
    <definedName name="________G78" hidden="1">{"'Consu_Mundial'!$B$2:$H$33"}</definedName>
    <definedName name="________r" hidden="1">{"'Consu_Mundial'!$B$2:$H$33"}</definedName>
    <definedName name="_______cd1" hidden="1">{"'cua 42'!$A$1:$O$40"}</definedName>
    <definedName name="_______f" hidden="1">{"'Consu_Mundial'!$B$2:$H$33"}</definedName>
    <definedName name="_______G78" hidden="1">{"'Consu_Mundial'!$B$2:$H$33"}</definedName>
    <definedName name="_______r" hidden="1">{"'Consu_Mundial'!$B$2:$H$33"}</definedName>
    <definedName name="______cd1" hidden="1">{"'cua 42'!$A$1:$O$40"}</definedName>
    <definedName name="______f" hidden="1">{"'Consu_Mundial'!$B$2:$H$33"}</definedName>
    <definedName name="______G78" hidden="1">{"'Consu_Mundial'!$B$2:$H$33"}</definedName>
    <definedName name="______r" hidden="1">{"'Consu_Mundial'!$B$2:$H$33"}</definedName>
    <definedName name="_____cd1" hidden="1">{"'cua 42'!$A$1:$O$40"}</definedName>
    <definedName name="_____f" hidden="1">{"'Consu_Mundial'!$B$2:$H$33"}</definedName>
    <definedName name="_____G78" hidden="1">{"'Consu_Mundial'!$B$2:$H$33"}</definedName>
    <definedName name="_____r" hidden="1">{"'Consu_Mundial'!$B$2:$H$33"}</definedName>
    <definedName name="____cd1" hidden="1">{"'cua 42'!$A$1:$O$40"}</definedName>
    <definedName name="____f" hidden="1">{"'Consu_Mundial'!$B$2:$H$33"}</definedName>
    <definedName name="____G78" hidden="1">{"'Consu_Mundial'!$B$2:$H$33"}</definedName>
    <definedName name="____r" hidden="1">{"'Consu_Mundial'!$B$2:$H$33"}</definedName>
    <definedName name="___cd1" hidden="1">{"'cua 42'!$A$1:$O$40"}</definedName>
    <definedName name="___f" hidden="1">{"'Consu_Mundial'!$B$2:$H$33"}</definedName>
    <definedName name="___G78" hidden="1">{"'Consu_Mundial'!$B$2:$H$33"}</definedName>
    <definedName name="___r" hidden="1">{"'Consu_Mundial'!$B$2:$H$33"}</definedName>
    <definedName name="__cd1" hidden="1">{"'cua 42'!$A$1:$O$40"}</definedName>
    <definedName name="__f" hidden="1">{"'Consu_Mundial'!$B$2:$H$33"}</definedName>
    <definedName name="__G78" hidden="1">{"'Consu_Mundial'!$B$2:$H$33"}</definedName>
    <definedName name="__r" hidden="1">{"'Consu_Mundial'!$B$2:$H$33"}</definedName>
    <definedName name="_cd1" hidden="1">{"'cua 42'!$A$1:$O$40"}</definedName>
    <definedName name="_f" hidden="1">{"'Consu_Mundial'!$B$2:$H$33"}</definedName>
    <definedName name="_Fill" localSheetId="12" hidden="1">#REF!</definedName>
    <definedName name="_Fill" localSheetId="13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52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hidden="1">#REF!</definedName>
    <definedName name="_fin2004" localSheetId="12">#REF!</definedName>
    <definedName name="_fin2004" localSheetId="13">#REF!</definedName>
    <definedName name="_fin2004" localSheetId="26">#REF!</definedName>
    <definedName name="_fin2004" localSheetId="27">#REF!</definedName>
    <definedName name="_fin2004" localSheetId="28">#REF!</definedName>
    <definedName name="_fin2004" localSheetId="29">#REF!</definedName>
    <definedName name="_fin2004" localSheetId="30">#REF!</definedName>
    <definedName name="_fin2004" localSheetId="31">#REF!</definedName>
    <definedName name="_fin2004" localSheetId="21">#REF!</definedName>
    <definedName name="_fin2004" localSheetId="22">#REF!</definedName>
    <definedName name="_fin2004" localSheetId="23">#REF!</definedName>
    <definedName name="_fin2004" localSheetId="32">#REF!</definedName>
    <definedName name="_fin2004" localSheetId="33">#REF!</definedName>
    <definedName name="_fin2004" localSheetId="34">#REF!</definedName>
    <definedName name="_fin2004" localSheetId="35">#REF!</definedName>
    <definedName name="_fin2004" localSheetId="36">#REF!</definedName>
    <definedName name="_fin2004" localSheetId="37">#REF!</definedName>
    <definedName name="_fin2004" localSheetId="38">#REF!</definedName>
    <definedName name="_fin2004" localSheetId="52">#REF!</definedName>
    <definedName name="_fin2004" localSheetId="54">#REF!</definedName>
    <definedName name="_fin2004" localSheetId="55">#REF!</definedName>
    <definedName name="_fin2004" localSheetId="56">#REF!</definedName>
    <definedName name="_fin2004">#REF!</definedName>
    <definedName name="_fin2005" localSheetId="12">#REF!</definedName>
    <definedName name="_fin2005" localSheetId="13">#REF!</definedName>
    <definedName name="_fin2005" localSheetId="26">#REF!</definedName>
    <definedName name="_fin2005" localSheetId="27">#REF!</definedName>
    <definedName name="_fin2005" localSheetId="28">#REF!</definedName>
    <definedName name="_fin2005" localSheetId="29">#REF!</definedName>
    <definedName name="_fin2005" localSheetId="30">#REF!</definedName>
    <definedName name="_fin2005" localSheetId="31">#REF!</definedName>
    <definedName name="_fin2005" localSheetId="21">#REF!</definedName>
    <definedName name="_fin2005" localSheetId="22">#REF!</definedName>
    <definedName name="_fin2005" localSheetId="23">#REF!</definedName>
    <definedName name="_fin2005" localSheetId="32">#REF!</definedName>
    <definedName name="_fin2005" localSheetId="33">#REF!</definedName>
    <definedName name="_fin2005" localSheetId="34">#REF!</definedName>
    <definedName name="_fin2005" localSheetId="35">#REF!</definedName>
    <definedName name="_fin2005" localSheetId="36">#REF!</definedName>
    <definedName name="_fin2005" localSheetId="37">#REF!</definedName>
    <definedName name="_fin2005" localSheetId="38">#REF!</definedName>
    <definedName name="_fin2005" localSheetId="52">#REF!</definedName>
    <definedName name="_fin2005" localSheetId="54">#REF!</definedName>
    <definedName name="_fin2005" localSheetId="55">#REF!</definedName>
    <definedName name="_fin2005" localSheetId="56">#REF!</definedName>
    <definedName name="_fin2005">#REF!</definedName>
    <definedName name="_G78" hidden="1">{"'Consu_Mundial'!$B$2:$H$33"}</definedName>
    <definedName name="_Key1" localSheetId="12" hidden="1">'[2]dep pre'!#REF!</definedName>
    <definedName name="_Key1" localSheetId="13" hidden="1">'[2]dep pre'!#REF!</definedName>
    <definedName name="_Key1" localSheetId="26" hidden="1">'[2]dep pre'!#REF!</definedName>
    <definedName name="_Key1" localSheetId="27" hidden="1">'[2]dep pre'!#REF!</definedName>
    <definedName name="_Key1" localSheetId="28" hidden="1">'[2]dep pre'!#REF!</definedName>
    <definedName name="_Key1" localSheetId="29" hidden="1">'[2]dep pre'!#REF!</definedName>
    <definedName name="_Key1" localSheetId="30" hidden="1">'[2]dep pre'!#REF!</definedName>
    <definedName name="_Key1" localSheetId="31" hidden="1">'[2]dep pre'!#REF!</definedName>
    <definedName name="_Key1" localSheetId="21" hidden="1">'[2]dep pre'!#REF!</definedName>
    <definedName name="_Key1" localSheetId="22" hidden="1">'[2]dep pre'!#REF!</definedName>
    <definedName name="_Key1" localSheetId="23" hidden="1">'[2]dep pre'!#REF!</definedName>
    <definedName name="_Key1" localSheetId="32" hidden="1">'[2]dep pre'!#REF!</definedName>
    <definedName name="_Key1" localSheetId="33" hidden="1">'[2]dep pre'!#REF!</definedName>
    <definedName name="_Key1" localSheetId="34" hidden="1">'[2]dep pre'!#REF!</definedName>
    <definedName name="_Key1" localSheetId="35" hidden="1">'[2]dep pre'!#REF!</definedName>
    <definedName name="_Key1" localSheetId="36" hidden="1">'[2]dep pre'!#REF!</definedName>
    <definedName name="_Key1" localSheetId="37" hidden="1">'[2]dep pre'!#REF!</definedName>
    <definedName name="_Key1" localSheetId="38" hidden="1">'[2]dep pre'!#REF!</definedName>
    <definedName name="_Key1" localSheetId="52" hidden="1">'[2]dep pre'!#REF!</definedName>
    <definedName name="_Key1" localSheetId="54" hidden="1">'[2]dep pre'!#REF!</definedName>
    <definedName name="_Key1" localSheetId="55" hidden="1">'[2]dep pre'!#REF!</definedName>
    <definedName name="_Key1" localSheetId="56" hidden="1">'[2]dep pre'!#REF!</definedName>
    <definedName name="_Key1" hidden="1">'[2]dep pre'!#REF!</definedName>
    <definedName name="_Order1" hidden="1">255</definedName>
    <definedName name="_Order2" hidden="1">255</definedName>
    <definedName name="_Parse_In" localSheetId="12" hidden="1">'[2]dep pre'!#REF!</definedName>
    <definedName name="_Parse_In" localSheetId="13" hidden="1">'[2]dep pre'!#REF!</definedName>
    <definedName name="_Parse_In" localSheetId="26" hidden="1">'[2]dep pre'!#REF!</definedName>
    <definedName name="_Parse_In" localSheetId="27" hidden="1">'[2]dep pre'!#REF!</definedName>
    <definedName name="_Parse_In" localSheetId="28" hidden="1">'[2]dep pre'!#REF!</definedName>
    <definedName name="_Parse_In" localSheetId="29" hidden="1">'[2]dep pre'!#REF!</definedName>
    <definedName name="_Parse_In" localSheetId="30" hidden="1">'[2]dep pre'!#REF!</definedName>
    <definedName name="_Parse_In" localSheetId="31" hidden="1">'[2]dep pre'!#REF!</definedName>
    <definedName name="_Parse_In" localSheetId="21" hidden="1">'[2]dep pre'!#REF!</definedName>
    <definedName name="_Parse_In" localSheetId="22" hidden="1">'[2]dep pre'!#REF!</definedName>
    <definedName name="_Parse_In" localSheetId="23" hidden="1">'[2]dep pre'!#REF!</definedName>
    <definedName name="_Parse_In" localSheetId="32" hidden="1">'[2]dep pre'!#REF!</definedName>
    <definedName name="_Parse_In" localSheetId="33" hidden="1">'[2]dep pre'!#REF!</definedName>
    <definedName name="_Parse_In" localSheetId="34" hidden="1">'[2]dep pre'!#REF!</definedName>
    <definedName name="_Parse_In" localSheetId="35" hidden="1">'[2]dep pre'!#REF!</definedName>
    <definedName name="_Parse_In" localSheetId="36" hidden="1">'[2]dep pre'!#REF!</definedName>
    <definedName name="_Parse_In" localSheetId="37" hidden="1">'[2]dep pre'!#REF!</definedName>
    <definedName name="_Parse_In" localSheetId="38" hidden="1">'[2]dep pre'!#REF!</definedName>
    <definedName name="_Parse_In" localSheetId="52" hidden="1">'[2]dep pre'!#REF!</definedName>
    <definedName name="_Parse_In" localSheetId="54" hidden="1">'[2]dep pre'!#REF!</definedName>
    <definedName name="_Parse_In" localSheetId="55" hidden="1">'[2]dep pre'!#REF!</definedName>
    <definedName name="_Parse_In" localSheetId="56" hidden="1">'[2]dep pre'!#REF!</definedName>
    <definedName name="_Parse_In" hidden="1">'[2]dep pre'!#REF!</definedName>
    <definedName name="_Parse_Out" localSheetId="12" hidden="1">#REF!</definedName>
    <definedName name="_Parse_Out" localSheetId="13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32" hidden="1">#REF!</definedName>
    <definedName name="_Parse_Out" localSheetId="33" hidden="1">#REF!</definedName>
    <definedName name="_Parse_Out" localSheetId="34" hidden="1">#REF!</definedName>
    <definedName name="_Parse_Out" localSheetId="35" hidden="1">#REF!</definedName>
    <definedName name="_Parse_Out" localSheetId="36" hidden="1">#REF!</definedName>
    <definedName name="_Parse_Out" localSheetId="37" hidden="1">#REF!</definedName>
    <definedName name="_Parse_Out" localSheetId="38" hidden="1">#REF!</definedName>
    <definedName name="_Parse_Out" localSheetId="52" hidden="1">#REF!</definedName>
    <definedName name="_Parse_Out" localSheetId="54" hidden="1">#REF!</definedName>
    <definedName name="_Parse_Out" localSheetId="55" hidden="1">#REF!</definedName>
    <definedName name="_Parse_Out" localSheetId="56" hidden="1">#REF!</definedName>
    <definedName name="_Parse_Out" hidden="1">#REF!</definedName>
    <definedName name="_r" hidden="1">{"'Consu_Mundial'!$B$2:$H$33"}</definedName>
    <definedName name="_Regression_Int" hidden="1">1</definedName>
    <definedName name="_Regression_Out" localSheetId="12" hidden="1">'[3] PIB Brasil ( R$ de 1996 )'!#REF!</definedName>
    <definedName name="_Regression_Out" localSheetId="13" hidden="1">'[3] PIB Brasil ( R$ de 1996 )'!#REF!</definedName>
    <definedName name="_Regression_Out" localSheetId="26" hidden="1">'[3] PIB Brasil ( R$ de 1996 )'!#REF!</definedName>
    <definedName name="_Regression_Out" localSheetId="27" hidden="1">'[3] PIB Brasil ( R$ de 1996 )'!#REF!</definedName>
    <definedName name="_Regression_Out" localSheetId="28" hidden="1">'[3] PIB Brasil ( R$ de 1996 )'!#REF!</definedName>
    <definedName name="_Regression_Out" localSheetId="29" hidden="1">'[3] PIB Brasil ( R$ de 1996 )'!#REF!</definedName>
    <definedName name="_Regression_Out" localSheetId="30" hidden="1">'[3] PIB Brasil ( R$ de 1996 )'!#REF!</definedName>
    <definedName name="_Regression_Out" localSheetId="31" hidden="1">'[3] PIB Brasil ( R$ de 1996 )'!#REF!</definedName>
    <definedName name="_Regression_Out" localSheetId="21" hidden="1">'[3] PIB Brasil ( R$ de 1996 )'!#REF!</definedName>
    <definedName name="_Regression_Out" localSheetId="22" hidden="1">'[3] PIB Brasil ( R$ de 1996 )'!#REF!</definedName>
    <definedName name="_Regression_Out" localSheetId="23" hidden="1">'[3] PIB Brasil ( R$ de 1996 )'!#REF!</definedName>
    <definedName name="_Regression_Out" localSheetId="32" hidden="1">'[3] PIB Brasil ( R$ de 1996 )'!#REF!</definedName>
    <definedName name="_Regression_Out" localSheetId="33" hidden="1">'[3] PIB Brasil ( R$ de 1996 )'!#REF!</definedName>
    <definedName name="_Regression_Out" localSheetId="34" hidden="1">'[3] PIB Brasil ( R$ de 1996 )'!#REF!</definedName>
    <definedName name="_Regression_Out" localSheetId="35" hidden="1">'[3] PIB Brasil ( R$ de 1996 )'!#REF!</definedName>
    <definedName name="_Regression_Out" localSheetId="36" hidden="1">'[3] PIB Brasil ( R$ de 1996 )'!#REF!</definedName>
    <definedName name="_Regression_Out" localSheetId="37" hidden="1">'[3] PIB Brasil ( R$ de 1996 )'!#REF!</definedName>
    <definedName name="_Regression_Out" localSheetId="38" hidden="1">'[3] PIB Brasil ( R$ de 1996 )'!#REF!</definedName>
    <definedName name="_Regression_Out" localSheetId="52" hidden="1">'[3] PIB Brasil ( R$ de 1996 )'!#REF!</definedName>
    <definedName name="_Regression_Out" localSheetId="54" hidden="1">'[3] PIB Brasil ( R$ de 1996 )'!#REF!</definedName>
    <definedName name="_Regression_Out" localSheetId="55" hidden="1">'[3] PIB Brasil ( R$ de 1996 )'!#REF!</definedName>
    <definedName name="_Regression_Out" localSheetId="56" hidden="1">'[3] PIB Brasil ( R$ de 1996 )'!#REF!</definedName>
    <definedName name="_Regression_Out" hidden="1">'[3] PIB Brasil ( R$ de 1996 )'!#REF!</definedName>
    <definedName name="_Regression_X" localSheetId="12" hidden="1">'[3] PIB Brasil ( R$ de 1996 )'!#REF!</definedName>
    <definedName name="_Regression_X" localSheetId="13" hidden="1">'[3] PIB Brasil ( R$ de 1996 )'!#REF!</definedName>
    <definedName name="_Regression_X" localSheetId="26" hidden="1">'[3] PIB Brasil ( R$ de 1996 )'!#REF!</definedName>
    <definedName name="_Regression_X" localSheetId="27" hidden="1">'[3] PIB Brasil ( R$ de 1996 )'!#REF!</definedName>
    <definedName name="_Regression_X" localSheetId="28" hidden="1">'[3] PIB Brasil ( R$ de 1996 )'!#REF!</definedName>
    <definedName name="_Regression_X" localSheetId="29" hidden="1">'[3] PIB Brasil ( R$ de 1996 )'!#REF!</definedName>
    <definedName name="_Regression_X" localSheetId="30" hidden="1">'[3] PIB Brasil ( R$ de 1996 )'!#REF!</definedName>
    <definedName name="_Regression_X" localSheetId="31" hidden="1">'[3] PIB Brasil ( R$ de 1996 )'!#REF!</definedName>
    <definedName name="_Regression_X" localSheetId="21" hidden="1">'[3] PIB Brasil ( R$ de 1996 )'!#REF!</definedName>
    <definedName name="_Regression_X" localSheetId="22" hidden="1">'[3] PIB Brasil ( R$ de 1996 )'!#REF!</definedName>
    <definedName name="_Regression_X" localSheetId="23" hidden="1">'[3] PIB Brasil ( R$ de 1996 )'!#REF!</definedName>
    <definedName name="_Regression_X" localSheetId="32" hidden="1">'[3] PIB Brasil ( R$ de 1996 )'!#REF!</definedName>
    <definedName name="_Regression_X" localSheetId="33" hidden="1">'[3] PIB Brasil ( R$ de 1996 )'!#REF!</definedName>
    <definedName name="_Regression_X" localSheetId="34" hidden="1">'[3] PIB Brasil ( R$ de 1996 )'!#REF!</definedName>
    <definedName name="_Regression_X" localSheetId="35" hidden="1">'[3] PIB Brasil ( R$ de 1996 )'!#REF!</definedName>
    <definedName name="_Regression_X" localSheetId="36" hidden="1">'[3] PIB Brasil ( R$ de 1996 )'!#REF!</definedName>
    <definedName name="_Regression_X" localSheetId="37" hidden="1">'[3] PIB Brasil ( R$ de 1996 )'!#REF!</definedName>
    <definedName name="_Regression_X" localSheetId="38" hidden="1">'[3] PIB Brasil ( R$ de 1996 )'!#REF!</definedName>
    <definedName name="_Regression_X" localSheetId="52" hidden="1">'[3] PIB Brasil ( R$ de 1996 )'!#REF!</definedName>
    <definedName name="_Regression_X" localSheetId="54" hidden="1">'[3] PIB Brasil ( R$ de 1996 )'!#REF!</definedName>
    <definedName name="_Regression_X" localSheetId="55" hidden="1">'[3] PIB Brasil ( R$ de 1996 )'!#REF!</definedName>
    <definedName name="_Regression_X" localSheetId="56" hidden="1">'[3] PIB Brasil ( R$ de 1996 )'!#REF!</definedName>
    <definedName name="_Regression_X" hidden="1">'[3] PIB Brasil ( R$ de 1996 )'!#REF!</definedName>
    <definedName name="_Sort" localSheetId="12" hidden="1">'[2]dep pre'!#REF!</definedName>
    <definedName name="_Sort" localSheetId="13" hidden="1">'[2]dep pre'!#REF!</definedName>
    <definedName name="_Sort" localSheetId="26" hidden="1">'[2]dep pre'!#REF!</definedName>
    <definedName name="_Sort" localSheetId="27" hidden="1">'[2]dep pre'!#REF!</definedName>
    <definedName name="_Sort" localSheetId="28" hidden="1">'[2]dep pre'!#REF!</definedName>
    <definedName name="_Sort" localSheetId="29" hidden="1">'[2]dep pre'!#REF!</definedName>
    <definedName name="_Sort" localSheetId="30" hidden="1">'[2]dep pre'!#REF!</definedName>
    <definedName name="_Sort" localSheetId="31" hidden="1">'[2]dep pre'!#REF!</definedName>
    <definedName name="_Sort" localSheetId="21" hidden="1">'[2]dep pre'!#REF!</definedName>
    <definedName name="_Sort" localSheetId="22" hidden="1">'[2]dep pre'!#REF!</definedName>
    <definedName name="_Sort" localSheetId="23" hidden="1">'[2]dep pre'!#REF!</definedName>
    <definedName name="_Sort" localSheetId="32" hidden="1">'[2]dep pre'!#REF!</definedName>
    <definedName name="_Sort" localSheetId="33" hidden="1">'[2]dep pre'!#REF!</definedName>
    <definedName name="_Sort" localSheetId="34" hidden="1">'[2]dep pre'!#REF!</definedName>
    <definedName name="_Sort" localSheetId="35" hidden="1">'[2]dep pre'!#REF!</definedName>
    <definedName name="_Sort" localSheetId="36" hidden="1">'[2]dep pre'!#REF!</definedName>
    <definedName name="_Sort" localSheetId="37" hidden="1">'[2]dep pre'!#REF!</definedName>
    <definedName name="_Sort" localSheetId="38" hidden="1">'[2]dep pre'!#REF!</definedName>
    <definedName name="_Sort" localSheetId="52" hidden="1">'[2]dep pre'!#REF!</definedName>
    <definedName name="_Sort" localSheetId="54" hidden="1">'[2]dep pre'!#REF!</definedName>
    <definedName name="_Sort" localSheetId="55" hidden="1">'[2]dep pre'!#REF!</definedName>
    <definedName name="_Sort" localSheetId="56" hidden="1">'[2]dep pre'!#REF!</definedName>
    <definedName name="_Sort" hidden="1">'[2]dep pre'!#REF!</definedName>
    <definedName name="_Table2_In1" localSheetId="12" hidden="1">#REF!</definedName>
    <definedName name="_Table2_In1" localSheetId="13" hidden="1">#REF!</definedName>
    <definedName name="_Table2_In1" localSheetId="26" hidden="1">#REF!</definedName>
    <definedName name="_Table2_In1" localSheetId="27" hidden="1">#REF!</definedName>
    <definedName name="_Table2_In1" localSheetId="28" hidden="1">#REF!</definedName>
    <definedName name="_Table2_In1" localSheetId="29" hidden="1">#REF!</definedName>
    <definedName name="_Table2_In1" localSheetId="30" hidden="1">#REF!</definedName>
    <definedName name="_Table2_In1" localSheetId="31" hidden="1">#REF!</definedName>
    <definedName name="_Table2_In1" localSheetId="21" hidden="1">#REF!</definedName>
    <definedName name="_Table2_In1" localSheetId="22" hidden="1">#REF!</definedName>
    <definedName name="_Table2_In1" localSheetId="23" hidden="1">#REF!</definedName>
    <definedName name="_Table2_In1" localSheetId="32" hidden="1">#REF!</definedName>
    <definedName name="_Table2_In1" localSheetId="33" hidden="1">#REF!</definedName>
    <definedName name="_Table2_In1" localSheetId="34" hidden="1">#REF!</definedName>
    <definedName name="_Table2_In1" localSheetId="35" hidden="1">#REF!</definedName>
    <definedName name="_Table2_In1" localSheetId="36" hidden="1">#REF!</definedName>
    <definedName name="_Table2_In1" localSheetId="37" hidden="1">#REF!</definedName>
    <definedName name="_Table2_In1" localSheetId="38" hidden="1">#REF!</definedName>
    <definedName name="_Table2_In1" localSheetId="52" hidden="1">#REF!</definedName>
    <definedName name="_Table2_In1" localSheetId="54" hidden="1">#REF!</definedName>
    <definedName name="_Table2_In1" localSheetId="55" hidden="1">#REF!</definedName>
    <definedName name="_Table2_In1" localSheetId="56" hidden="1">#REF!</definedName>
    <definedName name="_Table2_In1" hidden="1">#REF!</definedName>
    <definedName name="_Table2_In2" localSheetId="12" hidden="1">#REF!</definedName>
    <definedName name="_Table2_In2" localSheetId="13" hidden="1">#REF!</definedName>
    <definedName name="_Table2_In2" localSheetId="26" hidden="1">#REF!</definedName>
    <definedName name="_Table2_In2" localSheetId="27" hidden="1">#REF!</definedName>
    <definedName name="_Table2_In2" localSheetId="28" hidden="1">#REF!</definedName>
    <definedName name="_Table2_In2" localSheetId="29" hidden="1">#REF!</definedName>
    <definedName name="_Table2_In2" localSheetId="30" hidden="1">#REF!</definedName>
    <definedName name="_Table2_In2" localSheetId="31" hidden="1">#REF!</definedName>
    <definedName name="_Table2_In2" localSheetId="21" hidden="1">#REF!</definedName>
    <definedName name="_Table2_In2" localSheetId="22" hidden="1">#REF!</definedName>
    <definedName name="_Table2_In2" localSheetId="23" hidden="1">#REF!</definedName>
    <definedName name="_Table2_In2" localSheetId="32" hidden="1">#REF!</definedName>
    <definedName name="_Table2_In2" localSheetId="33" hidden="1">#REF!</definedName>
    <definedName name="_Table2_In2" localSheetId="34" hidden="1">#REF!</definedName>
    <definedName name="_Table2_In2" localSheetId="35" hidden="1">#REF!</definedName>
    <definedName name="_Table2_In2" localSheetId="36" hidden="1">#REF!</definedName>
    <definedName name="_Table2_In2" localSheetId="37" hidden="1">#REF!</definedName>
    <definedName name="_Table2_In2" localSheetId="38" hidden="1">#REF!</definedName>
    <definedName name="_Table2_In2" localSheetId="52" hidden="1">#REF!</definedName>
    <definedName name="_Table2_In2" localSheetId="54" hidden="1">#REF!</definedName>
    <definedName name="_Table2_In2" localSheetId="55" hidden="1">#REF!</definedName>
    <definedName name="_Table2_In2" localSheetId="56" hidden="1">#REF!</definedName>
    <definedName name="_Table2_In2" hidden="1">#REF!</definedName>
    <definedName name="_Table2_Out" localSheetId="12" hidden="1">#REF!</definedName>
    <definedName name="_Table2_Out" localSheetId="13" hidden="1">#REF!</definedName>
    <definedName name="_Table2_Out" localSheetId="26" hidden="1">#REF!</definedName>
    <definedName name="_Table2_Out" localSheetId="27" hidden="1">#REF!</definedName>
    <definedName name="_Table2_Out" localSheetId="28" hidden="1">#REF!</definedName>
    <definedName name="_Table2_Out" localSheetId="29" hidden="1">#REF!</definedName>
    <definedName name="_Table2_Out" localSheetId="30" hidden="1">#REF!</definedName>
    <definedName name="_Table2_Out" localSheetId="31" hidden="1">#REF!</definedName>
    <definedName name="_Table2_Out" localSheetId="21" hidden="1">#REF!</definedName>
    <definedName name="_Table2_Out" localSheetId="22" hidden="1">#REF!</definedName>
    <definedName name="_Table2_Out" localSheetId="23" hidden="1">#REF!</definedName>
    <definedName name="_Table2_Out" localSheetId="32" hidden="1">#REF!</definedName>
    <definedName name="_Table2_Out" localSheetId="33" hidden="1">#REF!</definedName>
    <definedName name="_Table2_Out" localSheetId="34" hidden="1">#REF!</definedName>
    <definedName name="_Table2_Out" localSheetId="35" hidden="1">#REF!</definedName>
    <definedName name="_Table2_Out" localSheetId="36" hidden="1">#REF!</definedName>
    <definedName name="_Table2_Out" localSheetId="37" hidden="1">#REF!</definedName>
    <definedName name="_Table2_Out" localSheetId="38" hidden="1">#REF!</definedName>
    <definedName name="_Table2_Out" localSheetId="52" hidden="1">#REF!</definedName>
    <definedName name="_Table2_Out" localSheetId="54" hidden="1">#REF!</definedName>
    <definedName name="_Table2_Out" localSheetId="55" hidden="1">#REF!</definedName>
    <definedName name="_Table2_Out" localSheetId="56" hidden="1">#REF!</definedName>
    <definedName name="_Table2_Out" hidden="1">#REF!</definedName>
    <definedName name="a" hidden="1">{"'Consu_Mundial'!$B$2:$H$33"}</definedName>
    <definedName name="A_impresión_IM" localSheetId="12">#REF!</definedName>
    <definedName name="A_impresión_IM" localSheetId="13">#REF!</definedName>
    <definedName name="A_impresión_IM" localSheetId="26">#REF!</definedName>
    <definedName name="A_impresión_IM" localSheetId="27">#REF!</definedName>
    <definedName name="A_impresión_IM" localSheetId="28">#REF!</definedName>
    <definedName name="A_impresión_IM" localSheetId="29">#REF!</definedName>
    <definedName name="A_impresión_IM" localSheetId="30">#REF!</definedName>
    <definedName name="A_impresión_IM" localSheetId="31">#REF!</definedName>
    <definedName name="A_impresión_IM" localSheetId="21">#REF!</definedName>
    <definedName name="A_impresión_IM" localSheetId="22">#REF!</definedName>
    <definedName name="A_impresión_IM" localSheetId="23">#REF!</definedName>
    <definedName name="A_impresión_IM" localSheetId="32">#REF!</definedName>
    <definedName name="A_impresión_IM" localSheetId="33">#REF!</definedName>
    <definedName name="A_impresión_IM" localSheetId="34">#REF!</definedName>
    <definedName name="A_impresión_IM" localSheetId="35">#REF!</definedName>
    <definedName name="A_impresión_IM" localSheetId="36">#REF!</definedName>
    <definedName name="A_impresión_IM" localSheetId="37">#REF!</definedName>
    <definedName name="A_impresión_IM" localSheetId="38">#REF!</definedName>
    <definedName name="A_impresión_IM" localSheetId="52">#REF!</definedName>
    <definedName name="A_impresión_IM" localSheetId="54">#REF!</definedName>
    <definedName name="A_impresión_IM" localSheetId="55">#REF!</definedName>
    <definedName name="A_impresión_IM" localSheetId="56">#REF!</definedName>
    <definedName name="A_impresión_IM">#REF!</definedName>
    <definedName name="aa" hidden="1">{"'Consu_Mundial'!$B$2:$H$33"}</definedName>
    <definedName name="aaa" hidden="1">{"'RELATÓRIO'!$A$1:$E$20","'RELATÓRIO'!$A$22:$D$34","'INTERNET'!$A$31:$G$58","'INTERNET'!$A$1:$G$28","'SÉRIE HISTÓRICA'!$A$167:$H$212","'SÉRIE HISTÓRICA'!$A$56:$H$101"}</definedName>
    <definedName name="aaaaa" hidden="1">{"'RELATÓRIO'!$A$1:$E$20","'RELATÓRIO'!$A$22:$D$34","'INTERNET'!$A$31:$G$58","'INTERNET'!$A$1:$G$28","'SÉRIE HISTÓRICA'!$A$167:$H$212","'SÉRIE HISTÓRICA'!$A$56:$H$101"}</definedName>
    <definedName name="aaaaaaa" hidden="1">{"'RELATÓRIO'!$A$1:$E$20","'RELATÓRIO'!$A$22:$D$34","'INTERNET'!$A$31:$G$58","'INTERNET'!$A$1:$G$28","'SÉRIE HISTÓRICA'!$A$167:$H$212","'SÉRIE HISTÓRICA'!$A$56:$H$101"}</definedName>
    <definedName name="aaaaaaaaa" hidden="1">{"'Consu_Mundial'!$B$2:$H$33"}</definedName>
    <definedName name="aaaaaaaaaaa" hidden="1">{"'Consu_Mundial'!$B$2:$H$33"}</definedName>
    <definedName name="aaaaaaaaaaaaaaaaaa" localSheetId="12" hidden="1">'[2]dep pre'!#REF!</definedName>
    <definedName name="aaaaaaaaaaaaaaaaaa" localSheetId="13" hidden="1">'[2]dep pre'!#REF!</definedName>
    <definedName name="aaaaaaaaaaaaaaaaaa" localSheetId="26" hidden="1">'[2]dep pre'!#REF!</definedName>
    <definedName name="aaaaaaaaaaaaaaaaaa" localSheetId="27" hidden="1">'[2]dep pre'!#REF!</definedName>
    <definedName name="aaaaaaaaaaaaaaaaaa" localSheetId="28" hidden="1">'[2]dep pre'!#REF!</definedName>
    <definedName name="aaaaaaaaaaaaaaaaaa" localSheetId="29" hidden="1">'[2]dep pre'!#REF!</definedName>
    <definedName name="aaaaaaaaaaaaaaaaaa" localSheetId="30" hidden="1">'[2]dep pre'!#REF!</definedName>
    <definedName name="aaaaaaaaaaaaaaaaaa" localSheetId="31" hidden="1">'[2]dep pre'!#REF!</definedName>
    <definedName name="aaaaaaaaaaaaaaaaaa" localSheetId="21" hidden="1">'[2]dep pre'!#REF!</definedName>
    <definedName name="aaaaaaaaaaaaaaaaaa" localSheetId="22" hidden="1">'[2]dep pre'!#REF!</definedName>
    <definedName name="aaaaaaaaaaaaaaaaaa" localSheetId="23" hidden="1">'[2]dep pre'!#REF!</definedName>
    <definedName name="aaaaaaaaaaaaaaaaaa" localSheetId="32" hidden="1">'[2]dep pre'!#REF!</definedName>
    <definedName name="aaaaaaaaaaaaaaaaaa" localSheetId="33" hidden="1">'[2]dep pre'!#REF!</definedName>
    <definedName name="aaaaaaaaaaaaaaaaaa" localSheetId="34" hidden="1">'[2]dep pre'!#REF!</definedName>
    <definedName name="aaaaaaaaaaaaaaaaaa" localSheetId="35" hidden="1">'[2]dep pre'!#REF!</definedName>
    <definedName name="aaaaaaaaaaaaaaaaaa" localSheetId="36" hidden="1">'[2]dep pre'!#REF!</definedName>
    <definedName name="aaaaaaaaaaaaaaaaaa" localSheetId="37" hidden="1">'[2]dep pre'!#REF!</definedName>
    <definedName name="aaaaaaaaaaaaaaaaaa" localSheetId="38" hidden="1">'[2]dep pre'!#REF!</definedName>
    <definedName name="aaaaaaaaaaaaaaaaaa" localSheetId="52" hidden="1">'[2]dep pre'!#REF!</definedName>
    <definedName name="aaaaaaaaaaaaaaaaaa" localSheetId="54" hidden="1">'[2]dep pre'!#REF!</definedName>
    <definedName name="aaaaaaaaaaaaaaaaaa" localSheetId="55" hidden="1">'[2]dep pre'!#REF!</definedName>
    <definedName name="aaaaaaaaaaaaaaaaaa" localSheetId="56" hidden="1">'[2]dep pre'!#REF!</definedName>
    <definedName name="aaaaaaaaaaaaaaaaaa" hidden="1">'[2]dep pre'!#REF!</definedName>
    <definedName name="aaaaaaaaaaas" hidden="1">{"'Consu_Mundial'!$B$2:$H$33"}</definedName>
    <definedName name="aaaaeeeeeeeeeiiiiiii" hidden="1">{"'Consu_Mundial'!$B$2:$H$33"}</definedName>
    <definedName name="ab" hidden="1">{"'cua 42'!$A$1:$O$40"}</definedName>
    <definedName name="abc" localSheetId="12">[4]datos!#REF!</definedName>
    <definedName name="abc" localSheetId="13">[4]datos!#REF!</definedName>
    <definedName name="abc" localSheetId="26">[4]datos!#REF!</definedName>
    <definedName name="abc" localSheetId="27">[4]datos!#REF!</definedName>
    <definedName name="abc" localSheetId="28">[4]datos!#REF!</definedName>
    <definedName name="abc" localSheetId="29">[4]datos!#REF!</definedName>
    <definedName name="abc" localSheetId="30">[4]datos!#REF!</definedName>
    <definedName name="abc" localSheetId="31">[4]datos!#REF!</definedName>
    <definedName name="abc" localSheetId="21">[4]datos!#REF!</definedName>
    <definedName name="abc" localSheetId="22">[4]datos!#REF!</definedName>
    <definedName name="abc" localSheetId="23">[4]datos!#REF!</definedName>
    <definedName name="abc" localSheetId="32">[4]datos!#REF!</definedName>
    <definedName name="abc" localSheetId="33">[4]datos!#REF!</definedName>
    <definedName name="abc" localSheetId="34">[4]datos!#REF!</definedName>
    <definedName name="abc" localSheetId="35">[4]datos!#REF!</definedName>
    <definedName name="abc" localSheetId="36">[4]datos!#REF!</definedName>
    <definedName name="abc" localSheetId="37">[4]datos!#REF!</definedName>
    <definedName name="abc" localSheetId="38">[4]datos!#REF!</definedName>
    <definedName name="abc" localSheetId="52">[4]datos!#REF!</definedName>
    <definedName name="abc" localSheetId="54">[4]datos!#REF!</definedName>
    <definedName name="abc" localSheetId="55">[4]datos!#REF!</definedName>
    <definedName name="abc" localSheetId="56">[4]datos!#REF!</definedName>
    <definedName name="abc">[4]datos!#REF!</definedName>
    <definedName name="abril" hidden="1">{"'Consu_Mundial'!$B$2:$H$33"}</definedName>
    <definedName name="abs" hidden="1">{"3",#N/A,FALSE,"BASE MONETARIA";"4",#N/A,FALSE,"BASE MONETARIA"}</definedName>
    <definedName name="abuelito" hidden="1">{"'Consu_Mundial'!$B$2:$H$33"}</definedName>
    <definedName name="ac" localSheetId="12">[1]datos!#REF!</definedName>
    <definedName name="ac" localSheetId="13">[1]datos!#REF!</definedName>
    <definedName name="ac" localSheetId="26">[1]datos!#REF!</definedName>
    <definedName name="ac" localSheetId="27">[1]datos!#REF!</definedName>
    <definedName name="ac" localSheetId="28">[1]datos!#REF!</definedName>
    <definedName name="ac" localSheetId="29">[1]datos!#REF!</definedName>
    <definedName name="ac" localSheetId="30">[1]datos!#REF!</definedName>
    <definedName name="ac" localSheetId="31">[1]datos!#REF!</definedName>
    <definedName name="ac" localSheetId="21">[1]datos!#REF!</definedName>
    <definedName name="ac" localSheetId="22">[1]datos!#REF!</definedName>
    <definedName name="ac" localSheetId="23">[1]datos!#REF!</definedName>
    <definedName name="ac" localSheetId="32">[1]datos!#REF!</definedName>
    <definedName name="ac" localSheetId="33">[1]datos!#REF!</definedName>
    <definedName name="ac" localSheetId="34">[1]datos!#REF!</definedName>
    <definedName name="ac" localSheetId="35">[1]datos!#REF!</definedName>
    <definedName name="ac" localSheetId="36">[1]datos!#REF!</definedName>
    <definedName name="ac" localSheetId="37">[1]datos!#REF!</definedName>
    <definedName name="ac" localSheetId="38">[1]datos!#REF!</definedName>
    <definedName name="ac" localSheetId="52">[1]datos!#REF!</definedName>
    <definedName name="ac" localSheetId="54">[1]datos!#REF!</definedName>
    <definedName name="ac" localSheetId="55">[1]datos!#REF!</definedName>
    <definedName name="ac" localSheetId="56">[1]datos!#REF!</definedName>
    <definedName name="ac">[1]datos!#REF!</definedName>
    <definedName name="acb" hidden="1">{"3",#N/A,FALSE,"BASE MONETARIA";"4",#N/A,FALSE,"BASE MONETARIA"}</definedName>
    <definedName name="ACC" localSheetId="12">#REF!</definedName>
    <definedName name="ACC" localSheetId="13">#REF!</definedName>
    <definedName name="ACC" localSheetId="26">#REF!</definedName>
    <definedName name="ACC" localSheetId="27">#REF!</definedName>
    <definedName name="ACC" localSheetId="28">#REF!</definedName>
    <definedName name="ACC" localSheetId="29">#REF!</definedName>
    <definedName name="ACC" localSheetId="30">#REF!</definedName>
    <definedName name="ACC" localSheetId="31">#REF!</definedName>
    <definedName name="ACC" localSheetId="21">#REF!</definedName>
    <definedName name="ACC" localSheetId="22">#REF!</definedName>
    <definedName name="ACC" localSheetId="23">#REF!</definedName>
    <definedName name="ACC" localSheetId="32">#REF!</definedName>
    <definedName name="ACC" localSheetId="33">#REF!</definedName>
    <definedName name="ACC" localSheetId="34">#REF!</definedName>
    <definedName name="ACC" localSheetId="35">#REF!</definedName>
    <definedName name="ACC" localSheetId="36">#REF!</definedName>
    <definedName name="ACC" localSheetId="37">#REF!</definedName>
    <definedName name="ACC" localSheetId="38">#REF!</definedName>
    <definedName name="ACC" localSheetId="52">#REF!</definedName>
    <definedName name="ACC" localSheetId="54">#REF!</definedName>
    <definedName name="ACC" localSheetId="55">#REF!</definedName>
    <definedName name="ACC" localSheetId="56">#REF!</definedName>
    <definedName name="ACC">#REF!</definedName>
    <definedName name="acietuna" hidden="1">{"'Consu_Mundial'!$B$2:$H$33"}</definedName>
    <definedName name="ACP" localSheetId="12">#REF!</definedName>
    <definedName name="ACP" localSheetId="13">#REF!</definedName>
    <definedName name="ACP" localSheetId="26">#REF!</definedName>
    <definedName name="ACP" localSheetId="27">#REF!</definedName>
    <definedName name="ACP" localSheetId="28">#REF!</definedName>
    <definedName name="ACP" localSheetId="29">#REF!</definedName>
    <definedName name="ACP" localSheetId="30">#REF!</definedName>
    <definedName name="ACP" localSheetId="31">#REF!</definedName>
    <definedName name="ACP" localSheetId="21">#REF!</definedName>
    <definedName name="ACP" localSheetId="22">#REF!</definedName>
    <definedName name="ACP" localSheetId="23">#REF!</definedName>
    <definedName name="ACP" localSheetId="32">#REF!</definedName>
    <definedName name="ACP" localSheetId="33">#REF!</definedName>
    <definedName name="ACP" localSheetId="34">#REF!</definedName>
    <definedName name="ACP" localSheetId="35">#REF!</definedName>
    <definedName name="ACP" localSheetId="36">#REF!</definedName>
    <definedName name="ACP" localSheetId="37">#REF!</definedName>
    <definedName name="ACP" localSheetId="38">#REF!</definedName>
    <definedName name="ACP" localSheetId="52">#REF!</definedName>
    <definedName name="ACP" localSheetId="54">#REF!</definedName>
    <definedName name="ACP" localSheetId="55">#REF!</definedName>
    <definedName name="ACP" localSheetId="56">#REF!</definedName>
    <definedName name="ACP">#REF!</definedName>
    <definedName name="ACW" localSheetId="12">[4]datos!#REF!</definedName>
    <definedName name="ACW" localSheetId="13">[4]datos!#REF!</definedName>
    <definedName name="ACW" localSheetId="26">[4]datos!#REF!</definedName>
    <definedName name="ACW" localSheetId="27">[4]datos!#REF!</definedName>
    <definedName name="ACW" localSheetId="28">[4]datos!#REF!</definedName>
    <definedName name="ACW" localSheetId="29">[4]datos!#REF!</definedName>
    <definedName name="ACW" localSheetId="30">[4]datos!#REF!</definedName>
    <definedName name="ACW" localSheetId="31">[4]datos!#REF!</definedName>
    <definedName name="ACW" localSheetId="21">[4]datos!#REF!</definedName>
    <definedName name="ACW" localSheetId="22">[4]datos!#REF!</definedName>
    <definedName name="ACW" localSheetId="23">[4]datos!#REF!</definedName>
    <definedName name="ACW" localSheetId="32">[4]datos!#REF!</definedName>
    <definedName name="ACW" localSheetId="33">[4]datos!#REF!</definedName>
    <definedName name="ACW" localSheetId="34">[4]datos!#REF!</definedName>
    <definedName name="ACW" localSheetId="35">[4]datos!#REF!</definedName>
    <definedName name="ACW" localSheetId="36">[4]datos!#REF!</definedName>
    <definedName name="ACW" localSheetId="37">[4]datos!#REF!</definedName>
    <definedName name="ACW" localSheetId="38">[4]datos!#REF!</definedName>
    <definedName name="ACW" localSheetId="52">[4]datos!#REF!</definedName>
    <definedName name="ACW" localSheetId="54">[4]datos!#REF!</definedName>
    <definedName name="ACW" localSheetId="55">[4]datos!#REF!</definedName>
    <definedName name="ACW" localSheetId="56">[4]datos!#REF!</definedName>
    <definedName name="ACW">[4]datos!#REF!</definedName>
    <definedName name="ACwvu.PLA1." localSheetId="12" hidden="1">'[5]COP FED'!#REF!</definedName>
    <definedName name="ACwvu.PLA1." localSheetId="13" hidden="1">'[5]COP FED'!#REF!</definedName>
    <definedName name="ACwvu.PLA1." localSheetId="26" hidden="1">'[5]COP FED'!#REF!</definedName>
    <definedName name="ACwvu.PLA1." localSheetId="27" hidden="1">'[5]COP FED'!#REF!</definedName>
    <definedName name="ACwvu.PLA1." localSheetId="28" hidden="1">'[5]COP FED'!#REF!</definedName>
    <definedName name="ACwvu.PLA1." localSheetId="29" hidden="1">'[5]COP FED'!#REF!</definedName>
    <definedName name="ACwvu.PLA1." localSheetId="30" hidden="1">'[5]COP FED'!#REF!</definedName>
    <definedName name="ACwvu.PLA1." localSheetId="31" hidden="1">'[5]COP FED'!#REF!</definedName>
    <definedName name="ACwvu.PLA1." localSheetId="21" hidden="1">'[5]COP FED'!#REF!</definedName>
    <definedName name="ACwvu.PLA1." localSheetId="22" hidden="1">'[5]COP FED'!#REF!</definedName>
    <definedName name="ACwvu.PLA1." localSheetId="23" hidden="1">'[5]COP FED'!#REF!</definedName>
    <definedName name="ACwvu.PLA1." localSheetId="32" hidden="1">'[5]COP FED'!#REF!</definedName>
    <definedName name="ACwvu.PLA1." localSheetId="33" hidden="1">'[5]COP FED'!#REF!</definedName>
    <definedName name="ACwvu.PLA1." localSheetId="34" hidden="1">'[5]COP FED'!#REF!</definedName>
    <definedName name="ACwvu.PLA1." localSheetId="35" hidden="1">'[5]COP FED'!#REF!</definedName>
    <definedName name="ACwvu.PLA1." localSheetId="36" hidden="1">'[5]COP FED'!#REF!</definedName>
    <definedName name="ACwvu.PLA1." localSheetId="37" hidden="1">'[5]COP FED'!#REF!</definedName>
    <definedName name="ACwvu.PLA1." localSheetId="38" hidden="1">'[5]COP FED'!#REF!</definedName>
    <definedName name="ACwvu.PLA1." localSheetId="52" hidden="1">'[5]COP FED'!#REF!</definedName>
    <definedName name="ACwvu.PLA1." localSheetId="54" hidden="1">'[5]COP FED'!#REF!</definedName>
    <definedName name="ACwvu.PLA1." localSheetId="55" hidden="1">'[5]COP FED'!#REF!</definedName>
    <definedName name="ACwvu.PLA1." localSheetId="56" hidden="1">'[5]COP FED'!#REF!</definedName>
    <definedName name="ACwvu.PLA1." hidden="1">'[5]COP FED'!#REF!</definedName>
    <definedName name="ACwvu.PLA2." hidden="1">'[5]COP FED'!$A$1:$N$49</definedName>
    <definedName name="adf" hidden="1">{"'Consu_Mundial'!$B$2:$H$33"}</definedName>
    <definedName name="adfafg" hidden="1">{"'Consu_Mundial'!$B$2:$H$33"}</definedName>
    <definedName name="adfagag" hidden="1">{"'Consu_Mundial'!$B$2:$H$33"}</definedName>
    <definedName name="adfgerw" hidden="1">{"'Consu_Mundial'!$B$2:$H$33"}</definedName>
    <definedName name="adfhg" hidden="1">{"'Consu_Mundial'!$B$2:$H$33"}</definedName>
    <definedName name="adfhstry" hidden="1">{"'Consu_Mundial'!$B$2:$H$33"}</definedName>
    <definedName name="adgfetyun" hidden="1">{"'Consu_Mundial'!$B$2:$H$33"}</definedName>
    <definedName name="adhauy" hidden="1">{"'Consu_Mundial'!$B$2:$H$33"}</definedName>
    <definedName name="adpsogu" hidden="1">{"'Consu_Mundial'!$B$2:$H$33"}</definedName>
    <definedName name="adqwerttuj" hidden="1">{"'Consu_Mundial'!$B$2:$H$33"}</definedName>
    <definedName name="aeiou" hidden="1">{"'Consu_Mundial'!$B$2:$H$33"}</definedName>
    <definedName name="aerdf" hidden="1">{"'Consu_Mundial'!$B$2:$H$33"}</definedName>
    <definedName name="aergh" hidden="1">{"'Consu_Mundial'!$B$2:$H$33"}</definedName>
    <definedName name="aertvb" hidden="1">{"'Consu_Mundial'!$B$2:$H$33"}</definedName>
    <definedName name="aeryhfb" hidden="1">{"'Consu_Mundial'!$B$2:$H$33"}</definedName>
    <definedName name="aeryhgh" hidden="1">{"'Consu_Mundial'!$B$2:$H$33"}</definedName>
    <definedName name="affff" hidden="1">{"'cua 42'!$A$1:$O$40"}</definedName>
    <definedName name="afg" hidden="1">{"'Consu_Mundial'!$B$2:$H$33"}</definedName>
    <definedName name="afger" hidden="1">{"'Consu_Mundial'!$B$2:$H$33"}</definedName>
    <definedName name="afgg" hidden="1">{"'Consu_Mundial'!$B$2:$H$33"}</definedName>
    <definedName name="ag" hidden="1">{"'Consu_Mundial'!$B$2:$H$33"}</definedName>
    <definedName name="agag" hidden="1">{"'Consu_Mundial'!$B$2:$H$33"}</definedName>
    <definedName name="agagwery" hidden="1">{"'Consu_Mundial'!$B$2:$H$33"}</definedName>
    <definedName name="agas" hidden="1">{"'Consu_Mundial'!$B$2:$H$33"}</definedName>
    <definedName name="agasgd" hidden="1">{"'Consu_Mundial'!$B$2:$H$33"}</definedName>
    <definedName name="agashg" hidden="1">{"'Consu_Mundial'!$B$2:$H$33"}</definedName>
    <definedName name="agdaspu" hidden="1">{"'Consu_Mundial'!$B$2:$H$33"}</definedName>
    <definedName name="agdspu" hidden="1">{"'Consu_Mundial'!$B$2:$H$33"}</definedName>
    <definedName name="agesa" hidden="1">{"'Consu_Mundial'!$B$2:$H$33"}</definedName>
    <definedName name="agf" hidden="1">{"'Consu_Mundial'!$B$2:$H$33"}</definedName>
    <definedName name="agklh" hidden="1">{"'Consu_Mundial'!$B$2:$H$33"}</definedName>
    <definedName name="agosto" hidden="1">{"'Consu_Mundial'!$B$2:$H$33"}</definedName>
    <definedName name="agpa9uys" hidden="1">{"'Consu_Mundial'!$B$2:$H$33"}</definedName>
    <definedName name="agpasiuy" hidden="1">{"'Consu_Mundial'!$B$2:$H$33"}</definedName>
    <definedName name="agpasuy" hidden="1">{"'Consu_Mundial'!$B$2:$H$33"}</definedName>
    <definedName name="agsdiguy" hidden="1">{"'Consu_Mundial'!$B$2:$H$33"}</definedName>
    <definedName name="agspdgya" hidden="1">{"'Consu_Mundial'!$B$2:$H$33"}</definedName>
    <definedName name="ahbf" hidden="1">{"'Consu_Mundial'!$B$2:$H$33"}</definedName>
    <definedName name="ahfgasth" hidden="1">{"'Consu_Mundial'!$B$2:$H$33"}</definedName>
    <definedName name="ahhhh" hidden="1">{"'Consu_Mundial'!$B$2:$H$33"}</definedName>
    <definedName name="ahnldfauii" hidden="1">{"'Consu_Mundial'!$B$2:$H$33"}</definedName>
    <definedName name="ahsrglaih" hidden="1">{"'Consu_Mundial'!$B$2:$H$33"}</definedName>
    <definedName name="ALE" hidden="1">{"'Consu_Mundial'!$B$2:$H$33"}</definedName>
    <definedName name="aljkdf" hidden="1">{"'Consu_Mundial'!$B$2:$H$33"}</definedName>
    <definedName name="am.kj" hidden="1">{"'Consu_Mundial'!$B$2:$H$33"}</definedName>
    <definedName name="amazing" hidden="1">{"'Consu_Mundial'!$B$2:$H$33"}</definedName>
    <definedName name="ante" hidden="1">{"'Consu_Mundial'!$B$2:$H$33"}</definedName>
    <definedName name="año2003" localSheetId="12">#REF!</definedName>
    <definedName name="año2003" localSheetId="13">#REF!</definedName>
    <definedName name="año2003" localSheetId="26">#REF!</definedName>
    <definedName name="año2003" localSheetId="27">#REF!</definedName>
    <definedName name="año2003" localSheetId="28">#REF!</definedName>
    <definedName name="año2003" localSheetId="29">#REF!</definedName>
    <definedName name="año2003" localSheetId="30">#REF!</definedName>
    <definedName name="año2003" localSheetId="31">#REF!</definedName>
    <definedName name="año2003" localSheetId="21">#REF!</definedName>
    <definedName name="año2003" localSheetId="22">#REF!</definedName>
    <definedName name="año2003" localSheetId="23">#REF!</definedName>
    <definedName name="año2003" localSheetId="32">#REF!</definedName>
    <definedName name="año2003" localSheetId="33">#REF!</definedName>
    <definedName name="año2003" localSheetId="34">#REF!</definedName>
    <definedName name="año2003" localSheetId="35">#REF!</definedName>
    <definedName name="año2003" localSheetId="36">#REF!</definedName>
    <definedName name="año2003" localSheetId="37">#REF!</definedName>
    <definedName name="año2003" localSheetId="38">#REF!</definedName>
    <definedName name="año2003" localSheetId="52">#REF!</definedName>
    <definedName name="año2003" localSheetId="54">#REF!</definedName>
    <definedName name="año2003" localSheetId="55">#REF!</definedName>
    <definedName name="año2003" localSheetId="56">#REF!</definedName>
    <definedName name="año2003">#REF!</definedName>
    <definedName name="àou" hidden="1">{"'Consu_Mundial'!$B$2:$H$33"}</definedName>
    <definedName name="apiu" hidden="1">{"'Consu_Mundial'!$B$2:$H$33"}</definedName>
    <definedName name="apsu" hidden="1">{"'Consu_Mundial'!$B$2:$H$33"}</definedName>
    <definedName name="ardfv" hidden="1">{"'Consu_Mundial'!$B$2:$H$33"}</definedName>
    <definedName name="argtafv" hidden="1">{"'Consu_Mundial'!$B$2:$H$33"}</definedName>
    <definedName name="arhb" hidden="1">{"'Consu_Mundial'!$B$2:$H$33"}</definedName>
    <definedName name="artfbg" hidden="1">{"'Consu_Mundial'!$B$2:$H$33"}</definedName>
    <definedName name="aruig" hidden="1">{"'Consu_Mundial'!$B$2:$H$33"}</definedName>
    <definedName name="arvvv" hidden="1">{"'Consu_Mundial'!$B$2:$H$33"}</definedName>
    <definedName name="aryg" hidden="1">{"'Consu_Mundial'!$B$2:$H$33"}</definedName>
    <definedName name="arygazgh" hidden="1">{"'Consu_Mundial'!$B$2:$H$33"}</definedName>
    <definedName name="as" hidden="1">{"'Consu_Mundial'!$B$2:$H$33"}</definedName>
    <definedName name="ASD" hidden="1">{"'Consu_Mundial'!$B$2:$H$33"}</definedName>
    <definedName name="asdasd" hidden="1">{"'Consu_Mundial'!$B$2:$H$33"}</definedName>
    <definedName name="asdf" hidden="1">{"'Hoja1'!$C$8:$F$32"}</definedName>
    <definedName name="asdfasdf" hidden="1">{"'Consu_Mundial'!$B$2:$H$33"}</definedName>
    <definedName name="asdfg" hidden="1">{"'Consu_Mundial'!$B$2:$H$33"}</definedName>
    <definedName name="asdpgu" hidden="1">{"'Consu_Mundial'!$B$2:$H$33"}</definedName>
    <definedName name="asepoug" hidden="1">{"'Consu_Mundial'!$B$2:$H$33"}</definedName>
    <definedName name="aseryn" hidden="1">{"'Consu_Mundial'!$B$2:$H$33"}</definedName>
    <definedName name="asf" hidden="1">{"'Consu_Mundial'!$B$2:$H$33"}</definedName>
    <definedName name="asfbvb" hidden="1">{"'Consu_Mundial'!$B$2:$H$33"}</definedName>
    <definedName name="asfdsa" hidden="1">{"'Consu_Mundial'!$B$2:$H$33"}</definedName>
    <definedName name="asgdoiuy" hidden="1">{"'Consu_Mundial'!$B$2:$H$33"}</definedName>
    <definedName name="asgdpiy" hidden="1">{"'Consu_Mundial'!$B$2:$H$33"}</definedName>
    <definedName name="asgy" hidden="1">{"'Consu_Mundial'!$B$2:$H$33"}</definedName>
    <definedName name="asldkj" hidden="1">{"'Consu_Mundial'!$B$2:$H$33"}</definedName>
    <definedName name="asoutg" hidden="1">{"'Consu_Mundial'!$B$2:$H$33"}</definedName>
    <definedName name="aspdgu" hidden="1">{"'Consu_Mundial'!$B$2:$H$33"}</definedName>
    <definedName name="aspou" hidden="1">{"'Consu_Mundial'!$B$2:$H$33"}</definedName>
    <definedName name="asù" hidden="1">{"'Consu_Mundial'!$B$2:$H$33"}</definedName>
    <definedName name="ataque" hidden="1">{"'Consu_Mundial'!$B$2:$H$33"}</definedName>
    <definedName name="awerggggg" hidden="1">{"'Consu_Mundial'!$B$2:$H$33"}</definedName>
    <definedName name="awergggggas" hidden="1">{"'Consu_Mundial'!$B$2:$H$33"}</definedName>
    <definedName name="awergggggb" hidden="1">{"'Consu_Mundial'!$B$2:$H$33"}</definedName>
    <definedName name="awergggggd" hidden="1">{"'Consu_Mundial'!$B$2:$H$33"}</definedName>
    <definedName name="awerggggge" hidden="1">{"'Consu_Mundial'!$B$2:$H$33"}</definedName>
    <definedName name="awergggggj" hidden="1">{"'Consu_Mundial'!$B$2:$H$33"}</definedName>
    <definedName name="awergggggn" hidden="1">{"'Consu_Mundial'!$B$2:$H$33"}</definedName>
    <definedName name="awergggggq" hidden="1">{"'Consu_Mundial'!$B$2:$H$33"}</definedName>
    <definedName name="awergggggs" hidden="1">{"'Consu_Mundial'!$B$2:$H$33"}</definedName>
    <definedName name="awww" hidden="1">{"'Consu_Mundial'!$B$2:$H$33"}</definedName>
    <definedName name="axc" hidden="1">{"'Consu_Mundial'!$B$2:$H$33"}</definedName>
    <definedName name="az" hidden="1">{"'Consu_Mundial'!$B$2:$H$33"}</definedName>
    <definedName name="azaz" hidden="1">{"'Consu_Mundial'!$B$2:$H$33"}</definedName>
    <definedName name="azzz" hidden="1">{"'Consu_Mundial'!$B$2:$H$33"}</definedName>
    <definedName name="b" hidden="1">{"'Consu_Mundial'!$B$2:$H$33"}</definedName>
    <definedName name="bajo" hidden="1">{"'Consu_Mundial'!$B$2:$H$33"}</definedName>
    <definedName name="bala" hidden="1">{"'Consu_Mundial'!$B$2:$H$33"}</definedName>
    <definedName name="basdutg" hidden="1">{"'Consu_Mundial'!$B$2:$H$33"}</definedName>
    <definedName name="base" localSheetId="12">#REF!</definedName>
    <definedName name="base" localSheetId="13">#REF!</definedName>
    <definedName name="base" localSheetId="26">#REF!</definedName>
    <definedName name="base" localSheetId="27">#REF!</definedName>
    <definedName name="base" localSheetId="28">#REF!</definedName>
    <definedName name="base" localSheetId="29">#REF!</definedName>
    <definedName name="base" localSheetId="30">#REF!</definedName>
    <definedName name="base" localSheetId="31">#REF!</definedName>
    <definedName name="base" localSheetId="21">#REF!</definedName>
    <definedName name="base" localSheetId="22">#REF!</definedName>
    <definedName name="base" localSheetId="23">#REF!</definedName>
    <definedName name="base" localSheetId="32">#REF!</definedName>
    <definedName name="base" localSheetId="33">#REF!</definedName>
    <definedName name="base" localSheetId="34">#REF!</definedName>
    <definedName name="base" localSheetId="35">#REF!</definedName>
    <definedName name="base" localSheetId="36">#REF!</definedName>
    <definedName name="base" localSheetId="37">#REF!</definedName>
    <definedName name="base" localSheetId="38">#REF!</definedName>
    <definedName name="base" localSheetId="52">#REF!</definedName>
    <definedName name="base" localSheetId="54">#REF!</definedName>
    <definedName name="base" localSheetId="55">#REF!</definedName>
    <definedName name="base" localSheetId="56">#REF!</definedName>
    <definedName name="base">#REF!</definedName>
    <definedName name="_xlnm.Database" localSheetId="12">#REF!</definedName>
    <definedName name="_xlnm.Database" localSheetId="13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52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>#REF!</definedName>
    <definedName name="bastaaa" hidden="1">{"'Consu_Mundial'!$B$2:$H$33"}</definedName>
    <definedName name="baxpdiug" hidden="1">{"'Consu_Mundial'!$B$2:$H$33"}</definedName>
    <definedName name="bb" hidden="1">{"'Consu_Mundial'!$B$2:$H$33"}</definedName>
    <definedName name="bbas" hidden="1">{"'Consu_Mundial'!$B$2:$H$33"}</definedName>
    <definedName name="bbbbbbbbbbbbbbbbbb" hidden="1">{"'Consu_Mundial'!$B$2:$H$33"}</definedName>
    <definedName name="bbbbbbbbbbbbbbbd" hidden="1">{"'Consu_Mundial'!$B$2:$H$33"}</definedName>
    <definedName name="bbbbbbbbbbr" hidden="1">{"'Consu_Mundial'!$B$2:$H$33"}</definedName>
    <definedName name="bcnbcbnxsgf" hidden="1">{"'Consu_Mundial'!$B$2:$H$33"}</definedName>
    <definedName name="BG" localSheetId="12">#REF!</definedName>
    <definedName name="BG" localSheetId="13">#REF!</definedName>
    <definedName name="BG" localSheetId="26">#REF!</definedName>
    <definedName name="BG" localSheetId="27">#REF!</definedName>
    <definedName name="BG" localSheetId="28">#REF!</definedName>
    <definedName name="BG" localSheetId="29">#REF!</definedName>
    <definedName name="BG" localSheetId="30">#REF!</definedName>
    <definedName name="BG" localSheetId="31">#REF!</definedName>
    <definedName name="BG" localSheetId="21">#REF!</definedName>
    <definedName name="BG" localSheetId="22">#REF!</definedName>
    <definedName name="BG" localSheetId="23">#REF!</definedName>
    <definedName name="BG" localSheetId="32">#REF!</definedName>
    <definedName name="BG" localSheetId="33">#REF!</definedName>
    <definedName name="BG" localSheetId="34">#REF!</definedName>
    <definedName name="BG" localSheetId="35">#REF!</definedName>
    <definedName name="BG" localSheetId="36">#REF!</definedName>
    <definedName name="BG" localSheetId="37">#REF!</definedName>
    <definedName name="BG" localSheetId="38">#REF!</definedName>
    <definedName name="BG" localSheetId="52">#REF!</definedName>
    <definedName name="BG" localSheetId="54">#REF!</definedName>
    <definedName name="BG" localSheetId="55">#REF!</definedName>
    <definedName name="BG" localSheetId="56">#REF!</definedName>
    <definedName name="BG">#REF!</definedName>
    <definedName name="billon" hidden="1">{"'Consu_Mundial'!$B$2:$H$33"}</definedName>
    <definedName name="BLPH1" localSheetId="12" hidden="1">[6]bolsa!#REF!</definedName>
    <definedName name="BLPH1" localSheetId="13" hidden="1">[6]bolsa!#REF!</definedName>
    <definedName name="BLPH1" localSheetId="26" hidden="1">[6]bolsa!#REF!</definedName>
    <definedName name="BLPH1" localSheetId="27" hidden="1">[6]bolsa!#REF!</definedName>
    <definedName name="BLPH1" localSheetId="28" hidden="1">[6]bolsa!#REF!</definedName>
    <definedName name="BLPH1" localSheetId="29" hidden="1">[6]bolsa!#REF!</definedName>
    <definedName name="BLPH1" localSheetId="30" hidden="1">[6]bolsa!#REF!</definedName>
    <definedName name="BLPH1" localSheetId="31" hidden="1">[6]bolsa!#REF!</definedName>
    <definedName name="BLPH1" localSheetId="21" hidden="1">[6]bolsa!#REF!</definedName>
    <definedName name="BLPH1" localSheetId="22" hidden="1">[6]bolsa!#REF!</definedName>
    <definedName name="BLPH1" localSheetId="23" hidden="1">[6]bolsa!#REF!</definedName>
    <definedName name="BLPH1" localSheetId="32" hidden="1">[6]bolsa!#REF!</definedName>
    <definedName name="BLPH1" localSheetId="33" hidden="1">[6]bolsa!#REF!</definedName>
    <definedName name="BLPH1" localSheetId="34" hidden="1">[6]bolsa!#REF!</definedName>
    <definedName name="BLPH1" localSheetId="35" hidden="1">[6]bolsa!#REF!</definedName>
    <definedName name="BLPH1" localSheetId="36" hidden="1">[6]bolsa!#REF!</definedName>
    <definedName name="BLPH1" localSheetId="37" hidden="1">[6]bolsa!#REF!</definedName>
    <definedName name="BLPH1" localSheetId="38" hidden="1">[6]bolsa!#REF!</definedName>
    <definedName name="BLPH1" localSheetId="52" hidden="1">[6]bolsa!#REF!</definedName>
    <definedName name="BLPH1" localSheetId="54" hidden="1">[6]bolsa!#REF!</definedName>
    <definedName name="BLPH1" localSheetId="55" hidden="1">[6]bolsa!#REF!</definedName>
    <definedName name="BLPH1" localSheetId="56" hidden="1">[6]bolsa!#REF!</definedName>
    <definedName name="BLPH1" hidden="1">[6]bolsa!#REF!</definedName>
    <definedName name="BLPH10" localSheetId="12" hidden="1">[6]bolsa!#REF!</definedName>
    <definedName name="BLPH10" localSheetId="13" hidden="1">[6]bolsa!#REF!</definedName>
    <definedName name="BLPH10" localSheetId="26" hidden="1">[6]bolsa!#REF!</definedName>
    <definedName name="BLPH10" localSheetId="27" hidden="1">[6]bolsa!#REF!</definedName>
    <definedName name="BLPH10" localSheetId="28" hidden="1">[6]bolsa!#REF!</definedName>
    <definedName name="BLPH10" localSheetId="29" hidden="1">[6]bolsa!#REF!</definedName>
    <definedName name="BLPH10" localSheetId="30" hidden="1">[6]bolsa!#REF!</definedName>
    <definedName name="BLPH10" localSheetId="31" hidden="1">[6]bolsa!#REF!</definedName>
    <definedName name="BLPH10" localSheetId="21" hidden="1">[6]bolsa!#REF!</definedName>
    <definedName name="BLPH10" localSheetId="22" hidden="1">[6]bolsa!#REF!</definedName>
    <definedName name="BLPH10" localSheetId="23" hidden="1">[6]bolsa!#REF!</definedName>
    <definedName name="BLPH10" localSheetId="32" hidden="1">[6]bolsa!#REF!</definedName>
    <definedName name="BLPH10" localSheetId="33" hidden="1">[6]bolsa!#REF!</definedName>
    <definedName name="BLPH10" localSheetId="34" hidden="1">[6]bolsa!#REF!</definedName>
    <definedName name="BLPH10" localSheetId="35" hidden="1">[6]bolsa!#REF!</definedName>
    <definedName name="BLPH10" localSheetId="36" hidden="1">[6]bolsa!#REF!</definedName>
    <definedName name="BLPH10" localSheetId="37" hidden="1">[6]bolsa!#REF!</definedName>
    <definedName name="BLPH10" localSheetId="38" hidden="1">[6]bolsa!#REF!</definedName>
    <definedName name="BLPH10" localSheetId="52" hidden="1">[6]bolsa!#REF!</definedName>
    <definedName name="BLPH10" localSheetId="54" hidden="1">[6]bolsa!#REF!</definedName>
    <definedName name="BLPH10" localSheetId="55" hidden="1">[6]bolsa!#REF!</definedName>
    <definedName name="BLPH10" localSheetId="56" hidden="1">[6]bolsa!#REF!</definedName>
    <definedName name="BLPH10" hidden="1">[6]bolsa!#REF!</definedName>
    <definedName name="BLPH2" localSheetId="12" hidden="1">[6]bolsa!#REF!</definedName>
    <definedName name="BLPH2" localSheetId="13" hidden="1">[6]bolsa!#REF!</definedName>
    <definedName name="BLPH2" localSheetId="26" hidden="1">[6]bolsa!#REF!</definedName>
    <definedName name="BLPH2" localSheetId="27" hidden="1">[6]bolsa!#REF!</definedName>
    <definedName name="BLPH2" localSheetId="28" hidden="1">[6]bolsa!#REF!</definedName>
    <definedName name="BLPH2" localSheetId="29" hidden="1">[6]bolsa!#REF!</definedName>
    <definedName name="BLPH2" localSheetId="30" hidden="1">[6]bolsa!#REF!</definedName>
    <definedName name="BLPH2" localSheetId="31" hidden="1">[6]bolsa!#REF!</definedName>
    <definedName name="BLPH2" localSheetId="21" hidden="1">[6]bolsa!#REF!</definedName>
    <definedName name="BLPH2" localSheetId="22" hidden="1">[6]bolsa!#REF!</definedName>
    <definedName name="BLPH2" localSheetId="23" hidden="1">[6]bolsa!#REF!</definedName>
    <definedName name="BLPH2" localSheetId="32" hidden="1">[6]bolsa!#REF!</definedName>
    <definedName name="BLPH2" localSheetId="33" hidden="1">[6]bolsa!#REF!</definedName>
    <definedName name="BLPH2" localSheetId="34" hidden="1">[6]bolsa!#REF!</definedName>
    <definedName name="BLPH2" localSheetId="35" hidden="1">[6]bolsa!#REF!</definedName>
    <definedName name="BLPH2" localSheetId="36" hidden="1">[6]bolsa!#REF!</definedName>
    <definedName name="BLPH2" localSheetId="37" hidden="1">[6]bolsa!#REF!</definedName>
    <definedName name="BLPH2" localSheetId="38" hidden="1">[6]bolsa!#REF!</definedName>
    <definedName name="BLPH2" localSheetId="52" hidden="1">[6]bolsa!#REF!</definedName>
    <definedName name="BLPH2" localSheetId="54" hidden="1">[6]bolsa!#REF!</definedName>
    <definedName name="BLPH2" localSheetId="55" hidden="1">[6]bolsa!#REF!</definedName>
    <definedName name="BLPH2" localSheetId="56" hidden="1">[6]bolsa!#REF!</definedName>
    <definedName name="BLPH2" hidden="1">[6]bolsa!#REF!</definedName>
    <definedName name="BLPH3" localSheetId="12" hidden="1">[6]bolsa!#REF!</definedName>
    <definedName name="BLPH3" localSheetId="13" hidden="1">[6]bolsa!#REF!</definedName>
    <definedName name="BLPH3" localSheetId="26" hidden="1">[6]bolsa!#REF!</definedName>
    <definedName name="BLPH3" localSheetId="27" hidden="1">[6]bolsa!#REF!</definedName>
    <definedName name="BLPH3" localSheetId="28" hidden="1">[6]bolsa!#REF!</definedName>
    <definedName name="BLPH3" localSheetId="29" hidden="1">[6]bolsa!#REF!</definedName>
    <definedName name="BLPH3" localSheetId="30" hidden="1">[6]bolsa!#REF!</definedName>
    <definedName name="BLPH3" localSheetId="31" hidden="1">[6]bolsa!#REF!</definedName>
    <definedName name="BLPH3" localSheetId="21" hidden="1">[6]bolsa!#REF!</definedName>
    <definedName name="BLPH3" localSheetId="22" hidden="1">[6]bolsa!#REF!</definedName>
    <definedName name="BLPH3" localSheetId="23" hidden="1">[6]bolsa!#REF!</definedName>
    <definedName name="BLPH3" localSheetId="32" hidden="1">[6]bolsa!#REF!</definedName>
    <definedName name="BLPH3" localSheetId="33" hidden="1">[6]bolsa!#REF!</definedName>
    <definedName name="BLPH3" localSheetId="34" hidden="1">[6]bolsa!#REF!</definedName>
    <definedName name="BLPH3" localSheetId="35" hidden="1">[6]bolsa!#REF!</definedName>
    <definedName name="BLPH3" localSheetId="36" hidden="1">[6]bolsa!#REF!</definedName>
    <definedName name="BLPH3" localSheetId="37" hidden="1">[6]bolsa!#REF!</definedName>
    <definedName name="BLPH3" localSheetId="38" hidden="1">[6]bolsa!#REF!</definedName>
    <definedName name="BLPH3" localSheetId="52" hidden="1">[6]bolsa!#REF!</definedName>
    <definedName name="BLPH3" localSheetId="54" hidden="1">[6]bolsa!#REF!</definedName>
    <definedName name="BLPH3" localSheetId="55" hidden="1">[6]bolsa!#REF!</definedName>
    <definedName name="BLPH3" localSheetId="56" hidden="1">[6]bolsa!#REF!</definedName>
    <definedName name="BLPH3" hidden="1">[6]bolsa!#REF!</definedName>
    <definedName name="BLPH4" localSheetId="12" hidden="1">[6]bolsa!#REF!</definedName>
    <definedName name="BLPH4" localSheetId="13" hidden="1">[6]bolsa!#REF!</definedName>
    <definedName name="BLPH4" localSheetId="26" hidden="1">[6]bolsa!#REF!</definedName>
    <definedName name="BLPH4" localSheetId="27" hidden="1">[6]bolsa!#REF!</definedName>
    <definedName name="BLPH4" localSheetId="28" hidden="1">[6]bolsa!#REF!</definedName>
    <definedName name="BLPH4" localSheetId="29" hidden="1">[6]bolsa!#REF!</definedName>
    <definedName name="BLPH4" localSheetId="30" hidden="1">[6]bolsa!#REF!</definedName>
    <definedName name="BLPH4" localSheetId="31" hidden="1">[6]bolsa!#REF!</definedName>
    <definedName name="BLPH4" localSheetId="21" hidden="1">[6]bolsa!#REF!</definedName>
    <definedName name="BLPH4" localSheetId="22" hidden="1">[6]bolsa!#REF!</definedName>
    <definedName name="BLPH4" localSheetId="23" hidden="1">[6]bolsa!#REF!</definedName>
    <definedName name="BLPH4" localSheetId="32" hidden="1">[6]bolsa!#REF!</definedName>
    <definedName name="BLPH4" localSheetId="33" hidden="1">[6]bolsa!#REF!</definedName>
    <definedName name="BLPH4" localSheetId="34" hidden="1">[6]bolsa!#REF!</definedName>
    <definedName name="BLPH4" localSheetId="35" hidden="1">[6]bolsa!#REF!</definedName>
    <definedName name="BLPH4" localSheetId="36" hidden="1">[6]bolsa!#REF!</definedName>
    <definedName name="BLPH4" localSheetId="37" hidden="1">[6]bolsa!#REF!</definedName>
    <definedName name="BLPH4" localSheetId="38" hidden="1">[6]bolsa!#REF!</definedName>
    <definedName name="BLPH4" localSheetId="52" hidden="1">[6]bolsa!#REF!</definedName>
    <definedName name="BLPH4" localSheetId="54" hidden="1">[6]bolsa!#REF!</definedName>
    <definedName name="BLPH4" localSheetId="55" hidden="1">[6]bolsa!#REF!</definedName>
    <definedName name="BLPH4" localSheetId="56" hidden="1">[6]bolsa!#REF!</definedName>
    <definedName name="BLPH4" hidden="1">[6]bolsa!#REF!</definedName>
    <definedName name="BLPH5" localSheetId="12" hidden="1">[6]bolsa!#REF!</definedName>
    <definedName name="BLPH5" localSheetId="13" hidden="1">[6]bolsa!#REF!</definedName>
    <definedName name="BLPH5" localSheetId="26" hidden="1">[6]bolsa!#REF!</definedName>
    <definedName name="BLPH5" localSheetId="27" hidden="1">[6]bolsa!#REF!</definedName>
    <definedName name="BLPH5" localSheetId="28" hidden="1">[6]bolsa!#REF!</definedName>
    <definedName name="BLPH5" localSheetId="29" hidden="1">[6]bolsa!#REF!</definedName>
    <definedName name="BLPH5" localSheetId="30" hidden="1">[6]bolsa!#REF!</definedName>
    <definedName name="BLPH5" localSheetId="31" hidden="1">[6]bolsa!#REF!</definedName>
    <definedName name="BLPH5" localSheetId="21" hidden="1">[6]bolsa!#REF!</definedName>
    <definedName name="BLPH5" localSheetId="22" hidden="1">[6]bolsa!#REF!</definedName>
    <definedName name="BLPH5" localSheetId="23" hidden="1">[6]bolsa!#REF!</definedName>
    <definedName name="BLPH5" localSheetId="32" hidden="1">[6]bolsa!#REF!</definedName>
    <definedName name="BLPH5" localSheetId="33" hidden="1">[6]bolsa!#REF!</definedName>
    <definedName name="BLPH5" localSheetId="34" hidden="1">[6]bolsa!#REF!</definedName>
    <definedName name="BLPH5" localSheetId="35" hidden="1">[6]bolsa!#REF!</definedName>
    <definedName name="BLPH5" localSheetId="36" hidden="1">[6]bolsa!#REF!</definedName>
    <definedName name="BLPH5" localSheetId="37" hidden="1">[6]bolsa!#REF!</definedName>
    <definedName name="BLPH5" localSheetId="38" hidden="1">[6]bolsa!#REF!</definedName>
    <definedName name="BLPH5" localSheetId="52" hidden="1">[6]bolsa!#REF!</definedName>
    <definedName name="BLPH5" localSheetId="54" hidden="1">[6]bolsa!#REF!</definedName>
    <definedName name="BLPH5" localSheetId="55" hidden="1">[6]bolsa!#REF!</definedName>
    <definedName name="BLPH5" localSheetId="56" hidden="1">[6]bolsa!#REF!</definedName>
    <definedName name="BLPH5" hidden="1">[6]bolsa!#REF!</definedName>
    <definedName name="BLPH6" localSheetId="12" hidden="1">[6]bolsa!#REF!</definedName>
    <definedName name="BLPH6" localSheetId="13" hidden="1">[6]bolsa!#REF!</definedName>
    <definedName name="BLPH6" localSheetId="26" hidden="1">[6]bolsa!#REF!</definedName>
    <definedName name="BLPH6" localSheetId="27" hidden="1">[6]bolsa!#REF!</definedName>
    <definedName name="BLPH6" localSheetId="28" hidden="1">[6]bolsa!#REF!</definedName>
    <definedName name="BLPH6" localSheetId="29" hidden="1">[6]bolsa!#REF!</definedName>
    <definedName name="BLPH6" localSheetId="30" hidden="1">[6]bolsa!#REF!</definedName>
    <definedName name="BLPH6" localSheetId="31" hidden="1">[6]bolsa!#REF!</definedName>
    <definedName name="BLPH6" localSheetId="21" hidden="1">[6]bolsa!#REF!</definedName>
    <definedName name="BLPH6" localSheetId="22" hidden="1">[6]bolsa!#REF!</definedName>
    <definedName name="BLPH6" localSheetId="23" hidden="1">[6]bolsa!#REF!</definedName>
    <definedName name="BLPH6" localSheetId="32" hidden="1">[6]bolsa!#REF!</definedName>
    <definedName name="BLPH6" localSheetId="33" hidden="1">[6]bolsa!#REF!</definedName>
    <definedName name="BLPH6" localSheetId="34" hidden="1">[6]bolsa!#REF!</definedName>
    <definedName name="BLPH6" localSheetId="35" hidden="1">[6]bolsa!#REF!</definedName>
    <definedName name="BLPH6" localSheetId="36" hidden="1">[6]bolsa!#REF!</definedName>
    <definedName name="BLPH6" localSheetId="37" hidden="1">[6]bolsa!#REF!</definedName>
    <definedName name="BLPH6" localSheetId="38" hidden="1">[6]bolsa!#REF!</definedName>
    <definedName name="BLPH6" localSheetId="52" hidden="1">[6]bolsa!#REF!</definedName>
    <definedName name="BLPH6" localSheetId="54" hidden="1">[6]bolsa!#REF!</definedName>
    <definedName name="BLPH6" localSheetId="55" hidden="1">[6]bolsa!#REF!</definedName>
    <definedName name="BLPH6" localSheetId="56" hidden="1">[6]bolsa!#REF!</definedName>
    <definedName name="BLPH6" hidden="1">[6]bolsa!#REF!</definedName>
    <definedName name="BLPH7" localSheetId="12" hidden="1">[6]bolsa!#REF!</definedName>
    <definedName name="BLPH7" localSheetId="13" hidden="1">[6]bolsa!#REF!</definedName>
    <definedName name="BLPH7" localSheetId="26" hidden="1">[6]bolsa!#REF!</definedName>
    <definedName name="BLPH7" localSheetId="27" hidden="1">[6]bolsa!#REF!</definedName>
    <definedName name="BLPH7" localSheetId="28" hidden="1">[6]bolsa!#REF!</definedName>
    <definedName name="BLPH7" localSheetId="29" hidden="1">[6]bolsa!#REF!</definedName>
    <definedName name="BLPH7" localSheetId="30" hidden="1">[6]bolsa!#REF!</definedName>
    <definedName name="BLPH7" localSheetId="31" hidden="1">[6]bolsa!#REF!</definedName>
    <definedName name="BLPH7" localSheetId="21" hidden="1">[6]bolsa!#REF!</definedName>
    <definedName name="BLPH7" localSheetId="22" hidden="1">[6]bolsa!#REF!</definedName>
    <definedName name="BLPH7" localSheetId="23" hidden="1">[6]bolsa!#REF!</definedName>
    <definedName name="BLPH7" localSheetId="32" hidden="1">[6]bolsa!#REF!</definedName>
    <definedName name="BLPH7" localSheetId="33" hidden="1">[6]bolsa!#REF!</definedName>
    <definedName name="BLPH7" localSheetId="34" hidden="1">[6]bolsa!#REF!</definedName>
    <definedName name="BLPH7" localSheetId="35" hidden="1">[6]bolsa!#REF!</definedName>
    <definedName name="BLPH7" localSheetId="36" hidden="1">[6]bolsa!#REF!</definedName>
    <definedName name="BLPH7" localSheetId="37" hidden="1">[6]bolsa!#REF!</definedName>
    <definedName name="BLPH7" localSheetId="38" hidden="1">[6]bolsa!#REF!</definedName>
    <definedName name="BLPH7" localSheetId="52" hidden="1">[6]bolsa!#REF!</definedName>
    <definedName name="BLPH7" localSheetId="54" hidden="1">[6]bolsa!#REF!</definedName>
    <definedName name="BLPH7" localSheetId="55" hidden="1">[6]bolsa!#REF!</definedName>
    <definedName name="BLPH7" localSheetId="56" hidden="1">[6]bolsa!#REF!</definedName>
    <definedName name="BLPH7" hidden="1">[6]bolsa!#REF!</definedName>
    <definedName name="BLPH8" localSheetId="12" hidden="1">[7]tasas!#REF!</definedName>
    <definedName name="BLPH8" localSheetId="13" hidden="1">[7]tasas!#REF!</definedName>
    <definedName name="BLPH8" localSheetId="26" hidden="1">[7]tasas!#REF!</definedName>
    <definedName name="BLPH8" localSheetId="27" hidden="1">[7]tasas!#REF!</definedName>
    <definedName name="BLPH8" localSheetId="28" hidden="1">[7]tasas!#REF!</definedName>
    <definedName name="BLPH8" localSheetId="29" hidden="1">[7]tasas!#REF!</definedName>
    <definedName name="BLPH8" localSheetId="30" hidden="1">[7]tasas!#REF!</definedName>
    <definedName name="BLPH8" localSheetId="31" hidden="1">[7]tasas!#REF!</definedName>
    <definedName name="BLPH8" localSheetId="21" hidden="1">[7]tasas!#REF!</definedName>
    <definedName name="BLPH8" localSheetId="22" hidden="1">[7]tasas!#REF!</definedName>
    <definedName name="BLPH8" localSheetId="23" hidden="1">[7]tasas!#REF!</definedName>
    <definedName name="BLPH8" localSheetId="32" hidden="1">[7]tasas!#REF!</definedName>
    <definedName name="BLPH8" localSheetId="33" hidden="1">[7]tasas!#REF!</definedName>
    <definedName name="BLPH8" localSheetId="34" hidden="1">[7]tasas!#REF!</definedName>
    <definedName name="BLPH8" localSheetId="35" hidden="1">[7]tasas!#REF!</definedName>
    <definedName name="BLPH8" localSheetId="36" hidden="1">[7]tasas!#REF!</definedName>
    <definedName name="BLPH8" localSheetId="37" hidden="1">[7]tasas!#REF!</definedName>
    <definedName name="BLPH8" localSheetId="38" hidden="1">[7]tasas!#REF!</definedName>
    <definedName name="BLPH8" localSheetId="52" hidden="1">[7]tasas!#REF!</definedName>
    <definedName name="BLPH8" localSheetId="54" hidden="1">[7]tasas!#REF!</definedName>
    <definedName name="BLPH8" localSheetId="55" hidden="1">[7]tasas!#REF!</definedName>
    <definedName name="BLPH8" localSheetId="56" hidden="1">[7]tasas!#REF!</definedName>
    <definedName name="BLPH8" hidden="1">[7]tasas!#REF!</definedName>
    <definedName name="BLPH9" localSheetId="12" hidden="1">[6]bolsa!#REF!</definedName>
    <definedName name="BLPH9" localSheetId="13" hidden="1">[6]bolsa!#REF!</definedName>
    <definedName name="BLPH9" localSheetId="26" hidden="1">[6]bolsa!#REF!</definedName>
    <definedName name="BLPH9" localSheetId="27" hidden="1">[6]bolsa!#REF!</definedName>
    <definedName name="BLPH9" localSheetId="28" hidden="1">[6]bolsa!#REF!</definedName>
    <definedName name="BLPH9" localSheetId="29" hidden="1">[6]bolsa!#REF!</definedName>
    <definedName name="BLPH9" localSheetId="30" hidden="1">[6]bolsa!#REF!</definedName>
    <definedName name="BLPH9" localSheetId="31" hidden="1">[6]bolsa!#REF!</definedName>
    <definedName name="BLPH9" localSheetId="21" hidden="1">[6]bolsa!#REF!</definedName>
    <definedName name="BLPH9" localSheetId="22" hidden="1">[6]bolsa!#REF!</definedName>
    <definedName name="BLPH9" localSheetId="23" hidden="1">[6]bolsa!#REF!</definedName>
    <definedName name="BLPH9" localSheetId="32" hidden="1">[6]bolsa!#REF!</definedName>
    <definedName name="BLPH9" localSheetId="33" hidden="1">[6]bolsa!#REF!</definedName>
    <definedName name="BLPH9" localSheetId="34" hidden="1">[6]bolsa!#REF!</definedName>
    <definedName name="BLPH9" localSheetId="35" hidden="1">[6]bolsa!#REF!</definedName>
    <definedName name="BLPH9" localSheetId="36" hidden="1">[6]bolsa!#REF!</definedName>
    <definedName name="BLPH9" localSheetId="37" hidden="1">[6]bolsa!#REF!</definedName>
    <definedName name="BLPH9" localSheetId="38" hidden="1">[6]bolsa!#REF!</definedName>
    <definedName name="BLPH9" localSheetId="52" hidden="1">[6]bolsa!#REF!</definedName>
    <definedName name="BLPH9" localSheetId="54" hidden="1">[6]bolsa!#REF!</definedName>
    <definedName name="BLPH9" localSheetId="55" hidden="1">[6]bolsa!#REF!</definedName>
    <definedName name="BLPH9" localSheetId="56" hidden="1">[6]bolsa!#REF!</definedName>
    <definedName name="BLPH9" hidden="1">[6]bolsa!#REF!</definedName>
    <definedName name="bn" hidden="1">{"'Consu_Mundial'!$B$2:$H$33"}</definedName>
    <definedName name="bnteet" hidden="1">{"'Consu_Mundial'!$B$2:$H$33"}</definedName>
    <definedName name="bob" hidden="1">{"'Consu_Mundial'!$B$2:$H$33"}</definedName>
    <definedName name="bolita" hidden="1">{"'Consu_Mundial'!$B$2:$H$33"}</definedName>
    <definedName name="bon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bsfe" hidden="1">{"'Consu_Mundial'!$B$2:$H$33"}</definedName>
    <definedName name="bv" hidden="1">{"'Consu_Mundial'!$B$2:$H$33"}</definedName>
    <definedName name="bvg" hidden="1">{"'Consu_Mundial'!$B$2:$H$33"}</definedName>
    <definedName name="bzñxou" hidden="1">{"'Consu_Mundial'!$B$2:$H$33"}</definedName>
    <definedName name="cahito" hidden="1">{"'Consu_Mundial'!$B$2:$H$33"}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s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perucita" hidden="1">{"'Consu_Mundial'!$B$2:$H$33"}</definedName>
    <definedName name="carta" hidden="1">{"'Consu_Mundial'!$B$2:$H$33"}</definedName>
    <definedName name="casita" hidden="1">{"'Consu_Mundial'!$B$2:$H$33"}</definedName>
    <definedName name="catorce" hidden="1">{"'Consu_Mundial'!$B$2:$H$33"}</definedName>
    <definedName name="cbm" hidden="1">{"'Consu_Mundial'!$B$2:$H$33"}</definedName>
    <definedName name="cbmjfk" hidden="1">{"'Consu_Mundial'!$B$2:$H$33"}</definedName>
    <definedName name="cbnmcnm" hidden="1">{"'Consu_Mundial'!$B$2:$H$33"}</definedName>
    <definedName name="cbnmdgj" hidden="1">{"'Consu_Mundial'!$B$2:$H$33"}</definedName>
    <definedName name="cc" hidden="1">{"'Consu_Mundial'!$B$2:$H$33"}</definedName>
    <definedName name="ccc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CDF" localSheetId="12">#REF!</definedName>
    <definedName name="CDF" localSheetId="13">#REF!</definedName>
    <definedName name="CDF" localSheetId="26">#REF!</definedName>
    <definedName name="CDF" localSheetId="27">#REF!</definedName>
    <definedName name="CDF" localSheetId="28">#REF!</definedName>
    <definedName name="CDF" localSheetId="29">#REF!</definedName>
    <definedName name="CDF" localSheetId="30">#REF!</definedName>
    <definedName name="CDF" localSheetId="31">#REF!</definedName>
    <definedName name="CDF" localSheetId="21">#REF!</definedName>
    <definedName name="CDF" localSheetId="22">#REF!</definedName>
    <definedName name="CDF" localSheetId="23">#REF!</definedName>
    <definedName name="CDF" localSheetId="32">#REF!</definedName>
    <definedName name="CDF" localSheetId="33">#REF!</definedName>
    <definedName name="CDF" localSheetId="34">#REF!</definedName>
    <definedName name="CDF" localSheetId="35">#REF!</definedName>
    <definedName name="CDF" localSheetId="36">#REF!</definedName>
    <definedName name="CDF" localSheetId="37">#REF!</definedName>
    <definedName name="CDF" localSheetId="38">#REF!</definedName>
    <definedName name="CDF" localSheetId="52">#REF!</definedName>
    <definedName name="CDF" localSheetId="54">#REF!</definedName>
    <definedName name="CDF" localSheetId="55">#REF!</definedName>
    <definedName name="CDF" localSheetId="56">#REF!</definedName>
    <definedName name="CDF">#REF!</definedName>
    <definedName name="celesre" hidden="1">{"'Consu_Mundial'!$B$2:$H$33"}</definedName>
    <definedName name="celeste" hidden="1">{"'Consu_Mundial'!$B$2:$H$33"}</definedName>
    <definedName name="CFA" localSheetId="12">#REF!</definedName>
    <definedName name="CFA" localSheetId="13">#REF!</definedName>
    <definedName name="CFA" localSheetId="26">#REF!</definedName>
    <definedName name="CFA" localSheetId="27">#REF!</definedName>
    <definedName name="CFA" localSheetId="28">#REF!</definedName>
    <definedName name="CFA" localSheetId="29">#REF!</definedName>
    <definedName name="CFA" localSheetId="30">#REF!</definedName>
    <definedName name="CFA" localSheetId="31">#REF!</definedName>
    <definedName name="CFA" localSheetId="21">#REF!</definedName>
    <definedName name="CFA" localSheetId="22">#REF!</definedName>
    <definedName name="CFA" localSheetId="23">#REF!</definedName>
    <definedName name="CFA" localSheetId="32">#REF!</definedName>
    <definedName name="CFA" localSheetId="33">#REF!</definedName>
    <definedName name="CFA" localSheetId="34">#REF!</definedName>
    <definedName name="CFA" localSheetId="35">#REF!</definedName>
    <definedName name="CFA" localSheetId="36">#REF!</definedName>
    <definedName name="CFA" localSheetId="37">#REF!</definedName>
    <definedName name="CFA" localSheetId="38">#REF!</definedName>
    <definedName name="CFA" localSheetId="52">#REF!</definedName>
    <definedName name="CFA" localSheetId="54">#REF!</definedName>
    <definedName name="CFA" localSheetId="55">#REF!</definedName>
    <definedName name="CFA" localSheetId="56">#REF!</definedName>
    <definedName name="CFA">#REF!</definedName>
    <definedName name="CFD" localSheetId="12">#REF!</definedName>
    <definedName name="CFD" localSheetId="13">#REF!</definedName>
    <definedName name="CFD" localSheetId="26">#REF!</definedName>
    <definedName name="CFD" localSheetId="27">#REF!</definedName>
    <definedName name="CFD" localSheetId="28">#REF!</definedName>
    <definedName name="CFD" localSheetId="29">#REF!</definedName>
    <definedName name="CFD" localSheetId="30">#REF!</definedName>
    <definedName name="CFD" localSheetId="31">#REF!</definedName>
    <definedName name="CFD" localSheetId="21">#REF!</definedName>
    <definedName name="CFD" localSheetId="22">#REF!</definedName>
    <definedName name="CFD" localSheetId="23">#REF!</definedName>
    <definedName name="CFD" localSheetId="32">#REF!</definedName>
    <definedName name="CFD" localSheetId="33">#REF!</definedName>
    <definedName name="CFD" localSheetId="34">#REF!</definedName>
    <definedName name="CFD" localSheetId="35">#REF!</definedName>
    <definedName name="CFD" localSheetId="36">#REF!</definedName>
    <definedName name="CFD" localSheetId="37">#REF!</definedName>
    <definedName name="CFD" localSheetId="38">#REF!</definedName>
    <definedName name="CFD" localSheetId="52">#REF!</definedName>
    <definedName name="CFD" localSheetId="54">#REF!</definedName>
    <definedName name="CFD" localSheetId="55">#REF!</definedName>
    <definedName name="CFD" localSheetId="56">#REF!</definedName>
    <definedName name="CFD">#REF!</definedName>
    <definedName name="cgfu" hidden="1">{"'Consu_Mundial'!$B$2:$H$33"}</definedName>
    <definedName name="chudytu" hidden="1">{"'Consu_Mundial'!$B$2:$H$33"}</definedName>
    <definedName name="cien" hidden="1">{"'Consu_Mundial'!$B$2:$H$33"}</definedName>
    <definedName name="cincuenta" hidden="1">{"'Consu_Mundial'!$B$2:$H$33"}</definedName>
    <definedName name="CLH" localSheetId="12">#REF!</definedName>
    <definedName name="CLH" localSheetId="13">#REF!</definedName>
    <definedName name="CLH" localSheetId="26">#REF!</definedName>
    <definedName name="CLH" localSheetId="27">#REF!</definedName>
    <definedName name="CLH" localSheetId="28">#REF!</definedName>
    <definedName name="CLH" localSheetId="29">#REF!</definedName>
    <definedName name="CLH" localSheetId="30">#REF!</definedName>
    <definedName name="CLH" localSheetId="31">#REF!</definedName>
    <definedName name="CLH" localSheetId="21">#REF!</definedName>
    <definedName name="CLH" localSheetId="22">#REF!</definedName>
    <definedName name="CLH" localSheetId="23">#REF!</definedName>
    <definedName name="CLH" localSheetId="32">#REF!</definedName>
    <definedName name="CLH" localSheetId="33">#REF!</definedName>
    <definedName name="CLH" localSheetId="34">#REF!</definedName>
    <definedName name="CLH" localSheetId="35">#REF!</definedName>
    <definedName name="CLH" localSheetId="36">#REF!</definedName>
    <definedName name="CLH" localSheetId="37">#REF!</definedName>
    <definedName name="CLH" localSheetId="38">#REF!</definedName>
    <definedName name="CLH" localSheetId="52">#REF!</definedName>
    <definedName name="CLH" localSheetId="54">#REF!</definedName>
    <definedName name="CLH" localSheetId="55">#REF!</definedName>
    <definedName name="CLH" localSheetId="56">#REF!</definedName>
    <definedName name="CLH">#REF!</definedName>
    <definedName name="clonado" hidden="1">{"'Consu_Mundial'!$B$2:$H$33"}</definedName>
    <definedName name="cmzddfwery" hidden="1">{"'Consu_Mundial'!$B$2:$H$33"}</definedName>
    <definedName name="cnñlaiy" hidden="1">{"'Consu_Mundial'!$B$2:$H$33"}</definedName>
    <definedName name="Coef">[8]CoefStocks!$A$4:$AT$260</definedName>
    <definedName name="coimas" hidden="1">{"'Consu_Mundial'!$B$2:$H$33"}</definedName>
    <definedName name="colombiano" hidden="1">{"'Consu_Mundial'!$B$2:$H$33"}</definedName>
    <definedName name="comida" hidden="1">{"'Consu_Mundial'!$B$2:$H$33"}</definedName>
    <definedName name="comio" hidden="1">{"'Consu_Mundial'!$B$2:$H$33"}</definedName>
    <definedName name="con" hidden="1">{"'Consu_Mundial'!$B$2:$H$33"}</definedName>
    <definedName name="concp" hidden="1">{"'Consu_Mundial'!$B$2:$H$33"}</definedName>
    <definedName name="Consulta_desde_MS_Access_Database" localSheetId="12">#REF!</definedName>
    <definedName name="Consulta_desde_MS_Access_Database" localSheetId="13">#REF!</definedName>
    <definedName name="Consulta_desde_MS_Access_Database" localSheetId="26">#REF!</definedName>
    <definedName name="Consulta_desde_MS_Access_Database" localSheetId="27">#REF!</definedName>
    <definedName name="Consulta_desde_MS_Access_Database" localSheetId="28">#REF!</definedName>
    <definedName name="Consulta_desde_MS_Access_Database" localSheetId="29">#REF!</definedName>
    <definedName name="Consulta_desde_MS_Access_Database" localSheetId="30">#REF!</definedName>
    <definedName name="Consulta_desde_MS_Access_Database" localSheetId="31">#REF!</definedName>
    <definedName name="Consulta_desde_MS_Access_Database" localSheetId="21">#REF!</definedName>
    <definedName name="Consulta_desde_MS_Access_Database" localSheetId="22">#REF!</definedName>
    <definedName name="Consulta_desde_MS_Access_Database" localSheetId="23">#REF!</definedName>
    <definedName name="Consulta_desde_MS_Access_Database" localSheetId="32">#REF!</definedName>
    <definedName name="Consulta_desde_MS_Access_Database" localSheetId="33">#REF!</definedName>
    <definedName name="Consulta_desde_MS_Access_Database" localSheetId="34">#REF!</definedName>
    <definedName name="Consulta_desde_MS_Access_Database" localSheetId="35">#REF!</definedName>
    <definedName name="Consulta_desde_MS_Access_Database" localSheetId="36">#REF!</definedName>
    <definedName name="Consulta_desde_MS_Access_Database" localSheetId="37">#REF!</definedName>
    <definedName name="Consulta_desde_MS_Access_Database" localSheetId="38">#REF!</definedName>
    <definedName name="Consulta_desde_MS_Access_Database" localSheetId="52">#REF!</definedName>
    <definedName name="Consulta_desde_MS_Access_Database" localSheetId="54">#REF!</definedName>
    <definedName name="Consulta_desde_MS_Access_Database" localSheetId="55">#REF!</definedName>
    <definedName name="Consulta_desde_MS_Access_Database" localSheetId="56">#REF!</definedName>
    <definedName name="Consulta_desde_MS_Access_Database">#REF!</definedName>
    <definedName name="Consulta_desde_MS_Access_Database_1" localSheetId="12">#REF!</definedName>
    <definedName name="Consulta_desde_MS_Access_Database_1" localSheetId="13">#REF!</definedName>
    <definedName name="Consulta_desde_MS_Access_Database_1" localSheetId="26">#REF!</definedName>
    <definedName name="Consulta_desde_MS_Access_Database_1" localSheetId="27">#REF!</definedName>
    <definedName name="Consulta_desde_MS_Access_Database_1" localSheetId="28">#REF!</definedName>
    <definedName name="Consulta_desde_MS_Access_Database_1" localSheetId="29">#REF!</definedName>
    <definedName name="Consulta_desde_MS_Access_Database_1" localSheetId="30">#REF!</definedName>
    <definedName name="Consulta_desde_MS_Access_Database_1" localSheetId="31">#REF!</definedName>
    <definedName name="Consulta_desde_MS_Access_Database_1" localSheetId="21">#REF!</definedName>
    <definedName name="Consulta_desde_MS_Access_Database_1" localSheetId="22">#REF!</definedName>
    <definedName name="Consulta_desde_MS_Access_Database_1" localSheetId="23">#REF!</definedName>
    <definedName name="Consulta_desde_MS_Access_Database_1" localSheetId="32">#REF!</definedName>
    <definedName name="Consulta_desde_MS_Access_Database_1" localSheetId="33">#REF!</definedName>
    <definedName name="Consulta_desde_MS_Access_Database_1" localSheetId="34">#REF!</definedName>
    <definedName name="Consulta_desde_MS_Access_Database_1" localSheetId="35">#REF!</definedName>
    <definedName name="Consulta_desde_MS_Access_Database_1" localSheetId="36">#REF!</definedName>
    <definedName name="Consulta_desde_MS_Access_Database_1" localSheetId="37">#REF!</definedName>
    <definedName name="Consulta_desde_MS_Access_Database_1" localSheetId="38">#REF!</definedName>
    <definedName name="Consulta_desde_MS_Access_Database_1" localSheetId="52">#REF!</definedName>
    <definedName name="Consulta_desde_MS_Access_Database_1" localSheetId="54">#REF!</definedName>
    <definedName name="Consulta_desde_MS_Access_Database_1" localSheetId="55">#REF!</definedName>
    <definedName name="Consulta_desde_MS_Access_Database_1" localSheetId="56">#REF!</definedName>
    <definedName name="Consulta_desde_MS_Access_Database_1">#REF!</definedName>
    <definedName name="Consulta_desde_MS_Access_Database_10" localSheetId="12">#REF!</definedName>
    <definedName name="Consulta_desde_MS_Access_Database_10" localSheetId="13">#REF!</definedName>
    <definedName name="Consulta_desde_MS_Access_Database_10" localSheetId="26">#REF!</definedName>
    <definedName name="Consulta_desde_MS_Access_Database_10" localSheetId="27">#REF!</definedName>
    <definedName name="Consulta_desde_MS_Access_Database_10" localSheetId="28">#REF!</definedName>
    <definedName name="Consulta_desde_MS_Access_Database_10" localSheetId="29">#REF!</definedName>
    <definedName name="Consulta_desde_MS_Access_Database_10" localSheetId="30">#REF!</definedName>
    <definedName name="Consulta_desde_MS_Access_Database_10" localSheetId="31">#REF!</definedName>
    <definedName name="Consulta_desde_MS_Access_Database_10" localSheetId="21">#REF!</definedName>
    <definedName name="Consulta_desde_MS_Access_Database_10" localSheetId="22">#REF!</definedName>
    <definedName name="Consulta_desde_MS_Access_Database_10" localSheetId="23">#REF!</definedName>
    <definedName name="Consulta_desde_MS_Access_Database_10" localSheetId="32">#REF!</definedName>
    <definedName name="Consulta_desde_MS_Access_Database_10" localSheetId="33">#REF!</definedName>
    <definedName name="Consulta_desde_MS_Access_Database_10" localSheetId="34">#REF!</definedName>
    <definedName name="Consulta_desde_MS_Access_Database_10" localSheetId="35">#REF!</definedName>
    <definedName name="Consulta_desde_MS_Access_Database_10" localSheetId="36">#REF!</definedName>
    <definedName name="Consulta_desde_MS_Access_Database_10" localSheetId="37">#REF!</definedName>
    <definedName name="Consulta_desde_MS_Access_Database_10" localSheetId="38">#REF!</definedName>
    <definedName name="Consulta_desde_MS_Access_Database_10" localSheetId="52">#REF!</definedName>
    <definedName name="Consulta_desde_MS_Access_Database_10" localSheetId="54">#REF!</definedName>
    <definedName name="Consulta_desde_MS_Access_Database_10" localSheetId="55">#REF!</definedName>
    <definedName name="Consulta_desde_MS_Access_Database_10" localSheetId="56">#REF!</definedName>
    <definedName name="Consulta_desde_MS_Access_Database_10">#REF!</definedName>
    <definedName name="Consulta_desde_MS_Access_Database_11" localSheetId="12">#REF!</definedName>
    <definedName name="Consulta_desde_MS_Access_Database_11" localSheetId="13">#REF!</definedName>
    <definedName name="Consulta_desde_MS_Access_Database_11" localSheetId="26">#REF!</definedName>
    <definedName name="Consulta_desde_MS_Access_Database_11" localSheetId="27">#REF!</definedName>
    <definedName name="Consulta_desde_MS_Access_Database_11" localSheetId="28">#REF!</definedName>
    <definedName name="Consulta_desde_MS_Access_Database_11" localSheetId="29">#REF!</definedName>
    <definedName name="Consulta_desde_MS_Access_Database_11" localSheetId="30">#REF!</definedName>
    <definedName name="Consulta_desde_MS_Access_Database_11" localSheetId="31">#REF!</definedName>
    <definedName name="Consulta_desde_MS_Access_Database_11" localSheetId="21">#REF!</definedName>
    <definedName name="Consulta_desde_MS_Access_Database_11" localSheetId="22">#REF!</definedName>
    <definedName name="Consulta_desde_MS_Access_Database_11" localSheetId="23">#REF!</definedName>
    <definedName name="Consulta_desde_MS_Access_Database_11" localSheetId="32">#REF!</definedName>
    <definedName name="Consulta_desde_MS_Access_Database_11" localSheetId="33">#REF!</definedName>
    <definedName name="Consulta_desde_MS_Access_Database_11" localSheetId="34">#REF!</definedName>
    <definedName name="Consulta_desde_MS_Access_Database_11" localSheetId="35">#REF!</definedName>
    <definedName name="Consulta_desde_MS_Access_Database_11" localSheetId="36">#REF!</definedName>
    <definedName name="Consulta_desde_MS_Access_Database_11" localSheetId="37">#REF!</definedName>
    <definedName name="Consulta_desde_MS_Access_Database_11" localSheetId="38">#REF!</definedName>
    <definedName name="Consulta_desde_MS_Access_Database_11" localSheetId="52">#REF!</definedName>
    <definedName name="Consulta_desde_MS_Access_Database_11" localSheetId="54">#REF!</definedName>
    <definedName name="Consulta_desde_MS_Access_Database_11" localSheetId="55">#REF!</definedName>
    <definedName name="Consulta_desde_MS_Access_Database_11" localSheetId="56">#REF!</definedName>
    <definedName name="Consulta_desde_MS_Access_Database_11">#REF!</definedName>
    <definedName name="Consulta_desde_MS_Access_Database_12" localSheetId="12">#REF!</definedName>
    <definedName name="Consulta_desde_MS_Access_Database_12" localSheetId="13">#REF!</definedName>
    <definedName name="Consulta_desde_MS_Access_Database_12" localSheetId="26">#REF!</definedName>
    <definedName name="Consulta_desde_MS_Access_Database_12" localSheetId="27">#REF!</definedName>
    <definedName name="Consulta_desde_MS_Access_Database_12" localSheetId="28">#REF!</definedName>
    <definedName name="Consulta_desde_MS_Access_Database_12" localSheetId="29">#REF!</definedName>
    <definedName name="Consulta_desde_MS_Access_Database_12" localSheetId="30">#REF!</definedName>
    <definedName name="Consulta_desde_MS_Access_Database_12" localSheetId="31">#REF!</definedName>
    <definedName name="Consulta_desde_MS_Access_Database_12" localSheetId="21">#REF!</definedName>
    <definedName name="Consulta_desde_MS_Access_Database_12" localSheetId="22">#REF!</definedName>
    <definedName name="Consulta_desde_MS_Access_Database_12" localSheetId="23">#REF!</definedName>
    <definedName name="Consulta_desde_MS_Access_Database_12" localSheetId="32">#REF!</definedName>
    <definedName name="Consulta_desde_MS_Access_Database_12" localSheetId="33">#REF!</definedName>
    <definedName name="Consulta_desde_MS_Access_Database_12" localSheetId="34">#REF!</definedName>
    <definedName name="Consulta_desde_MS_Access_Database_12" localSheetId="35">#REF!</definedName>
    <definedName name="Consulta_desde_MS_Access_Database_12" localSheetId="36">#REF!</definedName>
    <definedName name="Consulta_desde_MS_Access_Database_12" localSheetId="37">#REF!</definedName>
    <definedName name="Consulta_desde_MS_Access_Database_12" localSheetId="38">#REF!</definedName>
    <definedName name="Consulta_desde_MS_Access_Database_12" localSheetId="52">#REF!</definedName>
    <definedName name="Consulta_desde_MS_Access_Database_12" localSheetId="54">#REF!</definedName>
    <definedName name="Consulta_desde_MS_Access_Database_12" localSheetId="55">#REF!</definedName>
    <definedName name="Consulta_desde_MS_Access_Database_12" localSheetId="56">#REF!</definedName>
    <definedName name="Consulta_desde_MS_Access_Database_12">#REF!</definedName>
    <definedName name="Consulta_desde_MS_Access_Database_13" localSheetId="12">#REF!</definedName>
    <definedName name="Consulta_desde_MS_Access_Database_13" localSheetId="13">#REF!</definedName>
    <definedName name="Consulta_desde_MS_Access_Database_13" localSheetId="26">#REF!</definedName>
    <definedName name="Consulta_desde_MS_Access_Database_13" localSheetId="27">#REF!</definedName>
    <definedName name="Consulta_desde_MS_Access_Database_13" localSheetId="28">#REF!</definedName>
    <definedName name="Consulta_desde_MS_Access_Database_13" localSheetId="29">#REF!</definedName>
    <definedName name="Consulta_desde_MS_Access_Database_13" localSheetId="30">#REF!</definedName>
    <definedName name="Consulta_desde_MS_Access_Database_13" localSheetId="31">#REF!</definedName>
    <definedName name="Consulta_desde_MS_Access_Database_13" localSheetId="21">#REF!</definedName>
    <definedName name="Consulta_desde_MS_Access_Database_13" localSheetId="22">#REF!</definedName>
    <definedName name="Consulta_desde_MS_Access_Database_13" localSheetId="23">#REF!</definedName>
    <definedName name="Consulta_desde_MS_Access_Database_13" localSheetId="32">#REF!</definedName>
    <definedName name="Consulta_desde_MS_Access_Database_13" localSheetId="33">#REF!</definedName>
    <definedName name="Consulta_desde_MS_Access_Database_13" localSheetId="34">#REF!</definedName>
    <definedName name="Consulta_desde_MS_Access_Database_13" localSheetId="35">#REF!</definedName>
    <definedName name="Consulta_desde_MS_Access_Database_13" localSheetId="36">#REF!</definedName>
    <definedName name="Consulta_desde_MS_Access_Database_13" localSheetId="37">#REF!</definedName>
    <definedName name="Consulta_desde_MS_Access_Database_13" localSheetId="38">#REF!</definedName>
    <definedName name="Consulta_desde_MS_Access_Database_13" localSheetId="52">#REF!</definedName>
    <definedName name="Consulta_desde_MS_Access_Database_13" localSheetId="54">#REF!</definedName>
    <definedName name="Consulta_desde_MS_Access_Database_13" localSheetId="55">#REF!</definedName>
    <definedName name="Consulta_desde_MS_Access_Database_13" localSheetId="56">#REF!</definedName>
    <definedName name="Consulta_desde_MS_Access_Database_13">#REF!</definedName>
    <definedName name="Consulta_desde_MS_Access_Database_14" localSheetId="12">#REF!</definedName>
    <definedName name="Consulta_desde_MS_Access_Database_14" localSheetId="13">#REF!</definedName>
    <definedName name="Consulta_desde_MS_Access_Database_14" localSheetId="26">#REF!</definedName>
    <definedName name="Consulta_desde_MS_Access_Database_14" localSheetId="27">#REF!</definedName>
    <definedName name="Consulta_desde_MS_Access_Database_14" localSheetId="28">#REF!</definedName>
    <definedName name="Consulta_desde_MS_Access_Database_14" localSheetId="29">#REF!</definedName>
    <definedName name="Consulta_desde_MS_Access_Database_14" localSheetId="30">#REF!</definedName>
    <definedName name="Consulta_desde_MS_Access_Database_14" localSheetId="31">#REF!</definedName>
    <definedName name="Consulta_desde_MS_Access_Database_14" localSheetId="21">#REF!</definedName>
    <definedName name="Consulta_desde_MS_Access_Database_14" localSheetId="22">#REF!</definedName>
    <definedName name="Consulta_desde_MS_Access_Database_14" localSheetId="23">#REF!</definedName>
    <definedName name="Consulta_desde_MS_Access_Database_14" localSheetId="32">#REF!</definedName>
    <definedName name="Consulta_desde_MS_Access_Database_14" localSheetId="33">#REF!</definedName>
    <definedName name="Consulta_desde_MS_Access_Database_14" localSheetId="34">#REF!</definedName>
    <definedName name="Consulta_desde_MS_Access_Database_14" localSheetId="35">#REF!</definedName>
    <definedName name="Consulta_desde_MS_Access_Database_14" localSheetId="36">#REF!</definedName>
    <definedName name="Consulta_desde_MS_Access_Database_14" localSheetId="37">#REF!</definedName>
    <definedName name="Consulta_desde_MS_Access_Database_14" localSheetId="38">#REF!</definedName>
    <definedName name="Consulta_desde_MS_Access_Database_14" localSheetId="52">#REF!</definedName>
    <definedName name="Consulta_desde_MS_Access_Database_14" localSheetId="54">#REF!</definedName>
    <definedName name="Consulta_desde_MS_Access_Database_14" localSheetId="55">#REF!</definedName>
    <definedName name="Consulta_desde_MS_Access_Database_14" localSheetId="56">#REF!</definedName>
    <definedName name="Consulta_desde_MS_Access_Database_14">#REF!</definedName>
    <definedName name="Consulta_desde_MS_Access_Database_15" localSheetId="12">#REF!</definedName>
    <definedName name="Consulta_desde_MS_Access_Database_15" localSheetId="13">#REF!</definedName>
    <definedName name="Consulta_desde_MS_Access_Database_15" localSheetId="26">#REF!</definedName>
    <definedName name="Consulta_desde_MS_Access_Database_15" localSheetId="27">#REF!</definedName>
    <definedName name="Consulta_desde_MS_Access_Database_15" localSheetId="28">#REF!</definedName>
    <definedName name="Consulta_desde_MS_Access_Database_15" localSheetId="29">#REF!</definedName>
    <definedName name="Consulta_desde_MS_Access_Database_15" localSheetId="30">#REF!</definedName>
    <definedName name="Consulta_desde_MS_Access_Database_15" localSheetId="31">#REF!</definedName>
    <definedName name="Consulta_desde_MS_Access_Database_15" localSheetId="21">#REF!</definedName>
    <definedName name="Consulta_desde_MS_Access_Database_15" localSheetId="22">#REF!</definedName>
    <definedName name="Consulta_desde_MS_Access_Database_15" localSheetId="23">#REF!</definedName>
    <definedName name="Consulta_desde_MS_Access_Database_15" localSheetId="32">#REF!</definedName>
    <definedName name="Consulta_desde_MS_Access_Database_15" localSheetId="33">#REF!</definedName>
    <definedName name="Consulta_desde_MS_Access_Database_15" localSheetId="34">#REF!</definedName>
    <definedName name="Consulta_desde_MS_Access_Database_15" localSheetId="35">#REF!</definedName>
    <definedName name="Consulta_desde_MS_Access_Database_15" localSheetId="36">#REF!</definedName>
    <definedName name="Consulta_desde_MS_Access_Database_15" localSheetId="37">#REF!</definedName>
    <definedName name="Consulta_desde_MS_Access_Database_15" localSheetId="38">#REF!</definedName>
    <definedName name="Consulta_desde_MS_Access_Database_15" localSheetId="52">#REF!</definedName>
    <definedName name="Consulta_desde_MS_Access_Database_15" localSheetId="54">#REF!</definedName>
    <definedName name="Consulta_desde_MS_Access_Database_15" localSheetId="55">#REF!</definedName>
    <definedName name="Consulta_desde_MS_Access_Database_15" localSheetId="56">#REF!</definedName>
    <definedName name="Consulta_desde_MS_Access_Database_15">#REF!</definedName>
    <definedName name="Consulta_desde_MS_Access_Database_16" localSheetId="12">#REF!</definedName>
    <definedName name="Consulta_desde_MS_Access_Database_16" localSheetId="13">#REF!</definedName>
    <definedName name="Consulta_desde_MS_Access_Database_16" localSheetId="26">#REF!</definedName>
    <definedName name="Consulta_desde_MS_Access_Database_16" localSheetId="27">#REF!</definedName>
    <definedName name="Consulta_desde_MS_Access_Database_16" localSheetId="28">#REF!</definedName>
    <definedName name="Consulta_desde_MS_Access_Database_16" localSheetId="29">#REF!</definedName>
    <definedName name="Consulta_desde_MS_Access_Database_16" localSheetId="30">#REF!</definedName>
    <definedName name="Consulta_desde_MS_Access_Database_16" localSheetId="31">#REF!</definedName>
    <definedName name="Consulta_desde_MS_Access_Database_16" localSheetId="21">#REF!</definedName>
    <definedName name="Consulta_desde_MS_Access_Database_16" localSheetId="22">#REF!</definedName>
    <definedName name="Consulta_desde_MS_Access_Database_16" localSheetId="23">#REF!</definedName>
    <definedName name="Consulta_desde_MS_Access_Database_16" localSheetId="32">#REF!</definedName>
    <definedName name="Consulta_desde_MS_Access_Database_16" localSheetId="33">#REF!</definedName>
    <definedName name="Consulta_desde_MS_Access_Database_16" localSheetId="34">#REF!</definedName>
    <definedName name="Consulta_desde_MS_Access_Database_16" localSheetId="35">#REF!</definedName>
    <definedName name="Consulta_desde_MS_Access_Database_16" localSheetId="36">#REF!</definedName>
    <definedName name="Consulta_desde_MS_Access_Database_16" localSheetId="37">#REF!</definedName>
    <definedName name="Consulta_desde_MS_Access_Database_16" localSheetId="38">#REF!</definedName>
    <definedName name="Consulta_desde_MS_Access_Database_16" localSheetId="52">#REF!</definedName>
    <definedName name="Consulta_desde_MS_Access_Database_16" localSheetId="54">#REF!</definedName>
    <definedName name="Consulta_desde_MS_Access_Database_16" localSheetId="55">#REF!</definedName>
    <definedName name="Consulta_desde_MS_Access_Database_16" localSheetId="56">#REF!</definedName>
    <definedName name="Consulta_desde_MS_Access_Database_16">#REF!</definedName>
    <definedName name="Consulta_desde_MS_Access_Database_17" localSheetId="12">#REF!</definedName>
    <definedName name="Consulta_desde_MS_Access_Database_17" localSheetId="13">#REF!</definedName>
    <definedName name="Consulta_desde_MS_Access_Database_17" localSheetId="26">#REF!</definedName>
    <definedName name="Consulta_desde_MS_Access_Database_17" localSheetId="27">#REF!</definedName>
    <definedName name="Consulta_desde_MS_Access_Database_17" localSheetId="28">#REF!</definedName>
    <definedName name="Consulta_desde_MS_Access_Database_17" localSheetId="29">#REF!</definedName>
    <definedName name="Consulta_desde_MS_Access_Database_17" localSheetId="30">#REF!</definedName>
    <definedName name="Consulta_desde_MS_Access_Database_17" localSheetId="31">#REF!</definedName>
    <definedName name="Consulta_desde_MS_Access_Database_17" localSheetId="21">#REF!</definedName>
    <definedName name="Consulta_desde_MS_Access_Database_17" localSheetId="22">#REF!</definedName>
    <definedName name="Consulta_desde_MS_Access_Database_17" localSheetId="23">#REF!</definedName>
    <definedName name="Consulta_desde_MS_Access_Database_17" localSheetId="32">#REF!</definedName>
    <definedName name="Consulta_desde_MS_Access_Database_17" localSheetId="33">#REF!</definedName>
    <definedName name="Consulta_desde_MS_Access_Database_17" localSheetId="34">#REF!</definedName>
    <definedName name="Consulta_desde_MS_Access_Database_17" localSheetId="35">#REF!</definedName>
    <definedName name="Consulta_desde_MS_Access_Database_17" localSheetId="36">#REF!</definedName>
    <definedName name="Consulta_desde_MS_Access_Database_17" localSheetId="37">#REF!</definedName>
    <definedName name="Consulta_desde_MS_Access_Database_17" localSheetId="38">#REF!</definedName>
    <definedName name="Consulta_desde_MS_Access_Database_17" localSheetId="52">#REF!</definedName>
    <definedName name="Consulta_desde_MS_Access_Database_17" localSheetId="54">#REF!</definedName>
    <definedName name="Consulta_desde_MS_Access_Database_17" localSheetId="55">#REF!</definedName>
    <definedName name="Consulta_desde_MS_Access_Database_17" localSheetId="56">#REF!</definedName>
    <definedName name="Consulta_desde_MS_Access_Database_17">#REF!</definedName>
    <definedName name="Consulta_desde_MS_Access_Database_18" localSheetId="12">#REF!</definedName>
    <definedName name="Consulta_desde_MS_Access_Database_18" localSheetId="13">#REF!</definedName>
    <definedName name="Consulta_desde_MS_Access_Database_18" localSheetId="26">#REF!</definedName>
    <definedName name="Consulta_desde_MS_Access_Database_18" localSheetId="27">#REF!</definedName>
    <definedName name="Consulta_desde_MS_Access_Database_18" localSheetId="28">#REF!</definedName>
    <definedName name="Consulta_desde_MS_Access_Database_18" localSheetId="29">#REF!</definedName>
    <definedName name="Consulta_desde_MS_Access_Database_18" localSheetId="30">#REF!</definedName>
    <definedName name="Consulta_desde_MS_Access_Database_18" localSheetId="31">#REF!</definedName>
    <definedName name="Consulta_desde_MS_Access_Database_18" localSheetId="21">#REF!</definedName>
    <definedName name="Consulta_desde_MS_Access_Database_18" localSheetId="22">#REF!</definedName>
    <definedName name="Consulta_desde_MS_Access_Database_18" localSheetId="23">#REF!</definedName>
    <definedName name="Consulta_desde_MS_Access_Database_18" localSheetId="32">#REF!</definedName>
    <definedName name="Consulta_desde_MS_Access_Database_18" localSheetId="33">#REF!</definedName>
    <definedName name="Consulta_desde_MS_Access_Database_18" localSheetId="34">#REF!</definedName>
    <definedName name="Consulta_desde_MS_Access_Database_18" localSheetId="35">#REF!</definedName>
    <definedName name="Consulta_desde_MS_Access_Database_18" localSheetId="36">#REF!</definedName>
    <definedName name="Consulta_desde_MS_Access_Database_18" localSheetId="37">#REF!</definedName>
    <definedName name="Consulta_desde_MS_Access_Database_18" localSheetId="38">#REF!</definedName>
    <definedName name="Consulta_desde_MS_Access_Database_18" localSheetId="52">#REF!</definedName>
    <definedName name="Consulta_desde_MS_Access_Database_18" localSheetId="54">#REF!</definedName>
    <definedName name="Consulta_desde_MS_Access_Database_18" localSheetId="55">#REF!</definedName>
    <definedName name="Consulta_desde_MS_Access_Database_18" localSheetId="56">#REF!</definedName>
    <definedName name="Consulta_desde_MS_Access_Database_18">#REF!</definedName>
    <definedName name="Consulta_desde_MS_Access_Database_19" localSheetId="12">#REF!</definedName>
    <definedName name="Consulta_desde_MS_Access_Database_19" localSheetId="13">#REF!</definedName>
    <definedName name="Consulta_desde_MS_Access_Database_19" localSheetId="26">#REF!</definedName>
    <definedName name="Consulta_desde_MS_Access_Database_19" localSheetId="27">#REF!</definedName>
    <definedName name="Consulta_desde_MS_Access_Database_19" localSheetId="28">#REF!</definedName>
    <definedName name="Consulta_desde_MS_Access_Database_19" localSheetId="29">#REF!</definedName>
    <definedName name="Consulta_desde_MS_Access_Database_19" localSheetId="30">#REF!</definedName>
    <definedName name="Consulta_desde_MS_Access_Database_19" localSheetId="31">#REF!</definedName>
    <definedName name="Consulta_desde_MS_Access_Database_19" localSheetId="21">#REF!</definedName>
    <definedName name="Consulta_desde_MS_Access_Database_19" localSheetId="22">#REF!</definedName>
    <definedName name="Consulta_desde_MS_Access_Database_19" localSheetId="23">#REF!</definedName>
    <definedName name="Consulta_desde_MS_Access_Database_19" localSheetId="32">#REF!</definedName>
    <definedName name="Consulta_desde_MS_Access_Database_19" localSheetId="33">#REF!</definedName>
    <definedName name="Consulta_desde_MS_Access_Database_19" localSheetId="34">#REF!</definedName>
    <definedName name="Consulta_desde_MS_Access_Database_19" localSheetId="35">#REF!</definedName>
    <definedName name="Consulta_desde_MS_Access_Database_19" localSheetId="36">#REF!</definedName>
    <definedName name="Consulta_desde_MS_Access_Database_19" localSheetId="37">#REF!</definedName>
    <definedName name="Consulta_desde_MS_Access_Database_19" localSheetId="38">#REF!</definedName>
    <definedName name="Consulta_desde_MS_Access_Database_19" localSheetId="52">#REF!</definedName>
    <definedName name="Consulta_desde_MS_Access_Database_19" localSheetId="54">#REF!</definedName>
    <definedName name="Consulta_desde_MS_Access_Database_19" localSheetId="55">#REF!</definedName>
    <definedName name="Consulta_desde_MS_Access_Database_19" localSheetId="56">#REF!</definedName>
    <definedName name="Consulta_desde_MS_Access_Database_19">#REF!</definedName>
    <definedName name="Consulta_desde_MS_Access_Database_2" localSheetId="12">#REF!</definedName>
    <definedName name="Consulta_desde_MS_Access_Database_2" localSheetId="13">#REF!</definedName>
    <definedName name="Consulta_desde_MS_Access_Database_2" localSheetId="26">#REF!</definedName>
    <definedName name="Consulta_desde_MS_Access_Database_2" localSheetId="27">#REF!</definedName>
    <definedName name="Consulta_desde_MS_Access_Database_2" localSheetId="28">#REF!</definedName>
    <definedName name="Consulta_desde_MS_Access_Database_2" localSheetId="29">#REF!</definedName>
    <definedName name="Consulta_desde_MS_Access_Database_2" localSheetId="30">#REF!</definedName>
    <definedName name="Consulta_desde_MS_Access_Database_2" localSheetId="31">#REF!</definedName>
    <definedName name="Consulta_desde_MS_Access_Database_2" localSheetId="21">#REF!</definedName>
    <definedName name="Consulta_desde_MS_Access_Database_2" localSheetId="22">#REF!</definedName>
    <definedName name="Consulta_desde_MS_Access_Database_2" localSheetId="23">#REF!</definedName>
    <definedName name="Consulta_desde_MS_Access_Database_2" localSheetId="32">#REF!</definedName>
    <definedName name="Consulta_desde_MS_Access_Database_2" localSheetId="33">#REF!</definedName>
    <definedName name="Consulta_desde_MS_Access_Database_2" localSheetId="34">#REF!</definedName>
    <definedName name="Consulta_desde_MS_Access_Database_2" localSheetId="35">#REF!</definedName>
    <definedName name="Consulta_desde_MS_Access_Database_2" localSheetId="36">#REF!</definedName>
    <definedName name="Consulta_desde_MS_Access_Database_2" localSheetId="37">#REF!</definedName>
    <definedName name="Consulta_desde_MS_Access_Database_2" localSheetId="38">#REF!</definedName>
    <definedName name="Consulta_desde_MS_Access_Database_2" localSheetId="52">#REF!</definedName>
    <definedName name="Consulta_desde_MS_Access_Database_2" localSheetId="54">#REF!</definedName>
    <definedName name="Consulta_desde_MS_Access_Database_2" localSheetId="55">#REF!</definedName>
    <definedName name="Consulta_desde_MS_Access_Database_2" localSheetId="56">#REF!</definedName>
    <definedName name="Consulta_desde_MS_Access_Database_2">#REF!</definedName>
    <definedName name="Consulta_desde_MS_Access_Database_20" localSheetId="12">#REF!</definedName>
    <definedName name="Consulta_desde_MS_Access_Database_20" localSheetId="13">#REF!</definedName>
    <definedName name="Consulta_desde_MS_Access_Database_20" localSheetId="26">#REF!</definedName>
    <definedName name="Consulta_desde_MS_Access_Database_20" localSheetId="27">#REF!</definedName>
    <definedName name="Consulta_desde_MS_Access_Database_20" localSheetId="28">#REF!</definedName>
    <definedName name="Consulta_desde_MS_Access_Database_20" localSheetId="29">#REF!</definedName>
    <definedName name="Consulta_desde_MS_Access_Database_20" localSheetId="30">#REF!</definedName>
    <definedName name="Consulta_desde_MS_Access_Database_20" localSheetId="31">#REF!</definedName>
    <definedName name="Consulta_desde_MS_Access_Database_20" localSheetId="21">#REF!</definedName>
    <definedName name="Consulta_desde_MS_Access_Database_20" localSheetId="22">#REF!</definedName>
    <definedName name="Consulta_desde_MS_Access_Database_20" localSheetId="23">#REF!</definedName>
    <definedName name="Consulta_desde_MS_Access_Database_20" localSheetId="32">#REF!</definedName>
    <definedName name="Consulta_desde_MS_Access_Database_20" localSheetId="33">#REF!</definedName>
    <definedName name="Consulta_desde_MS_Access_Database_20" localSheetId="34">#REF!</definedName>
    <definedName name="Consulta_desde_MS_Access_Database_20" localSheetId="35">#REF!</definedName>
    <definedName name="Consulta_desde_MS_Access_Database_20" localSheetId="36">#REF!</definedName>
    <definedName name="Consulta_desde_MS_Access_Database_20" localSheetId="37">#REF!</definedName>
    <definedName name="Consulta_desde_MS_Access_Database_20" localSheetId="38">#REF!</definedName>
    <definedName name="Consulta_desde_MS_Access_Database_20" localSheetId="52">#REF!</definedName>
    <definedName name="Consulta_desde_MS_Access_Database_20" localSheetId="54">#REF!</definedName>
    <definedName name="Consulta_desde_MS_Access_Database_20" localSheetId="55">#REF!</definedName>
    <definedName name="Consulta_desde_MS_Access_Database_20" localSheetId="56">#REF!</definedName>
    <definedName name="Consulta_desde_MS_Access_Database_20">#REF!</definedName>
    <definedName name="Consulta_desde_MS_Access_Database_21" localSheetId="12">#REF!</definedName>
    <definedName name="Consulta_desde_MS_Access_Database_21" localSheetId="13">#REF!</definedName>
    <definedName name="Consulta_desde_MS_Access_Database_21" localSheetId="26">#REF!</definedName>
    <definedName name="Consulta_desde_MS_Access_Database_21" localSheetId="27">#REF!</definedName>
    <definedName name="Consulta_desde_MS_Access_Database_21" localSheetId="28">#REF!</definedName>
    <definedName name="Consulta_desde_MS_Access_Database_21" localSheetId="29">#REF!</definedName>
    <definedName name="Consulta_desde_MS_Access_Database_21" localSheetId="30">#REF!</definedName>
    <definedName name="Consulta_desde_MS_Access_Database_21" localSheetId="31">#REF!</definedName>
    <definedName name="Consulta_desde_MS_Access_Database_21" localSheetId="21">#REF!</definedName>
    <definedName name="Consulta_desde_MS_Access_Database_21" localSheetId="22">#REF!</definedName>
    <definedName name="Consulta_desde_MS_Access_Database_21" localSheetId="23">#REF!</definedName>
    <definedName name="Consulta_desde_MS_Access_Database_21" localSheetId="32">#REF!</definedName>
    <definedName name="Consulta_desde_MS_Access_Database_21" localSheetId="33">#REF!</definedName>
    <definedName name="Consulta_desde_MS_Access_Database_21" localSheetId="34">#REF!</definedName>
    <definedName name="Consulta_desde_MS_Access_Database_21" localSheetId="35">#REF!</definedName>
    <definedName name="Consulta_desde_MS_Access_Database_21" localSheetId="36">#REF!</definedName>
    <definedName name="Consulta_desde_MS_Access_Database_21" localSheetId="37">#REF!</definedName>
    <definedName name="Consulta_desde_MS_Access_Database_21" localSheetId="38">#REF!</definedName>
    <definedName name="Consulta_desde_MS_Access_Database_21" localSheetId="52">#REF!</definedName>
    <definedName name="Consulta_desde_MS_Access_Database_21" localSheetId="54">#REF!</definedName>
    <definedName name="Consulta_desde_MS_Access_Database_21" localSheetId="55">#REF!</definedName>
    <definedName name="Consulta_desde_MS_Access_Database_21" localSheetId="56">#REF!</definedName>
    <definedName name="Consulta_desde_MS_Access_Database_21">#REF!</definedName>
    <definedName name="Consulta_desde_MS_Access_Database_22" localSheetId="12">#REF!</definedName>
    <definedName name="Consulta_desde_MS_Access_Database_22" localSheetId="13">#REF!</definedName>
    <definedName name="Consulta_desde_MS_Access_Database_22" localSheetId="26">#REF!</definedName>
    <definedName name="Consulta_desde_MS_Access_Database_22" localSheetId="27">#REF!</definedName>
    <definedName name="Consulta_desde_MS_Access_Database_22" localSheetId="28">#REF!</definedName>
    <definedName name="Consulta_desde_MS_Access_Database_22" localSheetId="29">#REF!</definedName>
    <definedName name="Consulta_desde_MS_Access_Database_22" localSheetId="30">#REF!</definedName>
    <definedName name="Consulta_desde_MS_Access_Database_22" localSheetId="31">#REF!</definedName>
    <definedName name="Consulta_desde_MS_Access_Database_22" localSheetId="21">#REF!</definedName>
    <definedName name="Consulta_desde_MS_Access_Database_22" localSheetId="22">#REF!</definedName>
    <definedName name="Consulta_desde_MS_Access_Database_22" localSheetId="23">#REF!</definedName>
    <definedName name="Consulta_desde_MS_Access_Database_22" localSheetId="32">#REF!</definedName>
    <definedName name="Consulta_desde_MS_Access_Database_22" localSheetId="33">#REF!</definedName>
    <definedName name="Consulta_desde_MS_Access_Database_22" localSheetId="34">#REF!</definedName>
    <definedName name="Consulta_desde_MS_Access_Database_22" localSheetId="35">#REF!</definedName>
    <definedName name="Consulta_desde_MS_Access_Database_22" localSheetId="36">#REF!</definedName>
    <definedName name="Consulta_desde_MS_Access_Database_22" localSheetId="37">#REF!</definedName>
    <definedName name="Consulta_desde_MS_Access_Database_22" localSheetId="38">#REF!</definedName>
    <definedName name="Consulta_desde_MS_Access_Database_22" localSheetId="52">#REF!</definedName>
    <definedName name="Consulta_desde_MS_Access_Database_22" localSheetId="54">#REF!</definedName>
    <definedName name="Consulta_desde_MS_Access_Database_22" localSheetId="55">#REF!</definedName>
    <definedName name="Consulta_desde_MS_Access_Database_22" localSheetId="56">#REF!</definedName>
    <definedName name="Consulta_desde_MS_Access_Database_22">#REF!</definedName>
    <definedName name="Consulta_desde_MS_Access_Database_23" localSheetId="12">#REF!</definedName>
    <definedName name="Consulta_desde_MS_Access_Database_23" localSheetId="13">#REF!</definedName>
    <definedName name="Consulta_desde_MS_Access_Database_23" localSheetId="26">#REF!</definedName>
    <definedName name="Consulta_desde_MS_Access_Database_23" localSheetId="27">#REF!</definedName>
    <definedName name="Consulta_desde_MS_Access_Database_23" localSheetId="28">#REF!</definedName>
    <definedName name="Consulta_desde_MS_Access_Database_23" localSheetId="29">#REF!</definedName>
    <definedName name="Consulta_desde_MS_Access_Database_23" localSheetId="30">#REF!</definedName>
    <definedName name="Consulta_desde_MS_Access_Database_23" localSheetId="31">#REF!</definedName>
    <definedName name="Consulta_desde_MS_Access_Database_23" localSheetId="21">#REF!</definedName>
    <definedName name="Consulta_desde_MS_Access_Database_23" localSheetId="22">#REF!</definedName>
    <definedName name="Consulta_desde_MS_Access_Database_23" localSheetId="23">#REF!</definedName>
    <definedName name="Consulta_desde_MS_Access_Database_23" localSheetId="32">#REF!</definedName>
    <definedName name="Consulta_desde_MS_Access_Database_23" localSheetId="33">#REF!</definedName>
    <definedName name="Consulta_desde_MS_Access_Database_23" localSheetId="34">#REF!</definedName>
    <definedName name="Consulta_desde_MS_Access_Database_23" localSheetId="35">#REF!</definedName>
    <definedName name="Consulta_desde_MS_Access_Database_23" localSheetId="36">#REF!</definedName>
    <definedName name="Consulta_desde_MS_Access_Database_23" localSheetId="37">#REF!</definedName>
    <definedName name="Consulta_desde_MS_Access_Database_23" localSheetId="38">#REF!</definedName>
    <definedName name="Consulta_desde_MS_Access_Database_23" localSheetId="52">#REF!</definedName>
    <definedName name="Consulta_desde_MS_Access_Database_23" localSheetId="54">#REF!</definedName>
    <definedName name="Consulta_desde_MS_Access_Database_23" localSheetId="55">#REF!</definedName>
    <definedName name="Consulta_desde_MS_Access_Database_23" localSheetId="56">#REF!</definedName>
    <definedName name="Consulta_desde_MS_Access_Database_23">#REF!</definedName>
    <definedName name="Consulta_desde_MS_Access_Database_24" localSheetId="12">#REF!</definedName>
    <definedName name="Consulta_desde_MS_Access_Database_24" localSheetId="13">#REF!</definedName>
    <definedName name="Consulta_desde_MS_Access_Database_24" localSheetId="26">#REF!</definedName>
    <definedName name="Consulta_desde_MS_Access_Database_24" localSheetId="27">#REF!</definedName>
    <definedName name="Consulta_desde_MS_Access_Database_24" localSheetId="28">#REF!</definedName>
    <definedName name="Consulta_desde_MS_Access_Database_24" localSheetId="29">#REF!</definedName>
    <definedName name="Consulta_desde_MS_Access_Database_24" localSheetId="30">#REF!</definedName>
    <definedName name="Consulta_desde_MS_Access_Database_24" localSheetId="31">#REF!</definedName>
    <definedName name="Consulta_desde_MS_Access_Database_24" localSheetId="21">#REF!</definedName>
    <definedName name="Consulta_desde_MS_Access_Database_24" localSheetId="22">#REF!</definedName>
    <definedName name="Consulta_desde_MS_Access_Database_24" localSheetId="23">#REF!</definedName>
    <definedName name="Consulta_desde_MS_Access_Database_24" localSheetId="32">#REF!</definedName>
    <definedName name="Consulta_desde_MS_Access_Database_24" localSheetId="33">#REF!</definedName>
    <definedName name="Consulta_desde_MS_Access_Database_24" localSheetId="34">#REF!</definedName>
    <definedName name="Consulta_desde_MS_Access_Database_24" localSheetId="35">#REF!</definedName>
    <definedName name="Consulta_desde_MS_Access_Database_24" localSheetId="36">#REF!</definedName>
    <definedName name="Consulta_desde_MS_Access_Database_24" localSheetId="37">#REF!</definedName>
    <definedName name="Consulta_desde_MS_Access_Database_24" localSheetId="38">#REF!</definedName>
    <definedName name="Consulta_desde_MS_Access_Database_24" localSheetId="52">#REF!</definedName>
    <definedName name="Consulta_desde_MS_Access_Database_24" localSheetId="54">#REF!</definedName>
    <definedName name="Consulta_desde_MS_Access_Database_24" localSheetId="55">#REF!</definedName>
    <definedName name="Consulta_desde_MS_Access_Database_24" localSheetId="56">#REF!</definedName>
    <definedName name="Consulta_desde_MS_Access_Database_24">#REF!</definedName>
    <definedName name="Consulta_desde_MS_Access_Database_25" localSheetId="12">#REF!</definedName>
    <definedName name="Consulta_desde_MS_Access_Database_25" localSheetId="13">#REF!</definedName>
    <definedName name="Consulta_desde_MS_Access_Database_25" localSheetId="26">#REF!</definedName>
    <definedName name="Consulta_desde_MS_Access_Database_25" localSheetId="27">#REF!</definedName>
    <definedName name="Consulta_desde_MS_Access_Database_25" localSheetId="28">#REF!</definedName>
    <definedName name="Consulta_desde_MS_Access_Database_25" localSheetId="29">#REF!</definedName>
    <definedName name="Consulta_desde_MS_Access_Database_25" localSheetId="30">#REF!</definedName>
    <definedName name="Consulta_desde_MS_Access_Database_25" localSheetId="31">#REF!</definedName>
    <definedName name="Consulta_desde_MS_Access_Database_25" localSheetId="21">#REF!</definedName>
    <definedName name="Consulta_desde_MS_Access_Database_25" localSheetId="22">#REF!</definedName>
    <definedName name="Consulta_desde_MS_Access_Database_25" localSheetId="23">#REF!</definedName>
    <definedName name="Consulta_desde_MS_Access_Database_25" localSheetId="32">#REF!</definedName>
    <definedName name="Consulta_desde_MS_Access_Database_25" localSheetId="33">#REF!</definedName>
    <definedName name="Consulta_desde_MS_Access_Database_25" localSheetId="34">#REF!</definedName>
    <definedName name="Consulta_desde_MS_Access_Database_25" localSheetId="35">#REF!</definedName>
    <definedName name="Consulta_desde_MS_Access_Database_25" localSheetId="36">#REF!</definedName>
    <definedName name="Consulta_desde_MS_Access_Database_25" localSheetId="37">#REF!</definedName>
    <definedName name="Consulta_desde_MS_Access_Database_25" localSheetId="38">#REF!</definedName>
    <definedName name="Consulta_desde_MS_Access_Database_25" localSheetId="52">#REF!</definedName>
    <definedName name="Consulta_desde_MS_Access_Database_25" localSheetId="54">#REF!</definedName>
    <definedName name="Consulta_desde_MS_Access_Database_25" localSheetId="55">#REF!</definedName>
    <definedName name="Consulta_desde_MS_Access_Database_25" localSheetId="56">#REF!</definedName>
    <definedName name="Consulta_desde_MS_Access_Database_25">#REF!</definedName>
    <definedName name="Consulta_desde_MS_Access_Database_26" localSheetId="12">#REF!</definedName>
    <definedName name="Consulta_desde_MS_Access_Database_26" localSheetId="13">#REF!</definedName>
    <definedName name="Consulta_desde_MS_Access_Database_26" localSheetId="26">#REF!</definedName>
    <definedName name="Consulta_desde_MS_Access_Database_26" localSheetId="27">#REF!</definedName>
    <definedName name="Consulta_desde_MS_Access_Database_26" localSheetId="28">#REF!</definedName>
    <definedName name="Consulta_desde_MS_Access_Database_26" localSheetId="29">#REF!</definedName>
    <definedName name="Consulta_desde_MS_Access_Database_26" localSheetId="30">#REF!</definedName>
    <definedName name="Consulta_desde_MS_Access_Database_26" localSheetId="31">#REF!</definedName>
    <definedName name="Consulta_desde_MS_Access_Database_26" localSheetId="21">#REF!</definedName>
    <definedName name="Consulta_desde_MS_Access_Database_26" localSheetId="22">#REF!</definedName>
    <definedName name="Consulta_desde_MS_Access_Database_26" localSheetId="23">#REF!</definedName>
    <definedName name="Consulta_desde_MS_Access_Database_26" localSheetId="32">#REF!</definedName>
    <definedName name="Consulta_desde_MS_Access_Database_26" localSheetId="33">#REF!</definedName>
    <definedName name="Consulta_desde_MS_Access_Database_26" localSheetId="34">#REF!</definedName>
    <definedName name="Consulta_desde_MS_Access_Database_26" localSheetId="35">#REF!</definedName>
    <definedName name="Consulta_desde_MS_Access_Database_26" localSheetId="36">#REF!</definedName>
    <definedName name="Consulta_desde_MS_Access_Database_26" localSheetId="37">#REF!</definedName>
    <definedName name="Consulta_desde_MS_Access_Database_26" localSheetId="38">#REF!</definedName>
    <definedName name="Consulta_desde_MS_Access_Database_26" localSheetId="52">#REF!</definedName>
    <definedName name="Consulta_desde_MS_Access_Database_26" localSheetId="54">#REF!</definedName>
    <definedName name="Consulta_desde_MS_Access_Database_26" localSheetId="55">#REF!</definedName>
    <definedName name="Consulta_desde_MS_Access_Database_26" localSheetId="56">#REF!</definedName>
    <definedName name="Consulta_desde_MS_Access_Database_26">#REF!</definedName>
    <definedName name="Consulta_desde_MS_Access_Database_27" localSheetId="12">#REF!</definedName>
    <definedName name="Consulta_desde_MS_Access_Database_27" localSheetId="13">#REF!</definedName>
    <definedName name="Consulta_desde_MS_Access_Database_27" localSheetId="26">#REF!</definedName>
    <definedName name="Consulta_desde_MS_Access_Database_27" localSheetId="27">#REF!</definedName>
    <definedName name="Consulta_desde_MS_Access_Database_27" localSheetId="28">#REF!</definedName>
    <definedName name="Consulta_desde_MS_Access_Database_27" localSheetId="29">#REF!</definedName>
    <definedName name="Consulta_desde_MS_Access_Database_27" localSheetId="30">#REF!</definedName>
    <definedName name="Consulta_desde_MS_Access_Database_27" localSheetId="31">#REF!</definedName>
    <definedName name="Consulta_desde_MS_Access_Database_27" localSheetId="21">#REF!</definedName>
    <definedName name="Consulta_desde_MS_Access_Database_27" localSheetId="22">#REF!</definedName>
    <definedName name="Consulta_desde_MS_Access_Database_27" localSheetId="23">#REF!</definedName>
    <definedName name="Consulta_desde_MS_Access_Database_27" localSheetId="32">#REF!</definedName>
    <definedName name="Consulta_desde_MS_Access_Database_27" localSheetId="33">#REF!</definedName>
    <definedName name="Consulta_desde_MS_Access_Database_27" localSheetId="34">#REF!</definedName>
    <definedName name="Consulta_desde_MS_Access_Database_27" localSheetId="35">#REF!</definedName>
    <definedName name="Consulta_desde_MS_Access_Database_27" localSheetId="36">#REF!</definedName>
    <definedName name="Consulta_desde_MS_Access_Database_27" localSheetId="37">#REF!</definedName>
    <definedName name="Consulta_desde_MS_Access_Database_27" localSheetId="38">#REF!</definedName>
    <definedName name="Consulta_desde_MS_Access_Database_27" localSheetId="52">#REF!</definedName>
    <definedName name="Consulta_desde_MS_Access_Database_27" localSheetId="54">#REF!</definedName>
    <definedName name="Consulta_desde_MS_Access_Database_27" localSheetId="55">#REF!</definedName>
    <definedName name="Consulta_desde_MS_Access_Database_27" localSheetId="56">#REF!</definedName>
    <definedName name="Consulta_desde_MS_Access_Database_27">#REF!</definedName>
    <definedName name="Consulta_desde_MS_Access_Database_28" localSheetId="12">#REF!</definedName>
    <definedName name="Consulta_desde_MS_Access_Database_28" localSheetId="13">#REF!</definedName>
    <definedName name="Consulta_desde_MS_Access_Database_28" localSheetId="26">#REF!</definedName>
    <definedName name="Consulta_desde_MS_Access_Database_28" localSheetId="27">#REF!</definedName>
    <definedName name="Consulta_desde_MS_Access_Database_28" localSheetId="28">#REF!</definedName>
    <definedName name="Consulta_desde_MS_Access_Database_28" localSheetId="29">#REF!</definedName>
    <definedName name="Consulta_desde_MS_Access_Database_28" localSheetId="30">#REF!</definedName>
    <definedName name="Consulta_desde_MS_Access_Database_28" localSheetId="31">#REF!</definedName>
    <definedName name="Consulta_desde_MS_Access_Database_28" localSheetId="21">#REF!</definedName>
    <definedName name="Consulta_desde_MS_Access_Database_28" localSheetId="22">#REF!</definedName>
    <definedName name="Consulta_desde_MS_Access_Database_28" localSheetId="23">#REF!</definedName>
    <definedName name="Consulta_desde_MS_Access_Database_28" localSheetId="32">#REF!</definedName>
    <definedName name="Consulta_desde_MS_Access_Database_28" localSheetId="33">#REF!</definedName>
    <definedName name="Consulta_desde_MS_Access_Database_28" localSheetId="34">#REF!</definedName>
    <definedName name="Consulta_desde_MS_Access_Database_28" localSheetId="35">#REF!</definedName>
    <definedName name="Consulta_desde_MS_Access_Database_28" localSheetId="36">#REF!</definedName>
    <definedName name="Consulta_desde_MS_Access_Database_28" localSheetId="37">#REF!</definedName>
    <definedName name="Consulta_desde_MS_Access_Database_28" localSheetId="38">#REF!</definedName>
    <definedName name="Consulta_desde_MS_Access_Database_28" localSheetId="52">#REF!</definedName>
    <definedName name="Consulta_desde_MS_Access_Database_28" localSheetId="54">#REF!</definedName>
    <definedName name="Consulta_desde_MS_Access_Database_28" localSheetId="55">#REF!</definedName>
    <definedName name="Consulta_desde_MS_Access_Database_28" localSheetId="56">#REF!</definedName>
    <definedName name="Consulta_desde_MS_Access_Database_28">#REF!</definedName>
    <definedName name="Consulta_desde_MS_Access_Database_29" localSheetId="12">#REF!</definedName>
    <definedName name="Consulta_desde_MS_Access_Database_29" localSheetId="13">#REF!</definedName>
    <definedName name="Consulta_desde_MS_Access_Database_29" localSheetId="26">#REF!</definedName>
    <definedName name="Consulta_desde_MS_Access_Database_29" localSheetId="27">#REF!</definedName>
    <definedName name="Consulta_desde_MS_Access_Database_29" localSheetId="28">#REF!</definedName>
    <definedName name="Consulta_desde_MS_Access_Database_29" localSheetId="29">#REF!</definedName>
    <definedName name="Consulta_desde_MS_Access_Database_29" localSheetId="30">#REF!</definedName>
    <definedName name="Consulta_desde_MS_Access_Database_29" localSheetId="31">#REF!</definedName>
    <definedName name="Consulta_desde_MS_Access_Database_29" localSheetId="21">#REF!</definedName>
    <definedName name="Consulta_desde_MS_Access_Database_29" localSheetId="22">#REF!</definedName>
    <definedName name="Consulta_desde_MS_Access_Database_29" localSheetId="23">#REF!</definedName>
    <definedName name="Consulta_desde_MS_Access_Database_29" localSheetId="32">#REF!</definedName>
    <definedName name="Consulta_desde_MS_Access_Database_29" localSheetId="33">#REF!</definedName>
    <definedName name="Consulta_desde_MS_Access_Database_29" localSheetId="34">#REF!</definedName>
    <definedName name="Consulta_desde_MS_Access_Database_29" localSheetId="35">#REF!</definedName>
    <definedName name="Consulta_desde_MS_Access_Database_29" localSheetId="36">#REF!</definedName>
    <definedName name="Consulta_desde_MS_Access_Database_29" localSheetId="37">#REF!</definedName>
    <definedName name="Consulta_desde_MS_Access_Database_29" localSheetId="38">#REF!</definedName>
    <definedName name="Consulta_desde_MS_Access_Database_29" localSheetId="52">#REF!</definedName>
    <definedName name="Consulta_desde_MS_Access_Database_29" localSheetId="54">#REF!</definedName>
    <definedName name="Consulta_desde_MS_Access_Database_29" localSheetId="55">#REF!</definedName>
    <definedName name="Consulta_desde_MS_Access_Database_29" localSheetId="56">#REF!</definedName>
    <definedName name="Consulta_desde_MS_Access_Database_29">#REF!</definedName>
    <definedName name="Consulta_desde_MS_Access_Database_3" localSheetId="12">#REF!</definedName>
    <definedName name="Consulta_desde_MS_Access_Database_3" localSheetId="13">#REF!</definedName>
    <definedName name="Consulta_desde_MS_Access_Database_3" localSheetId="26">#REF!</definedName>
    <definedName name="Consulta_desde_MS_Access_Database_3" localSheetId="27">#REF!</definedName>
    <definedName name="Consulta_desde_MS_Access_Database_3" localSheetId="28">#REF!</definedName>
    <definedName name="Consulta_desde_MS_Access_Database_3" localSheetId="29">#REF!</definedName>
    <definedName name="Consulta_desde_MS_Access_Database_3" localSheetId="30">#REF!</definedName>
    <definedName name="Consulta_desde_MS_Access_Database_3" localSheetId="31">#REF!</definedName>
    <definedName name="Consulta_desde_MS_Access_Database_3" localSheetId="21">#REF!</definedName>
    <definedName name="Consulta_desde_MS_Access_Database_3" localSheetId="22">#REF!</definedName>
    <definedName name="Consulta_desde_MS_Access_Database_3" localSheetId="23">#REF!</definedName>
    <definedName name="Consulta_desde_MS_Access_Database_3" localSheetId="32">#REF!</definedName>
    <definedName name="Consulta_desde_MS_Access_Database_3" localSheetId="33">#REF!</definedName>
    <definedName name="Consulta_desde_MS_Access_Database_3" localSheetId="34">#REF!</definedName>
    <definedName name="Consulta_desde_MS_Access_Database_3" localSheetId="35">#REF!</definedName>
    <definedName name="Consulta_desde_MS_Access_Database_3" localSheetId="36">#REF!</definedName>
    <definedName name="Consulta_desde_MS_Access_Database_3" localSheetId="37">#REF!</definedName>
    <definedName name="Consulta_desde_MS_Access_Database_3" localSheetId="38">#REF!</definedName>
    <definedName name="Consulta_desde_MS_Access_Database_3" localSheetId="52">#REF!</definedName>
    <definedName name="Consulta_desde_MS_Access_Database_3" localSheetId="54">#REF!</definedName>
    <definedName name="Consulta_desde_MS_Access_Database_3" localSheetId="55">#REF!</definedName>
    <definedName name="Consulta_desde_MS_Access_Database_3" localSheetId="56">#REF!</definedName>
    <definedName name="Consulta_desde_MS_Access_Database_3">#REF!</definedName>
    <definedName name="Consulta_desde_MS_Access_Database_30" localSheetId="12">#REF!</definedName>
    <definedName name="Consulta_desde_MS_Access_Database_30" localSheetId="13">#REF!</definedName>
    <definedName name="Consulta_desde_MS_Access_Database_30" localSheetId="26">#REF!</definedName>
    <definedName name="Consulta_desde_MS_Access_Database_30" localSheetId="27">#REF!</definedName>
    <definedName name="Consulta_desde_MS_Access_Database_30" localSheetId="28">#REF!</definedName>
    <definedName name="Consulta_desde_MS_Access_Database_30" localSheetId="29">#REF!</definedName>
    <definedName name="Consulta_desde_MS_Access_Database_30" localSheetId="30">#REF!</definedName>
    <definedName name="Consulta_desde_MS_Access_Database_30" localSheetId="31">#REF!</definedName>
    <definedName name="Consulta_desde_MS_Access_Database_30" localSheetId="21">#REF!</definedName>
    <definedName name="Consulta_desde_MS_Access_Database_30" localSheetId="22">#REF!</definedName>
    <definedName name="Consulta_desde_MS_Access_Database_30" localSheetId="23">#REF!</definedName>
    <definedName name="Consulta_desde_MS_Access_Database_30" localSheetId="32">#REF!</definedName>
    <definedName name="Consulta_desde_MS_Access_Database_30" localSheetId="33">#REF!</definedName>
    <definedName name="Consulta_desde_MS_Access_Database_30" localSheetId="34">#REF!</definedName>
    <definedName name="Consulta_desde_MS_Access_Database_30" localSheetId="35">#REF!</definedName>
    <definedName name="Consulta_desde_MS_Access_Database_30" localSheetId="36">#REF!</definedName>
    <definedName name="Consulta_desde_MS_Access_Database_30" localSheetId="37">#REF!</definedName>
    <definedName name="Consulta_desde_MS_Access_Database_30" localSheetId="38">#REF!</definedName>
    <definedName name="Consulta_desde_MS_Access_Database_30" localSheetId="52">#REF!</definedName>
    <definedName name="Consulta_desde_MS_Access_Database_30" localSheetId="54">#REF!</definedName>
    <definedName name="Consulta_desde_MS_Access_Database_30" localSheetId="55">#REF!</definedName>
    <definedName name="Consulta_desde_MS_Access_Database_30" localSheetId="56">#REF!</definedName>
    <definedName name="Consulta_desde_MS_Access_Database_30">#REF!</definedName>
    <definedName name="Consulta_desde_MS_Access_Database_31" localSheetId="12">#REF!</definedName>
    <definedName name="Consulta_desde_MS_Access_Database_31" localSheetId="13">#REF!</definedName>
    <definedName name="Consulta_desde_MS_Access_Database_31" localSheetId="26">#REF!</definedName>
    <definedName name="Consulta_desde_MS_Access_Database_31" localSheetId="27">#REF!</definedName>
    <definedName name="Consulta_desde_MS_Access_Database_31" localSheetId="28">#REF!</definedName>
    <definedName name="Consulta_desde_MS_Access_Database_31" localSheetId="29">#REF!</definedName>
    <definedName name="Consulta_desde_MS_Access_Database_31" localSheetId="30">#REF!</definedName>
    <definedName name="Consulta_desde_MS_Access_Database_31" localSheetId="31">#REF!</definedName>
    <definedName name="Consulta_desde_MS_Access_Database_31" localSheetId="21">#REF!</definedName>
    <definedName name="Consulta_desde_MS_Access_Database_31" localSheetId="22">#REF!</definedName>
    <definedName name="Consulta_desde_MS_Access_Database_31" localSheetId="23">#REF!</definedName>
    <definedName name="Consulta_desde_MS_Access_Database_31" localSheetId="32">#REF!</definedName>
    <definedName name="Consulta_desde_MS_Access_Database_31" localSheetId="33">#REF!</definedName>
    <definedName name="Consulta_desde_MS_Access_Database_31" localSheetId="34">#REF!</definedName>
    <definedName name="Consulta_desde_MS_Access_Database_31" localSheetId="35">#REF!</definedName>
    <definedName name="Consulta_desde_MS_Access_Database_31" localSheetId="36">#REF!</definedName>
    <definedName name="Consulta_desde_MS_Access_Database_31" localSheetId="37">#REF!</definedName>
    <definedName name="Consulta_desde_MS_Access_Database_31" localSheetId="38">#REF!</definedName>
    <definedName name="Consulta_desde_MS_Access_Database_31" localSheetId="52">#REF!</definedName>
    <definedName name="Consulta_desde_MS_Access_Database_31" localSheetId="54">#REF!</definedName>
    <definedName name="Consulta_desde_MS_Access_Database_31" localSheetId="55">#REF!</definedName>
    <definedName name="Consulta_desde_MS_Access_Database_31" localSheetId="56">#REF!</definedName>
    <definedName name="Consulta_desde_MS_Access_Database_31">#REF!</definedName>
    <definedName name="Consulta_desde_MS_Access_Database_32" localSheetId="12">#REF!</definedName>
    <definedName name="Consulta_desde_MS_Access_Database_32" localSheetId="13">#REF!</definedName>
    <definedName name="Consulta_desde_MS_Access_Database_32" localSheetId="26">#REF!</definedName>
    <definedName name="Consulta_desde_MS_Access_Database_32" localSheetId="27">#REF!</definedName>
    <definedName name="Consulta_desde_MS_Access_Database_32" localSheetId="28">#REF!</definedName>
    <definedName name="Consulta_desde_MS_Access_Database_32" localSheetId="29">#REF!</definedName>
    <definedName name="Consulta_desde_MS_Access_Database_32" localSheetId="30">#REF!</definedName>
    <definedName name="Consulta_desde_MS_Access_Database_32" localSheetId="31">#REF!</definedName>
    <definedName name="Consulta_desde_MS_Access_Database_32" localSheetId="21">#REF!</definedName>
    <definedName name="Consulta_desde_MS_Access_Database_32" localSheetId="22">#REF!</definedName>
    <definedName name="Consulta_desde_MS_Access_Database_32" localSheetId="23">#REF!</definedName>
    <definedName name="Consulta_desde_MS_Access_Database_32" localSheetId="32">#REF!</definedName>
    <definedName name="Consulta_desde_MS_Access_Database_32" localSheetId="33">#REF!</definedName>
    <definedName name="Consulta_desde_MS_Access_Database_32" localSheetId="34">#REF!</definedName>
    <definedName name="Consulta_desde_MS_Access_Database_32" localSheetId="35">#REF!</definedName>
    <definedName name="Consulta_desde_MS_Access_Database_32" localSheetId="36">#REF!</definedName>
    <definedName name="Consulta_desde_MS_Access_Database_32" localSheetId="37">#REF!</definedName>
    <definedName name="Consulta_desde_MS_Access_Database_32" localSheetId="38">#REF!</definedName>
    <definedName name="Consulta_desde_MS_Access_Database_32" localSheetId="52">#REF!</definedName>
    <definedName name="Consulta_desde_MS_Access_Database_32" localSheetId="54">#REF!</definedName>
    <definedName name="Consulta_desde_MS_Access_Database_32" localSheetId="55">#REF!</definedName>
    <definedName name="Consulta_desde_MS_Access_Database_32" localSheetId="56">#REF!</definedName>
    <definedName name="Consulta_desde_MS_Access_Database_32">#REF!</definedName>
    <definedName name="Consulta_desde_MS_Access_Database_4" localSheetId="12">#REF!</definedName>
    <definedName name="Consulta_desde_MS_Access_Database_4" localSheetId="13">#REF!</definedName>
    <definedName name="Consulta_desde_MS_Access_Database_4" localSheetId="26">#REF!</definedName>
    <definedName name="Consulta_desde_MS_Access_Database_4" localSheetId="27">#REF!</definedName>
    <definedName name="Consulta_desde_MS_Access_Database_4" localSheetId="28">#REF!</definedName>
    <definedName name="Consulta_desde_MS_Access_Database_4" localSheetId="29">#REF!</definedName>
    <definedName name="Consulta_desde_MS_Access_Database_4" localSheetId="30">#REF!</definedName>
    <definedName name="Consulta_desde_MS_Access_Database_4" localSheetId="31">#REF!</definedName>
    <definedName name="Consulta_desde_MS_Access_Database_4" localSheetId="21">#REF!</definedName>
    <definedName name="Consulta_desde_MS_Access_Database_4" localSheetId="22">#REF!</definedName>
    <definedName name="Consulta_desde_MS_Access_Database_4" localSheetId="23">#REF!</definedName>
    <definedName name="Consulta_desde_MS_Access_Database_4" localSheetId="32">#REF!</definedName>
    <definedName name="Consulta_desde_MS_Access_Database_4" localSheetId="33">#REF!</definedName>
    <definedName name="Consulta_desde_MS_Access_Database_4" localSheetId="34">#REF!</definedName>
    <definedName name="Consulta_desde_MS_Access_Database_4" localSheetId="35">#REF!</definedName>
    <definedName name="Consulta_desde_MS_Access_Database_4" localSheetId="36">#REF!</definedName>
    <definedName name="Consulta_desde_MS_Access_Database_4" localSheetId="37">#REF!</definedName>
    <definedName name="Consulta_desde_MS_Access_Database_4" localSheetId="38">#REF!</definedName>
    <definedName name="Consulta_desde_MS_Access_Database_4" localSheetId="52">#REF!</definedName>
    <definedName name="Consulta_desde_MS_Access_Database_4" localSheetId="54">#REF!</definedName>
    <definedName name="Consulta_desde_MS_Access_Database_4" localSheetId="55">#REF!</definedName>
    <definedName name="Consulta_desde_MS_Access_Database_4" localSheetId="56">#REF!</definedName>
    <definedName name="Consulta_desde_MS_Access_Database_4">#REF!</definedName>
    <definedName name="Consulta_desde_MS_Access_Database_5" localSheetId="12">#REF!</definedName>
    <definedName name="Consulta_desde_MS_Access_Database_5" localSheetId="13">#REF!</definedName>
    <definedName name="Consulta_desde_MS_Access_Database_5" localSheetId="26">#REF!</definedName>
    <definedName name="Consulta_desde_MS_Access_Database_5" localSheetId="27">#REF!</definedName>
    <definedName name="Consulta_desde_MS_Access_Database_5" localSheetId="28">#REF!</definedName>
    <definedName name="Consulta_desde_MS_Access_Database_5" localSheetId="29">#REF!</definedName>
    <definedName name="Consulta_desde_MS_Access_Database_5" localSheetId="30">#REF!</definedName>
    <definedName name="Consulta_desde_MS_Access_Database_5" localSheetId="31">#REF!</definedName>
    <definedName name="Consulta_desde_MS_Access_Database_5" localSheetId="21">#REF!</definedName>
    <definedName name="Consulta_desde_MS_Access_Database_5" localSheetId="22">#REF!</definedName>
    <definedName name="Consulta_desde_MS_Access_Database_5" localSheetId="23">#REF!</definedName>
    <definedName name="Consulta_desde_MS_Access_Database_5" localSheetId="32">#REF!</definedName>
    <definedName name="Consulta_desde_MS_Access_Database_5" localSheetId="33">#REF!</definedName>
    <definedName name="Consulta_desde_MS_Access_Database_5" localSheetId="34">#REF!</definedName>
    <definedName name="Consulta_desde_MS_Access_Database_5" localSheetId="35">#REF!</definedName>
    <definedName name="Consulta_desde_MS_Access_Database_5" localSheetId="36">#REF!</definedName>
    <definedName name="Consulta_desde_MS_Access_Database_5" localSheetId="37">#REF!</definedName>
    <definedName name="Consulta_desde_MS_Access_Database_5" localSheetId="38">#REF!</definedName>
    <definedName name="Consulta_desde_MS_Access_Database_5" localSheetId="52">#REF!</definedName>
    <definedName name="Consulta_desde_MS_Access_Database_5" localSheetId="54">#REF!</definedName>
    <definedName name="Consulta_desde_MS_Access_Database_5" localSheetId="55">#REF!</definedName>
    <definedName name="Consulta_desde_MS_Access_Database_5" localSheetId="56">#REF!</definedName>
    <definedName name="Consulta_desde_MS_Access_Database_5">#REF!</definedName>
    <definedName name="Consulta_desde_MS_Access_Database_6" localSheetId="12">#REF!</definedName>
    <definedName name="Consulta_desde_MS_Access_Database_6" localSheetId="13">#REF!</definedName>
    <definedName name="Consulta_desde_MS_Access_Database_6" localSheetId="26">#REF!</definedName>
    <definedName name="Consulta_desde_MS_Access_Database_6" localSheetId="27">#REF!</definedName>
    <definedName name="Consulta_desde_MS_Access_Database_6" localSheetId="28">#REF!</definedName>
    <definedName name="Consulta_desde_MS_Access_Database_6" localSheetId="29">#REF!</definedName>
    <definedName name="Consulta_desde_MS_Access_Database_6" localSheetId="30">#REF!</definedName>
    <definedName name="Consulta_desde_MS_Access_Database_6" localSheetId="31">#REF!</definedName>
    <definedName name="Consulta_desde_MS_Access_Database_6" localSheetId="21">#REF!</definedName>
    <definedName name="Consulta_desde_MS_Access_Database_6" localSheetId="22">#REF!</definedName>
    <definedName name="Consulta_desde_MS_Access_Database_6" localSheetId="23">#REF!</definedName>
    <definedName name="Consulta_desde_MS_Access_Database_6" localSheetId="32">#REF!</definedName>
    <definedName name="Consulta_desde_MS_Access_Database_6" localSheetId="33">#REF!</definedName>
    <definedName name="Consulta_desde_MS_Access_Database_6" localSheetId="34">#REF!</definedName>
    <definedName name="Consulta_desde_MS_Access_Database_6" localSheetId="35">#REF!</definedName>
    <definedName name="Consulta_desde_MS_Access_Database_6" localSheetId="36">#REF!</definedName>
    <definedName name="Consulta_desde_MS_Access_Database_6" localSheetId="37">#REF!</definedName>
    <definedName name="Consulta_desde_MS_Access_Database_6" localSheetId="38">#REF!</definedName>
    <definedName name="Consulta_desde_MS_Access_Database_6" localSheetId="52">#REF!</definedName>
    <definedName name="Consulta_desde_MS_Access_Database_6" localSheetId="54">#REF!</definedName>
    <definedName name="Consulta_desde_MS_Access_Database_6" localSheetId="55">#REF!</definedName>
    <definedName name="Consulta_desde_MS_Access_Database_6" localSheetId="56">#REF!</definedName>
    <definedName name="Consulta_desde_MS_Access_Database_6">#REF!</definedName>
    <definedName name="Consulta_desde_MS_Access_Database_7" localSheetId="12">#REF!</definedName>
    <definedName name="Consulta_desde_MS_Access_Database_7" localSheetId="13">#REF!</definedName>
    <definedName name="Consulta_desde_MS_Access_Database_7" localSheetId="26">#REF!</definedName>
    <definedName name="Consulta_desde_MS_Access_Database_7" localSheetId="27">#REF!</definedName>
    <definedName name="Consulta_desde_MS_Access_Database_7" localSheetId="28">#REF!</definedName>
    <definedName name="Consulta_desde_MS_Access_Database_7" localSheetId="29">#REF!</definedName>
    <definedName name="Consulta_desde_MS_Access_Database_7" localSheetId="30">#REF!</definedName>
    <definedName name="Consulta_desde_MS_Access_Database_7" localSheetId="31">#REF!</definedName>
    <definedName name="Consulta_desde_MS_Access_Database_7" localSheetId="21">#REF!</definedName>
    <definedName name="Consulta_desde_MS_Access_Database_7" localSheetId="22">#REF!</definedName>
    <definedName name="Consulta_desde_MS_Access_Database_7" localSheetId="23">#REF!</definedName>
    <definedName name="Consulta_desde_MS_Access_Database_7" localSheetId="32">#REF!</definedName>
    <definedName name="Consulta_desde_MS_Access_Database_7" localSheetId="33">#REF!</definedName>
    <definedName name="Consulta_desde_MS_Access_Database_7" localSheetId="34">#REF!</definedName>
    <definedName name="Consulta_desde_MS_Access_Database_7" localSheetId="35">#REF!</definedName>
    <definedName name="Consulta_desde_MS_Access_Database_7" localSheetId="36">#REF!</definedName>
    <definedName name="Consulta_desde_MS_Access_Database_7" localSheetId="37">#REF!</definedName>
    <definedName name="Consulta_desde_MS_Access_Database_7" localSheetId="38">#REF!</definedName>
    <definedName name="Consulta_desde_MS_Access_Database_7" localSheetId="52">#REF!</definedName>
    <definedName name="Consulta_desde_MS_Access_Database_7" localSheetId="54">#REF!</definedName>
    <definedName name="Consulta_desde_MS_Access_Database_7" localSheetId="55">#REF!</definedName>
    <definedName name="Consulta_desde_MS_Access_Database_7" localSheetId="56">#REF!</definedName>
    <definedName name="Consulta_desde_MS_Access_Database_7">#REF!</definedName>
    <definedName name="Consulta_desde_MS_Access_Database_8" localSheetId="12">#REF!</definedName>
    <definedName name="Consulta_desde_MS_Access_Database_8" localSheetId="13">#REF!</definedName>
    <definedName name="Consulta_desde_MS_Access_Database_8" localSheetId="26">#REF!</definedName>
    <definedName name="Consulta_desde_MS_Access_Database_8" localSheetId="27">#REF!</definedName>
    <definedName name="Consulta_desde_MS_Access_Database_8" localSheetId="28">#REF!</definedName>
    <definedName name="Consulta_desde_MS_Access_Database_8" localSheetId="29">#REF!</definedName>
    <definedName name="Consulta_desde_MS_Access_Database_8" localSheetId="30">#REF!</definedName>
    <definedName name="Consulta_desde_MS_Access_Database_8" localSheetId="31">#REF!</definedName>
    <definedName name="Consulta_desde_MS_Access_Database_8" localSheetId="21">#REF!</definedName>
    <definedName name="Consulta_desde_MS_Access_Database_8" localSheetId="22">#REF!</definedName>
    <definedName name="Consulta_desde_MS_Access_Database_8" localSheetId="23">#REF!</definedName>
    <definedName name="Consulta_desde_MS_Access_Database_8" localSheetId="32">#REF!</definedName>
    <definedName name="Consulta_desde_MS_Access_Database_8" localSheetId="33">#REF!</definedName>
    <definedName name="Consulta_desde_MS_Access_Database_8" localSheetId="34">#REF!</definedName>
    <definedName name="Consulta_desde_MS_Access_Database_8" localSheetId="35">#REF!</definedName>
    <definedName name="Consulta_desde_MS_Access_Database_8" localSheetId="36">#REF!</definedName>
    <definedName name="Consulta_desde_MS_Access_Database_8" localSheetId="37">#REF!</definedName>
    <definedName name="Consulta_desde_MS_Access_Database_8" localSheetId="38">#REF!</definedName>
    <definedName name="Consulta_desde_MS_Access_Database_8" localSheetId="52">#REF!</definedName>
    <definedName name="Consulta_desde_MS_Access_Database_8" localSheetId="54">#REF!</definedName>
    <definedName name="Consulta_desde_MS_Access_Database_8" localSheetId="55">#REF!</definedName>
    <definedName name="Consulta_desde_MS_Access_Database_8" localSheetId="56">#REF!</definedName>
    <definedName name="Consulta_desde_MS_Access_Database_8">#REF!</definedName>
    <definedName name="Consulta_desde_MS_Access_Database_9" localSheetId="12">#REF!</definedName>
    <definedName name="Consulta_desde_MS_Access_Database_9" localSheetId="13">#REF!</definedName>
    <definedName name="Consulta_desde_MS_Access_Database_9" localSheetId="26">#REF!</definedName>
    <definedName name="Consulta_desde_MS_Access_Database_9" localSheetId="27">#REF!</definedName>
    <definedName name="Consulta_desde_MS_Access_Database_9" localSheetId="28">#REF!</definedName>
    <definedName name="Consulta_desde_MS_Access_Database_9" localSheetId="29">#REF!</definedName>
    <definedName name="Consulta_desde_MS_Access_Database_9" localSheetId="30">#REF!</definedName>
    <definedName name="Consulta_desde_MS_Access_Database_9" localSheetId="31">#REF!</definedName>
    <definedName name="Consulta_desde_MS_Access_Database_9" localSheetId="21">#REF!</definedName>
    <definedName name="Consulta_desde_MS_Access_Database_9" localSheetId="22">#REF!</definedName>
    <definedName name="Consulta_desde_MS_Access_Database_9" localSheetId="23">#REF!</definedName>
    <definedName name="Consulta_desde_MS_Access_Database_9" localSheetId="32">#REF!</definedName>
    <definedName name="Consulta_desde_MS_Access_Database_9" localSheetId="33">#REF!</definedName>
    <definedName name="Consulta_desde_MS_Access_Database_9" localSheetId="34">#REF!</definedName>
    <definedName name="Consulta_desde_MS_Access_Database_9" localSheetId="35">#REF!</definedName>
    <definedName name="Consulta_desde_MS_Access_Database_9" localSheetId="36">#REF!</definedName>
    <definedName name="Consulta_desde_MS_Access_Database_9" localSheetId="37">#REF!</definedName>
    <definedName name="Consulta_desde_MS_Access_Database_9" localSheetId="38">#REF!</definedName>
    <definedName name="Consulta_desde_MS_Access_Database_9" localSheetId="52">#REF!</definedName>
    <definedName name="Consulta_desde_MS_Access_Database_9" localSheetId="54">#REF!</definedName>
    <definedName name="Consulta_desde_MS_Access_Database_9" localSheetId="55">#REF!</definedName>
    <definedName name="Consulta_desde_MS_Access_Database_9" localSheetId="56">#REF!</definedName>
    <definedName name="Consulta_desde_MS_Access_Database_9">#REF!</definedName>
    <definedName name="contra" hidden="1">{"'Consu_Mundial'!$B$2:$H$33"}</definedName>
    <definedName name="crecimiento" hidden="1">{"'Consu_Mundial'!$B$2:$H$33"}</definedName>
    <definedName name="crisis" localSheetId="12">#REF!</definedName>
    <definedName name="crisis" localSheetId="13">#REF!</definedName>
    <definedName name="crisis" localSheetId="26">#REF!</definedName>
    <definedName name="crisis" localSheetId="27">#REF!</definedName>
    <definedName name="crisis" localSheetId="28">#REF!</definedName>
    <definedName name="crisis" localSheetId="29">#REF!</definedName>
    <definedName name="crisis" localSheetId="30">#REF!</definedName>
    <definedName name="crisis" localSheetId="31">#REF!</definedName>
    <definedName name="crisis" localSheetId="21">#REF!</definedName>
    <definedName name="crisis" localSheetId="22">#REF!</definedName>
    <definedName name="crisis" localSheetId="23">#REF!</definedName>
    <definedName name="crisis" localSheetId="32">#REF!</definedName>
    <definedName name="crisis" localSheetId="33">#REF!</definedName>
    <definedName name="crisis" localSheetId="34">#REF!</definedName>
    <definedName name="crisis" localSheetId="35">#REF!</definedName>
    <definedName name="crisis" localSheetId="36">#REF!</definedName>
    <definedName name="crisis" localSheetId="37">#REF!</definedName>
    <definedName name="crisis" localSheetId="38">#REF!</definedName>
    <definedName name="crisis" localSheetId="52">#REF!</definedName>
    <definedName name="crisis" localSheetId="54">#REF!</definedName>
    <definedName name="crisis" localSheetId="55">#REF!</definedName>
    <definedName name="crisis" localSheetId="56">#REF!</definedName>
    <definedName name="crisis">#REF!</definedName>
    <definedName name="cuadro1" localSheetId="12">#REF!</definedName>
    <definedName name="cuadro1" localSheetId="13">#REF!</definedName>
    <definedName name="cuadro1" localSheetId="26">#REF!</definedName>
    <definedName name="cuadro1" localSheetId="27">#REF!</definedName>
    <definedName name="cuadro1" localSheetId="28">#REF!</definedName>
    <definedName name="cuadro1" localSheetId="29">#REF!</definedName>
    <definedName name="cuadro1" localSheetId="30">#REF!</definedName>
    <definedName name="cuadro1" localSheetId="31">#REF!</definedName>
    <definedName name="cuadro1" localSheetId="21">#REF!</definedName>
    <definedName name="cuadro1" localSheetId="22">#REF!</definedName>
    <definedName name="cuadro1" localSheetId="23">#REF!</definedName>
    <definedName name="cuadro1" localSheetId="32">#REF!</definedName>
    <definedName name="cuadro1" localSheetId="33">#REF!</definedName>
    <definedName name="cuadro1" localSheetId="34">#REF!</definedName>
    <definedName name="cuadro1" localSheetId="35">#REF!</definedName>
    <definedName name="cuadro1" localSheetId="36">#REF!</definedName>
    <definedName name="cuadro1" localSheetId="37">#REF!</definedName>
    <definedName name="cuadro1" localSheetId="38">#REF!</definedName>
    <definedName name="cuadro1" localSheetId="52">#REF!</definedName>
    <definedName name="cuadro1" localSheetId="54">#REF!</definedName>
    <definedName name="cuadro1" localSheetId="55">#REF!</definedName>
    <definedName name="cuadro1" localSheetId="56">#REF!</definedName>
    <definedName name="cuadro1">#REF!</definedName>
    <definedName name="cuadro2" localSheetId="12">#REF!</definedName>
    <definedName name="cuadro2" localSheetId="13">#REF!</definedName>
    <definedName name="cuadro2" localSheetId="26">#REF!</definedName>
    <definedName name="cuadro2" localSheetId="27">#REF!</definedName>
    <definedName name="cuadro2" localSheetId="28">#REF!</definedName>
    <definedName name="cuadro2" localSheetId="29">#REF!</definedName>
    <definedName name="cuadro2" localSheetId="30">#REF!</definedName>
    <definedName name="cuadro2" localSheetId="31">#REF!</definedName>
    <definedName name="cuadro2" localSheetId="21">#REF!</definedName>
    <definedName name="cuadro2" localSheetId="22">#REF!</definedName>
    <definedName name="cuadro2" localSheetId="23">#REF!</definedName>
    <definedName name="cuadro2" localSheetId="32">#REF!</definedName>
    <definedName name="cuadro2" localSheetId="33">#REF!</definedName>
    <definedName name="cuadro2" localSheetId="34">#REF!</definedName>
    <definedName name="cuadro2" localSheetId="35">#REF!</definedName>
    <definedName name="cuadro2" localSheetId="36">#REF!</definedName>
    <definedName name="cuadro2" localSheetId="37">#REF!</definedName>
    <definedName name="cuadro2" localSheetId="38">#REF!</definedName>
    <definedName name="cuadro2" localSheetId="52">#REF!</definedName>
    <definedName name="cuadro2" localSheetId="54">#REF!</definedName>
    <definedName name="cuadro2" localSheetId="55">#REF!</definedName>
    <definedName name="cuadro2" localSheetId="56">#REF!</definedName>
    <definedName name="cuadro2">#REF!</definedName>
    <definedName name="cuarenta" hidden="1">{"'Consu_Mundial'!$B$2:$H$33"}</definedName>
    <definedName name="cuatro" hidden="1">{"'Consu_Mundial'!$B$2:$H$33"}</definedName>
    <definedName name="Cuentas_Fiscales" localSheetId="12">#REF!</definedName>
    <definedName name="Cuentas_Fiscales" localSheetId="13">#REF!</definedName>
    <definedName name="Cuentas_Fiscales" localSheetId="26">#REF!</definedName>
    <definedName name="Cuentas_Fiscales" localSheetId="27">#REF!</definedName>
    <definedName name="Cuentas_Fiscales" localSheetId="28">#REF!</definedName>
    <definedName name="Cuentas_Fiscales" localSheetId="29">#REF!</definedName>
    <definedName name="Cuentas_Fiscales" localSheetId="30">#REF!</definedName>
    <definedName name="Cuentas_Fiscales" localSheetId="31">#REF!</definedName>
    <definedName name="Cuentas_Fiscales" localSheetId="21">#REF!</definedName>
    <definedName name="Cuentas_Fiscales" localSheetId="22">#REF!</definedName>
    <definedName name="Cuentas_Fiscales" localSheetId="23">#REF!</definedName>
    <definedName name="Cuentas_Fiscales" localSheetId="32">#REF!</definedName>
    <definedName name="Cuentas_Fiscales" localSheetId="33">#REF!</definedName>
    <definedName name="Cuentas_Fiscales" localSheetId="34">#REF!</definedName>
    <definedName name="Cuentas_Fiscales" localSheetId="35">#REF!</definedName>
    <definedName name="Cuentas_Fiscales" localSheetId="36">#REF!</definedName>
    <definedName name="Cuentas_Fiscales" localSheetId="37">#REF!</definedName>
    <definedName name="Cuentas_Fiscales" localSheetId="38">#REF!</definedName>
    <definedName name="Cuentas_Fiscales" localSheetId="52">#REF!</definedName>
    <definedName name="Cuentas_Fiscales" localSheetId="54">#REF!</definedName>
    <definedName name="Cuentas_Fiscales" localSheetId="55">#REF!</definedName>
    <definedName name="Cuentas_Fiscales" localSheetId="56">#REF!</definedName>
    <definedName name="Cuentas_Fiscales">#REF!</definedName>
    <definedName name="cv" hidden="1">{"'Consu_Mundial'!$B$2:$H$33"}</definedName>
    <definedName name="CVAL">[9]Resumen!$A$2:$AU$262</definedName>
    <definedName name="cvña" hidden="1">{"'Consu_Mundial'!$B$2:$H$33"}</definedName>
    <definedName name="cyudtwb" hidden="1">{"'Consu_Mundial'!$B$2:$H$33"}</definedName>
    <definedName name="cz" hidden="1">{"'Consu_Mundial'!$B$2:$H$33"}</definedName>
    <definedName name="dawda" hidden="1">{"'Consu_Mundial'!$B$2:$H$33"}</definedName>
    <definedName name="dd" hidden="1">{"'Consu_Mundial'!$B$2:$H$33"}</definedName>
    <definedName name="dddddddddd" hidden="1">{"'Consu_Mundial'!$B$2:$H$33"}</definedName>
    <definedName name="dec" hidden="1">{"'Consu_Mundial'!$B$2:$H$33"}</definedName>
    <definedName name="delolo" hidden="1">{"'Consu_Mundial'!$B$2:$H$33"}</definedName>
    <definedName name="demas" hidden="1">{"'Consu_Mundial'!$B$2:$H$33"}</definedName>
    <definedName name="df" hidden="1">{"'Consu_Mundial'!$B$2:$H$33"}</definedName>
    <definedName name="dff" hidden="1">{"'Consu_Mundial'!$B$2:$H$33"}</definedName>
    <definedName name="dffffffffffffffff" hidden="1">{"'Consu_Mundial'!$B$2:$H$33"}</definedName>
    <definedName name="dfg" hidden="1">{"'Consu_Mundial'!$B$2:$H$33"}</definedName>
    <definedName name="dfgh" hidden="1">{"'cua 42'!$A$1:$O$40"}</definedName>
    <definedName name="dftag" hidden="1">{"'Consu_Mundial'!$B$2:$H$33"}</definedName>
    <definedName name="dfv" hidden="1">{"'Consu_Mundial'!$B$2:$H$33"}</definedName>
    <definedName name="dgdfg" hidden="1">{"'Consu_Mundial'!$B$2:$H$33"}</definedName>
    <definedName name="dgfeeeeeeeeeeeeee" hidden="1">{"'Consu_Mundial'!$B$2:$H$33"}</definedName>
    <definedName name="dghjtsa" hidden="1">{"'Consu_Mundial'!$B$2:$H$33"}</definedName>
    <definedName name="dgyjdgnbn" hidden="1">{"'Consu_Mundial'!$B$2:$H$33"}</definedName>
    <definedName name="dh" hidden="1">{"'Consu_Mundial'!$B$2:$H$33"}</definedName>
    <definedName name="dhgstr" hidden="1">{"'Consu_Mundial'!$B$2:$H$33"}</definedName>
    <definedName name="dhm" hidden="1">{"'Consu_Mundial'!$B$2:$H$33"}</definedName>
    <definedName name="DIARIO" localSheetId="12">#REF!</definedName>
    <definedName name="DIARIO" localSheetId="13">#REF!</definedName>
    <definedName name="DIARIO" localSheetId="26">#REF!</definedName>
    <definedName name="DIARIO" localSheetId="27">#REF!</definedName>
    <definedName name="DIARIO" localSheetId="28">#REF!</definedName>
    <definedName name="DIARIO" localSheetId="29">#REF!</definedName>
    <definedName name="DIARIO" localSheetId="30">#REF!</definedName>
    <definedName name="DIARIO" localSheetId="31">#REF!</definedName>
    <definedName name="DIARIO" localSheetId="21">#REF!</definedName>
    <definedName name="DIARIO" localSheetId="22">#REF!</definedName>
    <definedName name="DIARIO" localSheetId="23">#REF!</definedName>
    <definedName name="DIARIO" localSheetId="32">#REF!</definedName>
    <definedName name="DIARIO" localSheetId="33">#REF!</definedName>
    <definedName name="DIARIO" localSheetId="34">#REF!</definedName>
    <definedName name="DIARIO" localSheetId="35">#REF!</definedName>
    <definedName name="DIARIO" localSheetId="36">#REF!</definedName>
    <definedName name="DIARIO" localSheetId="37">#REF!</definedName>
    <definedName name="DIARIO" localSheetId="38">#REF!</definedName>
    <definedName name="DIARIO" localSheetId="52">#REF!</definedName>
    <definedName name="DIARIO" localSheetId="54">#REF!</definedName>
    <definedName name="DIARIO" localSheetId="55">#REF!</definedName>
    <definedName name="DIARIO" localSheetId="56">#REF!</definedName>
    <definedName name="DIARIO">#REF!</definedName>
    <definedName name="diciembre" hidden="1">{"'Consu_Mundial'!$B$2:$H$33"}</definedName>
    <definedName name="diecinueve" hidden="1">{"'Consu_Mundial'!$B$2:$H$33"}</definedName>
    <definedName name="dieciocho" hidden="1">{"'Consu_Mundial'!$B$2:$H$33"}</definedName>
    <definedName name="dieciseis" hidden="1">{"'Consu_Mundial'!$B$2:$H$33"}</definedName>
    <definedName name="dieferencias" localSheetId="12">#REF!</definedName>
    <definedName name="dieferencias" localSheetId="13">#REF!</definedName>
    <definedName name="dieferencias" localSheetId="26">#REF!</definedName>
    <definedName name="dieferencias" localSheetId="27">#REF!</definedName>
    <definedName name="dieferencias" localSheetId="28">#REF!</definedName>
    <definedName name="dieferencias" localSheetId="29">#REF!</definedName>
    <definedName name="dieferencias" localSheetId="30">#REF!</definedName>
    <definedName name="dieferencias" localSheetId="31">#REF!</definedName>
    <definedName name="dieferencias" localSheetId="21">#REF!</definedName>
    <definedName name="dieferencias" localSheetId="22">#REF!</definedName>
    <definedName name="dieferencias" localSheetId="23">#REF!</definedName>
    <definedName name="dieferencias" localSheetId="32">#REF!</definedName>
    <definedName name="dieferencias" localSheetId="33">#REF!</definedName>
    <definedName name="dieferencias" localSheetId="34">#REF!</definedName>
    <definedName name="dieferencias" localSheetId="35">#REF!</definedName>
    <definedName name="dieferencias" localSheetId="36">#REF!</definedName>
    <definedName name="dieferencias" localSheetId="37">#REF!</definedName>
    <definedName name="dieferencias" localSheetId="38">#REF!</definedName>
    <definedName name="dieferencias" localSheetId="52">#REF!</definedName>
    <definedName name="dieferencias" localSheetId="54">#REF!</definedName>
    <definedName name="dieferencias" localSheetId="55">#REF!</definedName>
    <definedName name="dieferencias" localSheetId="56">#REF!</definedName>
    <definedName name="dieferencias">#REF!</definedName>
    <definedName name="diexisiete" hidden="1">{"'Consu_Mundial'!$B$2:$H$33"}</definedName>
    <definedName name="diez" hidden="1">{"'Consu_Mundial'!$B$2:$H$33"}</definedName>
    <definedName name="Diferencia" localSheetId="12">#REF!</definedName>
    <definedName name="Diferencia" localSheetId="13">#REF!</definedName>
    <definedName name="Diferencia" localSheetId="26">#REF!</definedName>
    <definedName name="Diferencia" localSheetId="27">#REF!</definedName>
    <definedName name="Diferencia" localSheetId="28">#REF!</definedName>
    <definedName name="Diferencia" localSheetId="29">#REF!</definedName>
    <definedName name="Diferencia" localSheetId="30">#REF!</definedName>
    <definedName name="Diferencia" localSheetId="31">#REF!</definedName>
    <definedName name="Diferencia" localSheetId="21">#REF!</definedName>
    <definedName name="Diferencia" localSheetId="22">#REF!</definedName>
    <definedName name="Diferencia" localSheetId="23">#REF!</definedName>
    <definedName name="Diferencia" localSheetId="32">#REF!</definedName>
    <definedName name="Diferencia" localSheetId="33">#REF!</definedName>
    <definedName name="Diferencia" localSheetId="34">#REF!</definedName>
    <definedName name="Diferencia" localSheetId="35">#REF!</definedName>
    <definedName name="Diferencia" localSheetId="36">#REF!</definedName>
    <definedName name="Diferencia" localSheetId="37">#REF!</definedName>
    <definedName name="Diferencia" localSheetId="38">#REF!</definedName>
    <definedName name="Diferencia" localSheetId="52">#REF!</definedName>
    <definedName name="Diferencia" localSheetId="54">#REF!</definedName>
    <definedName name="Diferencia" localSheetId="55">#REF!</definedName>
    <definedName name="Diferencia" localSheetId="56">#REF!</definedName>
    <definedName name="Diferencia">#REF!</definedName>
    <definedName name="dimetu" hidden="1">{"'Consu_Mundial'!$B$2:$H$33"}</definedName>
    <definedName name="dmdghui" hidden="1">{"'Consu_Mundial'!$B$2:$H$33"}</definedName>
    <definedName name="doce" hidden="1">{"'Consu_Mundial'!$B$2:$H$33"}</definedName>
    <definedName name="dominfo" hidden="1">{"'Consu_Mundial'!$B$2:$H$33"}</definedName>
    <definedName name="dos" hidden="1">{"'Consu_Mundial'!$B$2:$H$33"}</definedName>
    <definedName name="ds" hidden="1">{"'Consu_Mundial'!$B$2:$H$33"}</definedName>
    <definedName name="dtfhgb" hidden="1">{"'Consu_Mundial'!$B$2:$H$33"}</definedName>
    <definedName name="dtyjhn" hidden="1">{"'Consu_Mundial'!$B$2:$H$33"}</definedName>
    <definedName name="dtyjnh" hidden="1">{"'Consu_Mundial'!$B$2:$H$33"}</definedName>
    <definedName name="dtyjucb" hidden="1">{"'Consu_Mundial'!$B$2:$H$33"}</definedName>
    <definedName name="dtyx" hidden="1">{"'Consu_Mundial'!$B$2:$H$33"}</definedName>
    <definedName name="dx" localSheetId="12">#REF!</definedName>
    <definedName name="dx" localSheetId="13">#REF!</definedName>
    <definedName name="dx" localSheetId="26">#REF!</definedName>
    <definedName name="dx" localSheetId="27">#REF!</definedName>
    <definedName name="dx" localSheetId="28">#REF!</definedName>
    <definedName name="dx" localSheetId="29">#REF!</definedName>
    <definedName name="dx" localSheetId="30">#REF!</definedName>
    <definedName name="dx" localSheetId="31">#REF!</definedName>
    <definedName name="dx" localSheetId="21">#REF!</definedName>
    <definedName name="dx" localSheetId="22">#REF!</definedName>
    <definedName name="dx" localSheetId="23">#REF!</definedName>
    <definedName name="dx" localSheetId="32">#REF!</definedName>
    <definedName name="dx" localSheetId="33">#REF!</definedName>
    <definedName name="dx" localSheetId="34">#REF!</definedName>
    <definedName name="dx" localSheetId="35">#REF!</definedName>
    <definedName name="dx" localSheetId="36">#REF!</definedName>
    <definedName name="dx" localSheetId="37">#REF!</definedName>
    <definedName name="dx" localSheetId="38">#REF!</definedName>
    <definedName name="dx" localSheetId="52">#REF!</definedName>
    <definedName name="dx" localSheetId="54">#REF!</definedName>
    <definedName name="dx" localSheetId="55">#REF!</definedName>
    <definedName name="dx" localSheetId="56">#REF!</definedName>
    <definedName name="dx">#REF!</definedName>
    <definedName name="dyh" hidden="1">{"'Consu_Mundial'!$B$2:$H$33"}</definedName>
    <definedName name="dyjcnb" hidden="1">{"'Consu_Mundial'!$B$2:$H$33"}</definedName>
    <definedName name="dyjgnh" hidden="1">{"'Consu_Mundial'!$B$2:$H$33"}</definedName>
    <definedName name="e" localSheetId="12">#REF!</definedName>
    <definedName name="e" localSheetId="13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21">#REF!</definedName>
    <definedName name="e" localSheetId="22">#REF!</definedName>
    <definedName name="e" localSheetId="23">#REF!</definedName>
    <definedName name="e" localSheetId="32">#REF!</definedName>
    <definedName name="e" localSheetId="33">#REF!</definedName>
    <definedName name="e" localSheetId="34">#REF!</definedName>
    <definedName name="e" localSheetId="35">#REF!</definedName>
    <definedName name="e" localSheetId="36">#REF!</definedName>
    <definedName name="e" localSheetId="37">#REF!</definedName>
    <definedName name="e" localSheetId="38">#REF!</definedName>
    <definedName name="e" localSheetId="52">#REF!</definedName>
    <definedName name="e" localSheetId="54">#REF!</definedName>
    <definedName name="e" localSheetId="55">#REF!</definedName>
    <definedName name="e" localSheetId="56">#REF!</definedName>
    <definedName name="e">#REF!</definedName>
    <definedName name="EC" localSheetId="12">#REF!</definedName>
    <definedName name="EC" localSheetId="13">#REF!</definedName>
    <definedName name="EC" localSheetId="26">#REF!</definedName>
    <definedName name="EC" localSheetId="27">#REF!</definedName>
    <definedName name="EC" localSheetId="28">#REF!</definedName>
    <definedName name="EC" localSheetId="29">#REF!</definedName>
    <definedName name="EC" localSheetId="30">#REF!</definedName>
    <definedName name="EC" localSheetId="31">#REF!</definedName>
    <definedName name="EC" localSheetId="21">#REF!</definedName>
    <definedName name="EC" localSheetId="22">#REF!</definedName>
    <definedName name="EC" localSheetId="23">#REF!</definedName>
    <definedName name="EC" localSheetId="32">#REF!</definedName>
    <definedName name="EC" localSheetId="33">#REF!</definedName>
    <definedName name="EC" localSheetId="34">#REF!</definedName>
    <definedName name="EC" localSheetId="35">#REF!</definedName>
    <definedName name="EC" localSheetId="36">#REF!</definedName>
    <definedName name="EC" localSheetId="37">#REF!</definedName>
    <definedName name="EC" localSheetId="38">#REF!</definedName>
    <definedName name="EC" localSheetId="52">#REF!</definedName>
    <definedName name="EC" localSheetId="54">#REF!</definedName>
    <definedName name="EC" localSheetId="55">#REF!</definedName>
    <definedName name="EC" localSheetId="56">#REF!</definedName>
    <definedName name="EC">#REF!</definedName>
    <definedName name="ee" hidden="1">{"'Consu_Mundial'!$B$2:$H$33"}</definedName>
    <definedName name="eee" hidden="1">{"'Consu_Mundial'!$B$2:$H$33"}</definedName>
    <definedName name="eeeeeeeeeee" hidden="1">{"'Consu_Mundial'!$B$2:$H$33"}</definedName>
    <definedName name="eeeeeeeeeeeeee" hidden="1">{"'Consu_Mundial'!$B$2:$H$33"}</definedName>
    <definedName name="egtfv" hidden="1">{"'Consu_Mundial'!$B$2:$H$33"}</definedName>
    <definedName name="ejn" hidden="1">{"'Consu_Mundial'!$B$2:$H$33"}</definedName>
    <definedName name="elcocodrilo" hidden="1">{"'Consu_Mundial'!$B$2:$H$33"}</definedName>
    <definedName name="Ene_93">[10]Punta!$A$4:$A$130</definedName>
    <definedName name="enero" hidden="1">{"'Consu_Mundial'!$B$2:$H$33"}</definedName>
    <definedName name="eragfv" hidden="1">{"'Consu_Mundial'!$B$2:$H$33"}</definedName>
    <definedName name="ererer" hidden="1">{"'Consu_Mundial'!$B$2:$H$33"}</definedName>
    <definedName name="erh" hidden="1">{"'Consu_Mundial'!$B$2:$H$33"}</definedName>
    <definedName name="ertbnn" hidden="1">{"'Consu_Mundial'!$B$2:$H$33"}</definedName>
    <definedName name="esdgf" hidden="1">{"'Consu_Mundial'!$B$2:$H$33"}</definedName>
    <definedName name="ESTRUCTU_BONOS_PROVINCIALES_List" localSheetId="12">#REF!</definedName>
    <definedName name="ESTRUCTU_BONOS_PROVINCIALES_List" localSheetId="13">#REF!</definedName>
    <definedName name="ESTRUCTU_BONOS_PROVINCIALES_List" localSheetId="26">#REF!</definedName>
    <definedName name="ESTRUCTU_BONOS_PROVINCIALES_List" localSheetId="27">#REF!</definedName>
    <definedName name="ESTRUCTU_BONOS_PROVINCIALES_List" localSheetId="28">#REF!</definedName>
    <definedName name="ESTRUCTU_BONOS_PROVINCIALES_List" localSheetId="29">#REF!</definedName>
    <definedName name="ESTRUCTU_BONOS_PROVINCIALES_List" localSheetId="30">#REF!</definedName>
    <definedName name="ESTRUCTU_BONOS_PROVINCIALES_List" localSheetId="31">#REF!</definedName>
    <definedName name="ESTRUCTU_BONOS_PROVINCIALES_List" localSheetId="21">#REF!</definedName>
    <definedName name="ESTRUCTU_BONOS_PROVINCIALES_List" localSheetId="22">#REF!</definedName>
    <definedName name="ESTRUCTU_BONOS_PROVINCIALES_List" localSheetId="23">#REF!</definedName>
    <definedName name="ESTRUCTU_BONOS_PROVINCIALES_List" localSheetId="32">#REF!</definedName>
    <definedName name="ESTRUCTU_BONOS_PROVINCIALES_List" localSheetId="33">#REF!</definedName>
    <definedName name="ESTRUCTU_BONOS_PROVINCIALES_List" localSheetId="34">#REF!</definedName>
    <definedName name="ESTRUCTU_BONOS_PROVINCIALES_List" localSheetId="35">#REF!</definedName>
    <definedName name="ESTRUCTU_BONOS_PROVINCIALES_List" localSheetId="36">#REF!</definedName>
    <definedName name="ESTRUCTU_BONOS_PROVINCIALES_List" localSheetId="37">#REF!</definedName>
    <definedName name="ESTRUCTU_BONOS_PROVINCIALES_List" localSheetId="38">#REF!</definedName>
    <definedName name="ESTRUCTU_BONOS_PROVINCIALES_List" localSheetId="52">#REF!</definedName>
    <definedName name="ESTRUCTU_BONOS_PROVINCIALES_List" localSheetId="54">#REF!</definedName>
    <definedName name="ESTRUCTU_BONOS_PROVINCIALES_List" localSheetId="55">#REF!</definedName>
    <definedName name="ESTRUCTU_BONOS_PROVINCIALES_List" localSheetId="56">#REF!</definedName>
    <definedName name="ESTRUCTU_BONOS_PROVINCIALES_List">#REF!</definedName>
    <definedName name="ety" hidden="1">{"'Consu_Mundial'!$B$2:$H$33"}</definedName>
    <definedName name="ew" hidden="1">{"'Consu_Mundial'!$B$2:$H$33"}</definedName>
    <definedName name="ewgn" hidden="1">{"'Consu_Mundial'!$B$2:$H$33"}</definedName>
    <definedName name="Externo" localSheetId="12">#REF!</definedName>
    <definedName name="Externo" localSheetId="13">#REF!</definedName>
    <definedName name="Externo" localSheetId="26">#REF!</definedName>
    <definedName name="Externo" localSheetId="27">#REF!</definedName>
    <definedName name="Externo" localSheetId="28">#REF!</definedName>
    <definedName name="Externo" localSheetId="29">#REF!</definedName>
    <definedName name="Externo" localSheetId="30">#REF!</definedName>
    <definedName name="Externo" localSheetId="31">#REF!</definedName>
    <definedName name="Externo" localSheetId="21">#REF!</definedName>
    <definedName name="Externo" localSheetId="22">#REF!</definedName>
    <definedName name="Externo" localSheetId="23">#REF!</definedName>
    <definedName name="Externo" localSheetId="32">#REF!</definedName>
    <definedName name="Externo" localSheetId="33">#REF!</definedName>
    <definedName name="Externo" localSheetId="34">#REF!</definedName>
    <definedName name="Externo" localSheetId="35">#REF!</definedName>
    <definedName name="Externo" localSheetId="36">#REF!</definedName>
    <definedName name="Externo" localSheetId="37">#REF!</definedName>
    <definedName name="Externo" localSheetId="38">#REF!</definedName>
    <definedName name="Externo" localSheetId="52">#REF!</definedName>
    <definedName name="Externo" localSheetId="54">#REF!</definedName>
    <definedName name="Externo" localSheetId="55">#REF!</definedName>
    <definedName name="Externo" localSheetId="56">#REF!</definedName>
    <definedName name="Externo">#REF!</definedName>
    <definedName name="eyuruitip" hidden="1">{"'Consu_Mundial'!$B$2:$H$33"}</definedName>
    <definedName name="fadf" hidden="1">{"'Consu_Mundial'!$B$2:$H$33"}</definedName>
    <definedName name="famelico" hidden="1">{"'Consu_Mundial'!$B$2:$H$33"}</definedName>
    <definedName name="FAS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fd" hidden="1">{"'Consu_Mundial'!$B$2:$H$33"}</definedName>
    <definedName name="fdhsgh" hidden="1">{"'Consu_Mundial'!$B$2:$H$33"}</definedName>
    <definedName name="fe" hidden="1">{"'Consu_Mundial'!$B$2:$H$33"}</definedName>
    <definedName name="febrero" hidden="1">{"'Consu_Mundial'!$B$2:$H$33"}</definedName>
    <definedName name="feoooo" hidden="1">{"'Consu_Mundial'!$B$2:$H$33"}</definedName>
    <definedName name="ferthh" hidden="1">{"'Consu_Mundial'!$B$2:$H$33"}</definedName>
    <definedName name="FETA">#N/A</definedName>
    <definedName name="ff" hidden="1">{"'Consu_Mundial'!$B$2:$H$33"}</definedName>
    <definedName name="FFE" localSheetId="12">#REF!</definedName>
    <definedName name="FFE" localSheetId="13">#REF!</definedName>
    <definedName name="FFE" localSheetId="26">#REF!</definedName>
    <definedName name="FFE" localSheetId="27">#REF!</definedName>
    <definedName name="FFE" localSheetId="28">#REF!</definedName>
    <definedName name="FFE" localSheetId="29">#REF!</definedName>
    <definedName name="FFE" localSheetId="30">#REF!</definedName>
    <definedName name="FFE" localSheetId="31">#REF!</definedName>
    <definedName name="FFE" localSheetId="21">#REF!</definedName>
    <definedName name="FFE" localSheetId="22">#REF!</definedName>
    <definedName name="FFE" localSheetId="23">#REF!</definedName>
    <definedName name="FFE" localSheetId="32">#REF!</definedName>
    <definedName name="FFE" localSheetId="33">#REF!</definedName>
    <definedName name="FFE" localSheetId="34">#REF!</definedName>
    <definedName name="FFE" localSheetId="35">#REF!</definedName>
    <definedName name="FFE" localSheetId="36">#REF!</definedName>
    <definedName name="FFE" localSheetId="37">#REF!</definedName>
    <definedName name="FFE" localSheetId="38">#REF!</definedName>
    <definedName name="FFE" localSheetId="52">#REF!</definedName>
    <definedName name="FFE" localSheetId="54">#REF!</definedName>
    <definedName name="FFE" localSheetId="55">#REF!</definedName>
    <definedName name="FFE" localSheetId="56">#REF!</definedName>
    <definedName name="FFE">#REF!</definedName>
    <definedName name="fffffffffff" hidden="1">{"'tasa de salida'!$A$1:$G$48"}</definedName>
    <definedName name="ffffffffffff" hidden="1">{"'Consu_Mundial'!$B$2:$H$33"}</definedName>
    <definedName name="ffffffffffffffffffffj" hidden="1">{"'Consu_Mundial'!$B$2:$H$33"}</definedName>
    <definedName name="fg" hidden="1">{"'Consu_Mundial'!$B$2:$H$33"}</definedName>
    <definedName name="fgaf" hidden="1">{"'Consu_Mundial'!$B$2:$H$33"}</definedName>
    <definedName name="fgjbm" hidden="1">{"'Consu_Mundial'!$B$2:$H$33"}</definedName>
    <definedName name="fhjfjkru" hidden="1">{"'Consu_Mundial'!$B$2:$H$33"}</definedName>
    <definedName name="Figure" hidden="1">{"'Consu_Mundial'!$B$2:$H$33"}</definedName>
    <definedName name="Final">'[11]Amort Títulos'!$K$1</definedName>
    <definedName name="fjkgkgjk" hidden="1">{"'Consu_Mundial'!$B$2:$H$33"}</definedName>
    <definedName name="ftyud" hidden="1">{"'Consu_Mundial'!$B$2:$H$33"}</definedName>
    <definedName name="ful" hidden="1">{"'Consu_Mundial'!$B$2:$H$33"}</definedName>
    <definedName name="g" hidden="1">{"'Consu_Mundial'!$B$2:$H$33"}</definedName>
    <definedName name="gadspguy" hidden="1">{"'Consu_Mundial'!$B$2:$H$33"}</definedName>
    <definedName name="gaga" hidden="1">{"'Consu_Mundial'!$B$2:$H$33"}</definedName>
    <definedName name="gagas" hidden="1">{"'Consu_Mundial'!$B$2:$H$33"}</definedName>
    <definedName name="gaopsuert" hidden="1">{"'Consu_Mundial'!$B$2:$H$33"}</definedName>
    <definedName name="gargeas" hidden="1">{"'Consu_Mundial'!$B$2:$H$33"}</definedName>
    <definedName name="gashdg" hidden="1">{"'Consu_Mundial'!$B$2:$H$33"}</definedName>
    <definedName name="gaspdigy" hidden="1">{"'Consu_Mundial'!$B$2:$H$33"}</definedName>
    <definedName name="gaspgy" hidden="1">{"'Consu_Mundial'!$B$2:$H$33"}</definedName>
    <definedName name="gaspúyg" hidden="1">{"'Consu_Mundial'!$B$2:$H$33"}</definedName>
    <definedName name="gatito" hidden="1">{"'Consu_Mundial'!$B$2:$H$33"}</definedName>
    <definedName name="gbncncbn" hidden="1">{"'Consu_Mundial'!$B$2:$H$33"}</definedName>
    <definedName name="gdfg" hidden="1">{"'Consu_Mundial'!$B$2:$H$33"}</definedName>
    <definedName name="gdxcm" hidden="1">{"'Consu_Mundial'!$B$2:$H$33"}</definedName>
    <definedName name="gf" hidden="1">{"'Consu_Mundial'!$B$2:$H$33"}</definedName>
    <definedName name="gfasejorklkw" hidden="1">{"'Consu_Mundial'!$B$2:$H$33"}</definedName>
    <definedName name="gfhh" hidden="1">{"'RELATÓRIO'!$A$1:$E$20","'RELATÓRIO'!$A$22:$D$34","'INTERNET'!$A$31:$G$58","'INTERNET'!$A$1:$G$28","'SÉRIE HISTÓRICA'!$A$167:$H$212","'SÉRIE HISTÓRICA'!$A$56:$H$101"}</definedName>
    <definedName name="gfhsty" hidden="1">{"'Consu_Mundial'!$B$2:$H$33"}</definedName>
    <definedName name="gfhstygh" hidden="1">{"'Consu_Mundial'!$B$2:$H$33"}</definedName>
    <definedName name="gg" hidden="1">{"'Consu_Mundial'!$B$2:$H$33"}</definedName>
    <definedName name="ggggggggggg" hidden="1">{"'Consu_Mundial'!$B$2:$H$33"}</definedName>
    <definedName name="gh" hidden="1">{"'Consu_Mundial'!$B$2:$H$33"}</definedName>
    <definedName name="ghhsdf" hidden="1">{"'Consu_Mundial'!$B$2:$H$33"}</definedName>
    <definedName name="ghnbv" hidden="1">{"'Consu_Mundial'!$B$2:$H$33"}</definedName>
    <definedName name="ghstry" hidden="1">{"'Consu_Mundial'!$B$2:$H$33"}</definedName>
    <definedName name="gklgkñ" hidden="1">{"'Consu_Mundial'!$B$2:$H$33"}</definedName>
    <definedName name="gluo" hidden="1">{"'Consu_Mundial'!$B$2:$H$33"}</definedName>
    <definedName name="goa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Graf3" hidden="1">{"3",#N/A,FALSE,"BASE MONETARIA";"4",#N/A,FALSE,"BASE MONETARIA"}</definedName>
    <definedName name="Graf3i" hidden="1">{"3",#N/A,FALSE,"BASE MONETARIA";"4",#N/A,FALSE,"BASE MONETARIA"}</definedName>
    <definedName name="grsthyd" hidden="1">{"'Consu_Mundial'!$B$2:$H$33"}</definedName>
    <definedName name="gsdf" hidden="1">{"'Consu_Mundial'!$B$2:$H$33"}</definedName>
    <definedName name="gt" hidden="1">{"'Consu_Mundial'!$B$2:$H$33"}</definedName>
    <definedName name="gu" localSheetId="12" hidden="1">'[12]dep pre'!#REF!</definedName>
    <definedName name="gu" localSheetId="13" hidden="1">'[12]dep pre'!#REF!</definedName>
    <definedName name="gu" localSheetId="26" hidden="1">'[12]dep pre'!#REF!</definedName>
    <definedName name="gu" localSheetId="27" hidden="1">'[12]dep pre'!#REF!</definedName>
    <definedName name="gu" localSheetId="28" hidden="1">'[12]dep pre'!#REF!</definedName>
    <definedName name="gu" localSheetId="29" hidden="1">'[12]dep pre'!#REF!</definedName>
    <definedName name="gu" localSheetId="30" hidden="1">'[12]dep pre'!#REF!</definedName>
    <definedName name="gu" localSheetId="31" hidden="1">'[12]dep pre'!#REF!</definedName>
    <definedName name="gu" localSheetId="21" hidden="1">'[12]dep pre'!#REF!</definedName>
    <definedName name="gu" localSheetId="22" hidden="1">'[12]dep pre'!#REF!</definedName>
    <definedName name="gu" localSheetId="23" hidden="1">'[12]dep pre'!#REF!</definedName>
    <definedName name="gu" localSheetId="32" hidden="1">'[12]dep pre'!#REF!</definedName>
    <definedName name="gu" localSheetId="33" hidden="1">'[12]dep pre'!#REF!</definedName>
    <definedName name="gu" localSheetId="34" hidden="1">'[12]dep pre'!#REF!</definedName>
    <definedName name="gu" localSheetId="35" hidden="1">'[12]dep pre'!#REF!</definedName>
    <definedName name="gu" localSheetId="36" hidden="1">'[12]dep pre'!#REF!</definedName>
    <definedName name="gu" localSheetId="37" hidden="1">'[12]dep pre'!#REF!</definedName>
    <definedName name="gu" localSheetId="38" hidden="1">'[12]dep pre'!#REF!</definedName>
    <definedName name="gu" localSheetId="52" hidden="1">'[12]dep pre'!#REF!</definedName>
    <definedName name="gu" localSheetId="54" hidden="1">'[12]dep pre'!#REF!</definedName>
    <definedName name="gu" localSheetId="55" hidden="1">'[12]dep pre'!#REF!</definedName>
    <definedName name="gu" localSheetId="56" hidden="1">'[12]dep pre'!#REF!</definedName>
    <definedName name="gu" hidden="1">'[12]dep pre'!#REF!</definedName>
    <definedName name="gugo" hidden="1">{"'Consu_Mundial'!$B$2:$H$33"}</definedName>
    <definedName name="guille" hidden="1">{"'Consu_Mundial'!$B$2:$H$33"}</definedName>
    <definedName name="guiso" hidden="1">{"'Consu_Mundial'!$B$2:$H$33"}</definedName>
    <definedName name="guisocongato" hidden="1">{"'Consu_Mundial'!$B$2:$H$33"}</definedName>
    <definedName name="h" hidden="1">{"'Consu_Mundial'!$B$2:$H$33"}</definedName>
    <definedName name="haceh" hidden="1">{"'Consu_Mundial'!$B$2:$H$33"}</definedName>
    <definedName name="hambre" hidden="1">{"'Consu_Mundial'!$B$2:$H$33"}</definedName>
    <definedName name="hambruna" hidden="1">{"'Consu_Mundial'!$B$2:$H$33"}</definedName>
    <definedName name="hdgjryubn" hidden="1">{"'Consu_Mundial'!$B$2:$H$33"}</definedName>
    <definedName name="hdgwee" hidden="1">{"'Consu_Mundial'!$B$2:$H$33"}</definedName>
    <definedName name="hg" hidden="1">{"'Consu_Mundial'!$B$2:$H$33"}</definedName>
    <definedName name="hgfh" hidden="1">{"'Consu_Mundial'!$B$2:$H$33"}</definedName>
    <definedName name="hghhhhhhhhhhhhhh" hidden="1">{"'Consu_Mundial'!$B$2:$H$33"}</definedName>
    <definedName name="hgsshhhhhhhhhhaer" hidden="1">{"'Consu_Mundial'!$B$2:$H$33"}</definedName>
    <definedName name="hh" hidden="1">{"'Consu_Mundial'!$B$2:$H$33"}</definedName>
    <definedName name="hhhhhhhhhhd" hidden="1">{"'Consu_Mundial'!$B$2:$H$33"}</definedName>
    <definedName name="hht" hidden="1">{"'Consu_Mundial'!$B$2:$H$33"}</definedName>
    <definedName name="hijitus" hidden="1">{"'Consu_Mundial'!$B$2:$H$33"}</definedName>
    <definedName name="hjdhjj" hidden="1">{"'Consu_Mundial'!$B$2:$H$33"}</definedName>
    <definedName name="hjhjhj" hidden="1">{"'Consu_Mundial'!$B$2:$H$33"}</definedName>
    <definedName name="hllliun" localSheetId="12" hidden="1">'[12]dep pre'!#REF!</definedName>
    <definedName name="hllliun" localSheetId="13" hidden="1">'[12]dep pre'!#REF!</definedName>
    <definedName name="hllliun" localSheetId="26" hidden="1">'[12]dep pre'!#REF!</definedName>
    <definedName name="hllliun" localSheetId="27" hidden="1">'[12]dep pre'!#REF!</definedName>
    <definedName name="hllliun" localSheetId="28" hidden="1">'[12]dep pre'!#REF!</definedName>
    <definedName name="hllliun" localSheetId="29" hidden="1">'[12]dep pre'!#REF!</definedName>
    <definedName name="hllliun" localSheetId="30" hidden="1">'[12]dep pre'!#REF!</definedName>
    <definedName name="hllliun" localSheetId="31" hidden="1">'[12]dep pre'!#REF!</definedName>
    <definedName name="hllliun" localSheetId="21" hidden="1">'[12]dep pre'!#REF!</definedName>
    <definedName name="hllliun" localSheetId="22" hidden="1">'[12]dep pre'!#REF!</definedName>
    <definedName name="hllliun" localSheetId="23" hidden="1">'[12]dep pre'!#REF!</definedName>
    <definedName name="hllliun" localSheetId="32" hidden="1">'[12]dep pre'!#REF!</definedName>
    <definedName name="hllliun" localSheetId="33" hidden="1">'[12]dep pre'!#REF!</definedName>
    <definedName name="hllliun" localSheetId="34" hidden="1">'[12]dep pre'!#REF!</definedName>
    <definedName name="hllliun" localSheetId="35" hidden="1">'[12]dep pre'!#REF!</definedName>
    <definedName name="hllliun" localSheetId="36" hidden="1">'[12]dep pre'!#REF!</definedName>
    <definedName name="hllliun" localSheetId="37" hidden="1">'[12]dep pre'!#REF!</definedName>
    <definedName name="hllliun" localSheetId="38" hidden="1">'[12]dep pre'!#REF!</definedName>
    <definedName name="hllliun" localSheetId="52" hidden="1">'[12]dep pre'!#REF!</definedName>
    <definedName name="hllliun" localSheetId="54" hidden="1">'[12]dep pre'!#REF!</definedName>
    <definedName name="hllliun" localSheetId="55" hidden="1">'[12]dep pre'!#REF!</definedName>
    <definedName name="hllliun" localSheetId="56" hidden="1">'[12]dep pre'!#REF!</definedName>
    <definedName name="hllliun" hidden="1">'[12]dep pre'!#REF!</definedName>
    <definedName name="hlñk" hidden="1">{"'Consu_Mundial'!$B$2:$H$33"}</definedName>
    <definedName name="hlñksdfhqrt" hidden="1">{"'Consu_Mundial'!$B$2:$H$33"}</definedName>
    <definedName name="hñsh" hidden="1">{"'Consu_Mundial'!$B$2:$H$33"}</definedName>
    <definedName name="hsgadr" hidden="1">{"'Consu_Mundial'!$B$2:$H$33"}</definedName>
    <definedName name="HTML_CodePage" hidden="1">1252</definedName>
    <definedName name="HTML_Control" hidden="1">{"'Consu_Mundial'!$B$2:$H$33"}</definedName>
    <definedName name="HTML_Control1" hidden="1">{"'RELATÓRIO'!$A$1:$E$20","'RELATÓRIO'!$A$22:$D$34","'INTERNET'!$A$31:$G$58","'INTERNET'!$A$1:$G$28","'SÉRIE HISTÓRICA'!$A$167:$H$212","'SÉRIE HISTÓRICA'!$A$56:$H$101"}</definedName>
    <definedName name="HTML_Control2" hidden="1">{"'tasa de salida'!$A$1:$G$48"}</definedName>
    <definedName name="HTML_Control3" hidden="1">{"'tasa de salida'!$A$1:$G$48"}</definedName>
    <definedName name="HTML_Description" hidden="1">""</definedName>
    <definedName name="HTML_Email" hidden="1">""</definedName>
    <definedName name="HTML_Header" hidden="1">""</definedName>
    <definedName name="HTML_LastUpdate" hidden="1">"23/03/00"</definedName>
    <definedName name="HTML_LineAfter" hidden="1">TRUE</definedName>
    <definedName name="HTML_LineBefore" hidden="1">FALSE</definedName>
    <definedName name="HTML_Name" hidden="1">"Lechería - S.A.G.P. y A."</definedName>
    <definedName name="HTML_OBDlg2" hidden="1">TRUE</definedName>
    <definedName name="HTML_OBDlg4" hidden="1">TRUE</definedName>
    <definedName name="HTML_OS" hidden="1">0</definedName>
    <definedName name="HTML_PathFile" hidden="1">"D:\ARCHIVO\Pagina\Quesos mundial.htm"</definedName>
    <definedName name="HTML_Title" hidden="1">"Consumo Mundial de Quesos"</definedName>
    <definedName name="hy" hidden="1">{"'Consu_Mundial'!$B$2:$H$33"}</definedName>
    <definedName name="ii" hidden="1">{"'Consu_Mundial'!$B$2:$H$33"}</definedName>
    <definedName name="iiiiii" hidden="1">{"'Consu_Mundial'!$B$2:$H$33"}</definedName>
    <definedName name="iiiiiiiiiiiiii" hidden="1">{"'Consu_Mundial'!$B$2:$H$33"}</definedName>
    <definedName name="iiiiiiiiiiit" hidden="1">{"'Consu_Mundial'!$B$2:$H$33"}</definedName>
    <definedName name="Índices_S_T_y_C_canasta" localSheetId="12">#REF!</definedName>
    <definedName name="Índices_S_T_y_C_canasta" localSheetId="13">#REF!</definedName>
    <definedName name="Índices_S_T_y_C_canasta" localSheetId="26">#REF!</definedName>
    <definedName name="Índices_S_T_y_C_canasta" localSheetId="27">#REF!</definedName>
    <definedName name="Índices_S_T_y_C_canasta" localSheetId="28">#REF!</definedName>
    <definedName name="Índices_S_T_y_C_canasta" localSheetId="29">#REF!</definedName>
    <definedName name="Índices_S_T_y_C_canasta" localSheetId="30">#REF!</definedName>
    <definedName name="Índices_S_T_y_C_canasta" localSheetId="31">#REF!</definedName>
    <definedName name="Índices_S_T_y_C_canasta" localSheetId="21">#REF!</definedName>
    <definedName name="Índices_S_T_y_C_canasta" localSheetId="22">#REF!</definedName>
    <definedName name="Índices_S_T_y_C_canasta" localSheetId="23">#REF!</definedName>
    <definedName name="Índices_S_T_y_C_canasta" localSheetId="32">#REF!</definedName>
    <definedName name="Índices_S_T_y_C_canasta" localSheetId="33">#REF!</definedName>
    <definedName name="Índices_S_T_y_C_canasta" localSheetId="34">#REF!</definedName>
    <definedName name="Índices_S_T_y_C_canasta" localSheetId="35">#REF!</definedName>
    <definedName name="Índices_S_T_y_C_canasta" localSheetId="36">#REF!</definedName>
    <definedName name="Índices_S_T_y_C_canasta" localSheetId="37">#REF!</definedName>
    <definedName name="Índices_S_T_y_C_canasta" localSheetId="38">#REF!</definedName>
    <definedName name="Índices_S_T_y_C_canasta" localSheetId="52">#REF!</definedName>
    <definedName name="Índices_S_T_y_C_canasta" localSheetId="54">#REF!</definedName>
    <definedName name="Índices_S_T_y_C_canasta" localSheetId="55">#REF!</definedName>
    <definedName name="Índices_S_T_y_C_canasta" localSheetId="56">#REF!</definedName>
    <definedName name="Índices_S_T_y_C_canasta">#REF!</definedName>
    <definedName name="Industria_2" hidden="1">{"'Consu_Mundial'!$B$2:$H$33"}</definedName>
    <definedName name="ineter" hidden="1">{"'Consu_Mundial'!$B$2:$H$33"}</definedName>
    <definedName name="inflacion" hidden="1">{"'Consu_Mundial'!$B$2:$H$33"}</definedName>
    <definedName name="inglés" hidden="1">{"'Consu_Mundial'!$B$2:$H$33"}</definedName>
    <definedName name="iNVERSIÓN" localSheetId="12">#REF!</definedName>
    <definedName name="iNVERSIÓN" localSheetId="13">#REF!</definedName>
    <definedName name="iNVERSIÓN" localSheetId="26">#REF!</definedName>
    <definedName name="iNVERSIÓN" localSheetId="27">#REF!</definedName>
    <definedName name="iNVERSIÓN" localSheetId="28">#REF!</definedName>
    <definedName name="iNVERSIÓN" localSheetId="29">#REF!</definedName>
    <definedName name="iNVERSIÓN" localSheetId="30">#REF!</definedName>
    <definedName name="iNVERSIÓN" localSheetId="31">#REF!</definedName>
    <definedName name="iNVERSIÓN" localSheetId="21">#REF!</definedName>
    <definedName name="iNVERSIÓN" localSheetId="22">#REF!</definedName>
    <definedName name="iNVERSIÓN" localSheetId="23">#REF!</definedName>
    <definedName name="iNVERSIÓN" localSheetId="32">#REF!</definedName>
    <definedName name="iNVERSIÓN" localSheetId="33">#REF!</definedName>
    <definedName name="iNVERSIÓN" localSheetId="34">#REF!</definedName>
    <definedName name="iNVERSIÓN" localSheetId="35">#REF!</definedName>
    <definedName name="iNVERSIÓN" localSheetId="36">#REF!</definedName>
    <definedName name="iNVERSIÓN" localSheetId="37">#REF!</definedName>
    <definedName name="iNVERSIÓN" localSheetId="38">#REF!</definedName>
    <definedName name="iNVERSIÓN" localSheetId="52">#REF!</definedName>
    <definedName name="iNVERSIÓN" localSheetId="54">#REF!</definedName>
    <definedName name="iNVERSIÓN" localSheetId="55">#REF!</definedName>
    <definedName name="iNVERSIÓN" localSheetId="56">#REF!</definedName>
    <definedName name="iNVERSIÓN">#REF!</definedName>
    <definedName name="INVERSIONES_EN_TRAMITE_IRREGULAR" localSheetId="12">#REF!</definedName>
    <definedName name="INVERSIONES_EN_TRAMITE_IRREGULAR" localSheetId="13">#REF!</definedName>
    <definedName name="INVERSIONES_EN_TRAMITE_IRREGULAR" localSheetId="26">#REF!</definedName>
    <definedName name="INVERSIONES_EN_TRAMITE_IRREGULAR" localSheetId="27">#REF!</definedName>
    <definedName name="INVERSIONES_EN_TRAMITE_IRREGULAR" localSheetId="28">#REF!</definedName>
    <definedName name="INVERSIONES_EN_TRAMITE_IRREGULAR" localSheetId="29">#REF!</definedName>
    <definedName name="INVERSIONES_EN_TRAMITE_IRREGULAR" localSheetId="30">#REF!</definedName>
    <definedName name="INVERSIONES_EN_TRAMITE_IRREGULAR" localSheetId="31">#REF!</definedName>
    <definedName name="INVERSIONES_EN_TRAMITE_IRREGULAR" localSheetId="21">#REF!</definedName>
    <definedName name="INVERSIONES_EN_TRAMITE_IRREGULAR" localSheetId="22">#REF!</definedName>
    <definedName name="INVERSIONES_EN_TRAMITE_IRREGULAR" localSheetId="23">#REF!</definedName>
    <definedName name="INVERSIONES_EN_TRAMITE_IRREGULAR" localSheetId="32">#REF!</definedName>
    <definedName name="INVERSIONES_EN_TRAMITE_IRREGULAR" localSheetId="33">#REF!</definedName>
    <definedName name="INVERSIONES_EN_TRAMITE_IRREGULAR" localSheetId="34">#REF!</definedName>
    <definedName name="INVERSIONES_EN_TRAMITE_IRREGULAR" localSheetId="35">#REF!</definedName>
    <definedName name="INVERSIONES_EN_TRAMITE_IRREGULAR" localSheetId="36">#REF!</definedName>
    <definedName name="INVERSIONES_EN_TRAMITE_IRREGULAR" localSheetId="37">#REF!</definedName>
    <definedName name="INVERSIONES_EN_TRAMITE_IRREGULAR" localSheetId="38">#REF!</definedName>
    <definedName name="INVERSIONES_EN_TRAMITE_IRREGULAR" localSheetId="52">#REF!</definedName>
    <definedName name="INVERSIONES_EN_TRAMITE_IRREGULAR" localSheetId="54">#REF!</definedName>
    <definedName name="INVERSIONES_EN_TRAMITE_IRREGULAR" localSheetId="55">#REF!</definedName>
    <definedName name="INVERSIONES_EN_TRAMITE_IRREGULAR" localSheetId="56">#REF!</definedName>
    <definedName name="INVERSIONES_EN_TRAMITE_IRREGULAR">#REF!</definedName>
    <definedName name="io" hidden="1">{"'Consu_Mundial'!$B$2:$H$33"}</definedName>
    <definedName name="ioooooooooooooooooo" hidden="1">{"'Consu_Mundial'!$B$2:$H$33"}</definedName>
    <definedName name="ioyiopyop" hidden="1">{"'Consu_Mundial'!$B$2:$H$33"}</definedName>
    <definedName name="IRR" localSheetId="12">#REF!</definedName>
    <definedName name="IRR" localSheetId="13">#REF!</definedName>
    <definedName name="IRR" localSheetId="26">#REF!</definedName>
    <definedName name="IRR" localSheetId="27">#REF!</definedName>
    <definedName name="IRR" localSheetId="28">#REF!</definedName>
    <definedName name="IRR" localSheetId="29">#REF!</definedName>
    <definedName name="IRR" localSheetId="30">#REF!</definedName>
    <definedName name="IRR" localSheetId="31">#REF!</definedName>
    <definedName name="IRR" localSheetId="21">#REF!</definedName>
    <definedName name="IRR" localSheetId="22">#REF!</definedName>
    <definedName name="IRR" localSheetId="23">#REF!</definedName>
    <definedName name="IRR" localSheetId="32">#REF!</definedName>
    <definedName name="IRR" localSheetId="33">#REF!</definedName>
    <definedName name="IRR" localSheetId="34">#REF!</definedName>
    <definedName name="IRR" localSheetId="35">#REF!</definedName>
    <definedName name="IRR" localSheetId="36">#REF!</definedName>
    <definedName name="IRR" localSheetId="37">#REF!</definedName>
    <definedName name="IRR" localSheetId="38">#REF!</definedName>
    <definedName name="IRR" localSheetId="52">#REF!</definedName>
    <definedName name="IRR" localSheetId="54">#REF!</definedName>
    <definedName name="IRR" localSheetId="55">#REF!</definedName>
    <definedName name="IRR" localSheetId="56">#REF!</definedName>
    <definedName name="IRR">#REF!</definedName>
    <definedName name="iu" hidden="1">{"'Consu_Mundial'!$B$2:$H$33"}</definedName>
    <definedName name="j" hidden="1">{"'Consu_Mundial'!$B$2:$H$33"}</definedName>
    <definedName name="jdbgf" hidden="1">{"'Consu_Mundial'!$B$2:$H$33"}</definedName>
    <definedName name="jdhjeyt" hidden="1">{"'Consu_Mundial'!$B$2:$H$33"}</definedName>
    <definedName name="jhj" hidden="1">{"'Consu_Mundial'!$B$2:$H$33"}</definedName>
    <definedName name="jj" hidden="1">{"'Consu_Mundial'!$B$2:$H$33"}</definedName>
    <definedName name="jjj" hidden="1">{"'Consu_Mundial'!$B$2:$H$33"}</definedName>
    <definedName name="jjjjjjjje" hidden="1">{"'Consu_Mundial'!$B$2:$H$33"}</definedName>
    <definedName name="jjjjjjjjjjj" hidden="1">{"'cua 42'!$A$1:$O$40"}</definedName>
    <definedName name="jjjk" hidden="1">{"'Consu_Mundial'!$B$2:$H$33"}</definedName>
    <definedName name="jk" hidden="1">{"'Consu_Mundial'!$B$2:$H$33"}</definedName>
    <definedName name="jkjkjkj" hidden="1">{"'Consu_Mundial'!$B$2:$H$33"}</definedName>
    <definedName name="jnnkooio" hidden="1">{"'Consu_Mundial'!$B$2:$H$33"}</definedName>
    <definedName name="jppmpñ" hidden="1">{"'cua 42'!$A$1:$O$40"}</definedName>
    <definedName name="ju" hidden="1">{"'Consu_Mundial'!$B$2:$H$33"}</definedName>
    <definedName name="jueves" hidden="1">{"'Consu_Mundial'!$B$2:$H$33"}</definedName>
    <definedName name="juhbn" hidden="1">{"'Consu_Mundial'!$B$2:$H$33"}</definedName>
    <definedName name="juio" hidden="1">{"'Consu_Mundial'!$B$2:$H$33"}</definedName>
    <definedName name="junio" hidden="1">{"'Consu_Mundial'!$B$2:$H$33"}</definedName>
    <definedName name="jygnh" hidden="1">{"'Consu_Mundial'!$B$2:$H$33"}</definedName>
    <definedName name="k" hidden="1">{"'Consu_Mundial'!$B$2:$H$33"}</definedName>
    <definedName name="Kanual">'[13]2005 K'!$A$2:$G$399</definedName>
    <definedName name="khoaidhy8e" hidden="1">{"'Consu_Mundial'!$B$2:$H$33"}</definedName>
    <definedName name="ki" hidden="1">{"'Consu_Mundial'!$B$2:$H$33"}</definedName>
    <definedName name="kii" hidden="1">{"'Consu_Mundial'!$B$2:$H$33"}</definedName>
    <definedName name="kkkkkkkkkkkkz" hidden="1">{"'Consu_Mundial'!$B$2:$H$33"}</definedName>
    <definedName name="kkkkkkkkkks" hidden="1">{"'Consu_Mundial'!$B$2:$H$33"}</definedName>
    <definedName name="kkkko" hidden="1">{"'Consu_Mundial'!$B$2:$H$33"}</definedName>
    <definedName name="kkñljga" hidden="1">{"'Consu_Mundial'!$B$2:$H$33"}</definedName>
    <definedName name="kl" hidden="1">{"'Consu_Mundial'!$B$2:$H$33"}</definedName>
    <definedName name="klklklkl" hidden="1">{"'Consu_Mundial'!$B$2:$H$33"}</definedName>
    <definedName name="klsh" hidden="1">{"'Consu_Mundial'!$B$2:$H$33"}</definedName>
    <definedName name="Kmens2004">'[14]IV 2004 cap'!$A$3:$E$246</definedName>
    <definedName name="kmens2005">'[15]KAPITIV 2005'!$A$4:$E$248</definedName>
    <definedName name="Kmens2006">'[15]KAPITA 2006'!$A$4:$N$401</definedName>
    <definedName name="kmens2007">'[16]kap. 2007'!$A$3:$N$363</definedName>
    <definedName name="Kmens2008">'[17]kap 2008'!$A$4:$N$332</definedName>
    <definedName name="kmens2009">'[18]KAP 2009'!$A$4:$N$305</definedName>
    <definedName name="kmens2010">[18]KAP2010!$A$5:$N$287</definedName>
    <definedName name="Kresto">'[15]KAPITAL RESTO'!$A$3:$CH$370</definedName>
    <definedName name="laguitarra" hidden="1">{"'Consu_Mundial'!$B$2:$H$33"}</definedName>
    <definedName name="leche" hidden="1">{"'Consu_Mundial'!$B$2:$H$33"}</definedName>
    <definedName name="likgs" hidden="1">{"'Consu_Mundial'!$B$2:$H$33"}</definedName>
    <definedName name="limcount" hidden="1">1</definedName>
    <definedName name="lk" hidden="1">{"'Consu_Mundial'!$B$2:$H$33"}</definedName>
    <definedName name="lkghjf" hidden="1">{"'Consu_Mundial'!$B$2:$H$33"}</definedName>
    <definedName name="lkjp" localSheetId="12" hidden="1">'[12]dep pre'!#REF!</definedName>
    <definedName name="lkjp" localSheetId="13" hidden="1">'[12]dep pre'!#REF!</definedName>
    <definedName name="lkjp" localSheetId="26" hidden="1">'[12]dep pre'!#REF!</definedName>
    <definedName name="lkjp" localSheetId="27" hidden="1">'[12]dep pre'!#REF!</definedName>
    <definedName name="lkjp" localSheetId="28" hidden="1">'[12]dep pre'!#REF!</definedName>
    <definedName name="lkjp" localSheetId="29" hidden="1">'[12]dep pre'!#REF!</definedName>
    <definedName name="lkjp" localSheetId="30" hidden="1">'[12]dep pre'!#REF!</definedName>
    <definedName name="lkjp" localSheetId="31" hidden="1">'[12]dep pre'!#REF!</definedName>
    <definedName name="lkjp" localSheetId="21" hidden="1">'[12]dep pre'!#REF!</definedName>
    <definedName name="lkjp" localSheetId="22" hidden="1">'[12]dep pre'!#REF!</definedName>
    <definedName name="lkjp" localSheetId="23" hidden="1">'[12]dep pre'!#REF!</definedName>
    <definedName name="lkjp" localSheetId="32" hidden="1">'[12]dep pre'!#REF!</definedName>
    <definedName name="lkjp" localSheetId="33" hidden="1">'[12]dep pre'!#REF!</definedName>
    <definedName name="lkjp" localSheetId="34" hidden="1">'[12]dep pre'!#REF!</definedName>
    <definedName name="lkjp" localSheetId="35" hidden="1">'[12]dep pre'!#REF!</definedName>
    <definedName name="lkjp" localSheetId="36" hidden="1">'[12]dep pre'!#REF!</definedName>
    <definedName name="lkjp" localSheetId="37" hidden="1">'[12]dep pre'!#REF!</definedName>
    <definedName name="lkjp" localSheetId="38" hidden="1">'[12]dep pre'!#REF!</definedName>
    <definedName name="lkjp" localSheetId="52" hidden="1">'[12]dep pre'!#REF!</definedName>
    <definedName name="lkjp" localSheetId="54" hidden="1">'[12]dep pre'!#REF!</definedName>
    <definedName name="lkjp" localSheetId="55" hidden="1">'[12]dep pre'!#REF!</definedName>
    <definedName name="lkjp" localSheetId="56" hidden="1">'[12]dep pre'!#REF!</definedName>
    <definedName name="lkjp" hidden="1">'[12]dep pre'!#REF!</definedName>
    <definedName name="lkoiuy" hidden="1">{"'Consu_Mundial'!$B$2:$H$33"}</definedName>
    <definedName name="LL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le" hidden="1">{"'Consu_Mundial'!$B$2:$H$33"}</definedName>
    <definedName name="lllk" hidden="1">{"'Consu_Mundial'!$B$2:$H$33"}</definedName>
    <definedName name="llllllllld" hidden="1">{"'Consu_Mundial'!$B$2:$H$33"}</definedName>
    <definedName name="llllllllllñ" hidden="1">{"'Consu_Mundial'!$B$2:$H$33"}</definedName>
    <definedName name="lloollo" hidden="1">{"'Consu_Mundial'!$B$2:$H$33"}</definedName>
    <definedName name="lm" hidden="1">{"'Consu_Mundial'!$B$2:$H$33"}</definedName>
    <definedName name="lñ" hidden="1">{"'Consu_Mundial'!$B$2:$H$33"}</definedName>
    <definedName name="lñlñlñ" hidden="1">{"'Consu_Mundial'!$B$2:$H$33"}</definedName>
    <definedName name="lo" hidden="1">{"'Consu_Mundial'!$B$2:$H$33"}</definedName>
    <definedName name="lolita" hidden="1">{"'Consu_Mundial'!$B$2:$H$33"}</definedName>
    <definedName name="lolo" hidden="1">{"'Consu_Mundial'!$B$2:$H$33"}</definedName>
    <definedName name="loooooooooo" hidden="1">{"'Consu_Mundial'!$B$2:$H$33"}</definedName>
    <definedName name="lp" hidden="1">{"'Consu_Mundial'!$B$2:$H$33"}</definedName>
    <definedName name="lty" hidden="1">{"'Consu_Mundial'!$B$2:$H$33"}</definedName>
    <definedName name="lunes" hidden="1">{"'Consu_Mundial'!$B$2:$H$33"}</definedName>
    <definedName name="madre" hidden="1">{"'Consu_Mundial'!$B$2:$H$33"}</definedName>
    <definedName name="mamapato" hidden="1">{"'Consu_Mundial'!$B$2:$H$33"}</definedName>
    <definedName name="mansion" hidden="1">{"'Consu_Mundial'!$B$2:$H$33"}</definedName>
    <definedName name="maria" hidden="1">{"'Consu_Mundial'!$B$2:$H$33"}</definedName>
    <definedName name="marters" hidden="1">{"'Consu_Mundial'!$B$2:$H$33"}</definedName>
    <definedName name="marzo" hidden="1">{"'Consu_Mundial'!$B$2:$H$33"}</definedName>
    <definedName name="matrix" hidden="1">{"'Consu_Mundial'!$B$2:$H$33"}</definedName>
    <definedName name="mayo" hidden="1">{"'Consu_Mundial'!$B$2:$H$33"}</definedName>
    <definedName name="mdyjuey" hidden="1">{"'Consu_Mundial'!$B$2:$H$33"}</definedName>
    <definedName name="mes" hidden="1">{"'Consu_Mundial'!$B$2:$H$33"}</definedName>
    <definedName name="miercoles" hidden="1">{"'Consu_Mundial'!$B$2:$H$33"}</definedName>
    <definedName name="mil" hidden="1">{"'Consu_Mundial'!$B$2:$H$33"}</definedName>
    <definedName name="milon" hidden="1">{"'Consu_Mundial'!$B$2:$H$33"}</definedName>
    <definedName name="mm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mmmmmmmmm" hidden="1">{"'Consu_Mundial'!$B$2:$H$33"}</definedName>
    <definedName name="mmmmmmmmmmmre" hidden="1">{"'Consu_Mundial'!$B$2:$H$33"}</definedName>
    <definedName name="mmmmmmmmmmmy" hidden="1">{"'Consu_Mundial'!$B$2:$H$33"}</definedName>
    <definedName name="mmmmmmmmmvx" hidden="1">{"'Consu_Mundial'!$B$2:$H$33"}</definedName>
    <definedName name="mmmmmmmmsw" hidden="1">{"'Consu_Mundial'!$B$2:$H$33"}</definedName>
    <definedName name="mmmmmmop" hidden="1">{"'Consu_Mundial'!$B$2:$H$33"}</definedName>
    <definedName name="mmvvm" hidden="1">{"'Consu_Mundial'!$B$2:$H$33"}</definedName>
    <definedName name="mn" hidden="1">{"'Consu_Mundial'!$B$2:$H$33"}</definedName>
    <definedName name="monday" hidden="1">{"'Consu_Mundial'!$B$2:$H$33"}</definedName>
    <definedName name="Moneda" localSheetId="12">#REF!</definedName>
    <definedName name="Moneda" localSheetId="13">#REF!</definedName>
    <definedName name="Moneda" localSheetId="26">#REF!</definedName>
    <definedName name="Moneda" localSheetId="27">#REF!</definedName>
    <definedName name="Moneda" localSheetId="28">#REF!</definedName>
    <definedName name="Moneda" localSheetId="29">#REF!</definedName>
    <definedName name="Moneda" localSheetId="30">#REF!</definedName>
    <definedName name="Moneda" localSheetId="31">#REF!</definedName>
    <definedName name="Moneda" localSheetId="21">#REF!</definedName>
    <definedName name="Moneda" localSheetId="22">#REF!</definedName>
    <definedName name="Moneda" localSheetId="23">#REF!</definedName>
    <definedName name="Moneda" localSheetId="32">#REF!</definedName>
    <definedName name="Moneda" localSheetId="33">#REF!</definedName>
    <definedName name="Moneda" localSheetId="34">#REF!</definedName>
    <definedName name="Moneda" localSheetId="35">#REF!</definedName>
    <definedName name="Moneda" localSheetId="36">#REF!</definedName>
    <definedName name="Moneda" localSheetId="37">#REF!</definedName>
    <definedName name="Moneda" localSheetId="38">#REF!</definedName>
    <definedName name="Moneda" localSheetId="52">#REF!</definedName>
    <definedName name="Moneda" localSheetId="54">#REF!</definedName>
    <definedName name="Moneda" localSheetId="55">#REF!</definedName>
    <definedName name="Moneda" localSheetId="56">#REF!</definedName>
    <definedName name="Moneda">#REF!</definedName>
    <definedName name="Monto_por_Tasa_por_PERSONA" localSheetId="12">#REF!</definedName>
    <definedName name="Monto_por_Tasa_por_PERSONA" localSheetId="13">#REF!</definedName>
    <definedName name="Monto_por_Tasa_por_PERSONA" localSheetId="26">#REF!</definedName>
    <definedName name="Monto_por_Tasa_por_PERSONA" localSheetId="27">#REF!</definedName>
    <definedName name="Monto_por_Tasa_por_PERSONA" localSheetId="28">#REF!</definedName>
    <definedName name="Monto_por_Tasa_por_PERSONA" localSheetId="29">#REF!</definedName>
    <definedName name="Monto_por_Tasa_por_PERSONA" localSheetId="30">#REF!</definedName>
    <definedName name="Monto_por_Tasa_por_PERSONA" localSheetId="31">#REF!</definedName>
    <definedName name="Monto_por_Tasa_por_PERSONA" localSheetId="21">#REF!</definedName>
    <definedName name="Monto_por_Tasa_por_PERSONA" localSheetId="22">#REF!</definedName>
    <definedName name="Monto_por_Tasa_por_PERSONA" localSheetId="23">#REF!</definedName>
    <definedName name="Monto_por_Tasa_por_PERSONA" localSheetId="32">#REF!</definedName>
    <definedName name="Monto_por_Tasa_por_PERSONA" localSheetId="33">#REF!</definedName>
    <definedName name="Monto_por_Tasa_por_PERSONA" localSheetId="34">#REF!</definedName>
    <definedName name="Monto_por_Tasa_por_PERSONA" localSheetId="35">#REF!</definedName>
    <definedName name="Monto_por_Tasa_por_PERSONA" localSheetId="36">#REF!</definedName>
    <definedName name="Monto_por_Tasa_por_PERSONA" localSheetId="37">#REF!</definedName>
    <definedName name="Monto_por_Tasa_por_PERSONA" localSheetId="38">#REF!</definedName>
    <definedName name="Monto_por_Tasa_por_PERSONA" localSheetId="52">#REF!</definedName>
    <definedName name="Monto_por_Tasa_por_PERSONA" localSheetId="54">#REF!</definedName>
    <definedName name="Monto_por_Tasa_por_PERSONA" localSheetId="55">#REF!</definedName>
    <definedName name="Monto_por_Tasa_por_PERSONA" localSheetId="56">#REF!</definedName>
    <definedName name="Monto_por_Tasa_por_PERSONA">#REF!</definedName>
    <definedName name="morfi" hidden="1">{"'Consu_Mundial'!$B$2:$H$33"}</definedName>
    <definedName name="mucho" hidden="1">{"'Consu_Mundial'!$B$2:$H$33"}</definedName>
    <definedName name="n" hidden="1">{"'Consu_Mundial'!$B$2:$H$33"}</definedName>
    <definedName name="nalñrg" hidden="1">{"'Consu_Mundial'!$B$2:$H$33"}</definedName>
    <definedName name="nb" hidden="1">{"'Consu_Mundial'!$B$2:$H$33"}</definedName>
    <definedName name="NBER1" hidden="1">{"'Consu_Mundial'!$B$2:$H$33"}</definedName>
    <definedName name="netc" hidden="1">{"'Consu_Mundial'!$B$2:$H$33"}</definedName>
    <definedName name="nm" hidden="1">{"'Consu_Mundial'!$B$2:$H$33"}</definedName>
    <definedName name="nmbmcmcn" hidden="1">{"'Consu_Mundial'!$B$2:$H$33"}</definedName>
    <definedName name="nmmmmmmmmmmmmmn" hidden="1">{"'Consu_Mundial'!$B$2:$H$33"}</definedName>
    <definedName name="nnm" hidden="1">{"'Consu_Mundial'!$B$2:$H$33"}</definedName>
    <definedName name="nnnm" hidden="1">{"'Consu_Mundial'!$B$2:$H$33"}</definedName>
    <definedName name="nnnnnnnnnnn" hidden="1">{"'cua 42'!$A$1:$O$40"}</definedName>
    <definedName name="nnnnnnnnnnnnnnñ" hidden="1">{"'Consu_Mundial'!$B$2:$H$33"}</definedName>
    <definedName name="no" hidden="1">{"'Consu_Mundial'!$B$2:$H$33"}</definedName>
    <definedName name="NoFutRes1" localSheetId="12">#REF!</definedName>
    <definedName name="NoFutRes1" localSheetId="13">#REF!</definedName>
    <definedName name="NoFutRes1" localSheetId="26">#REF!</definedName>
    <definedName name="NoFutRes1" localSheetId="27">#REF!</definedName>
    <definedName name="NoFutRes1" localSheetId="28">#REF!</definedName>
    <definedName name="NoFutRes1" localSheetId="29">#REF!</definedName>
    <definedName name="NoFutRes1" localSheetId="30">#REF!</definedName>
    <definedName name="NoFutRes1" localSheetId="31">#REF!</definedName>
    <definedName name="NoFutRes1" localSheetId="21">#REF!</definedName>
    <definedName name="NoFutRes1" localSheetId="22">#REF!</definedName>
    <definedName name="NoFutRes1" localSheetId="23">#REF!</definedName>
    <definedName name="NoFutRes1" localSheetId="32">#REF!</definedName>
    <definedName name="NoFutRes1" localSheetId="33">#REF!</definedName>
    <definedName name="NoFutRes1" localSheetId="34">#REF!</definedName>
    <definedName name="NoFutRes1" localSheetId="35">#REF!</definedName>
    <definedName name="NoFutRes1" localSheetId="36">#REF!</definedName>
    <definedName name="NoFutRes1" localSheetId="37">#REF!</definedName>
    <definedName name="NoFutRes1" localSheetId="38">#REF!</definedName>
    <definedName name="NoFutRes1" localSheetId="52">#REF!</definedName>
    <definedName name="NoFutRes1" localSheetId="54">#REF!</definedName>
    <definedName name="NoFutRes1" localSheetId="55">#REF!</definedName>
    <definedName name="NoFutRes1" localSheetId="56">#REF!</definedName>
    <definedName name="NoFutRes1">#REF!</definedName>
    <definedName name="NoFutRes10" localSheetId="12">#REF!</definedName>
    <definedName name="NoFutRes10" localSheetId="13">#REF!</definedName>
    <definedName name="NoFutRes10" localSheetId="26">#REF!</definedName>
    <definedName name="NoFutRes10" localSheetId="27">#REF!</definedName>
    <definedName name="NoFutRes10" localSheetId="28">#REF!</definedName>
    <definedName name="NoFutRes10" localSheetId="29">#REF!</definedName>
    <definedName name="NoFutRes10" localSheetId="30">#REF!</definedName>
    <definedName name="NoFutRes10" localSheetId="31">#REF!</definedName>
    <definedName name="NoFutRes10" localSheetId="21">#REF!</definedName>
    <definedName name="NoFutRes10" localSheetId="22">#REF!</definedName>
    <definedName name="NoFutRes10" localSheetId="23">#REF!</definedName>
    <definedName name="NoFutRes10" localSheetId="32">#REF!</definedName>
    <definedName name="NoFutRes10" localSheetId="33">#REF!</definedName>
    <definedName name="NoFutRes10" localSheetId="34">#REF!</definedName>
    <definedName name="NoFutRes10" localSheetId="35">#REF!</definedName>
    <definedName name="NoFutRes10" localSheetId="36">#REF!</definedName>
    <definedName name="NoFutRes10" localSheetId="37">#REF!</definedName>
    <definedName name="NoFutRes10" localSheetId="38">#REF!</definedName>
    <definedName name="NoFutRes10" localSheetId="52">#REF!</definedName>
    <definedName name="NoFutRes10" localSheetId="54">#REF!</definedName>
    <definedName name="NoFutRes10" localSheetId="55">#REF!</definedName>
    <definedName name="NoFutRes10" localSheetId="56">#REF!</definedName>
    <definedName name="NoFutRes10">#REF!</definedName>
    <definedName name="NoFutRes11" localSheetId="12">#REF!</definedName>
    <definedName name="NoFutRes11" localSheetId="13">#REF!</definedName>
    <definedName name="NoFutRes11" localSheetId="26">#REF!</definedName>
    <definedName name="NoFutRes11" localSheetId="27">#REF!</definedName>
    <definedName name="NoFutRes11" localSheetId="28">#REF!</definedName>
    <definedName name="NoFutRes11" localSheetId="29">#REF!</definedName>
    <definedName name="NoFutRes11" localSheetId="30">#REF!</definedName>
    <definedName name="NoFutRes11" localSheetId="31">#REF!</definedName>
    <definedName name="NoFutRes11" localSheetId="21">#REF!</definedName>
    <definedName name="NoFutRes11" localSheetId="22">#REF!</definedName>
    <definedName name="NoFutRes11" localSheetId="23">#REF!</definedName>
    <definedName name="NoFutRes11" localSheetId="32">#REF!</definedName>
    <definedName name="NoFutRes11" localSheetId="33">#REF!</definedName>
    <definedName name="NoFutRes11" localSheetId="34">#REF!</definedName>
    <definedName name="NoFutRes11" localSheetId="35">#REF!</definedName>
    <definedName name="NoFutRes11" localSheetId="36">#REF!</definedName>
    <definedName name="NoFutRes11" localSheetId="37">#REF!</definedName>
    <definedName name="NoFutRes11" localSheetId="38">#REF!</definedName>
    <definedName name="NoFutRes11" localSheetId="52">#REF!</definedName>
    <definedName name="NoFutRes11" localSheetId="54">#REF!</definedName>
    <definedName name="NoFutRes11" localSheetId="55">#REF!</definedName>
    <definedName name="NoFutRes11" localSheetId="56">#REF!</definedName>
    <definedName name="NoFutRes11">#REF!</definedName>
    <definedName name="NoFutRes12" localSheetId="12">#REF!</definedName>
    <definedName name="NoFutRes12" localSheetId="13">#REF!</definedName>
    <definedName name="NoFutRes12" localSheetId="26">#REF!</definedName>
    <definedName name="NoFutRes12" localSheetId="27">#REF!</definedName>
    <definedName name="NoFutRes12" localSheetId="28">#REF!</definedName>
    <definedName name="NoFutRes12" localSheetId="29">#REF!</definedName>
    <definedName name="NoFutRes12" localSheetId="30">#REF!</definedName>
    <definedName name="NoFutRes12" localSheetId="31">#REF!</definedName>
    <definedName name="NoFutRes12" localSheetId="21">#REF!</definedName>
    <definedName name="NoFutRes12" localSheetId="22">#REF!</definedName>
    <definedName name="NoFutRes12" localSheetId="23">#REF!</definedName>
    <definedName name="NoFutRes12" localSheetId="32">#REF!</definedName>
    <definedName name="NoFutRes12" localSheetId="33">#REF!</definedName>
    <definedName name="NoFutRes12" localSheetId="34">#REF!</definedName>
    <definedName name="NoFutRes12" localSheetId="35">#REF!</definedName>
    <definedName name="NoFutRes12" localSheetId="36">#REF!</definedName>
    <definedName name="NoFutRes12" localSheetId="37">#REF!</definedName>
    <definedName name="NoFutRes12" localSheetId="38">#REF!</definedName>
    <definedName name="NoFutRes12" localSheetId="52">#REF!</definedName>
    <definedName name="NoFutRes12" localSheetId="54">#REF!</definedName>
    <definedName name="NoFutRes12" localSheetId="55">#REF!</definedName>
    <definedName name="NoFutRes12" localSheetId="56">#REF!</definedName>
    <definedName name="NoFutRes12">#REF!</definedName>
    <definedName name="NoFutRes13" localSheetId="12">#REF!</definedName>
    <definedName name="NoFutRes13" localSheetId="13">#REF!</definedName>
    <definedName name="NoFutRes13" localSheetId="26">#REF!</definedName>
    <definedName name="NoFutRes13" localSheetId="27">#REF!</definedName>
    <definedName name="NoFutRes13" localSheetId="28">#REF!</definedName>
    <definedName name="NoFutRes13" localSheetId="29">#REF!</definedName>
    <definedName name="NoFutRes13" localSheetId="30">#REF!</definedName>
    <definedName name="NoFutRes13" localSheetId="31">#REF!</definedName>
    <definedName name="NoFutRes13" localSheetId="21">#REF!</definedName>
    <definedName name="NoFutRes13" localSheetId="22">#REF!</definedName>
    <definedName name="NoFutRes13" localSheetId="23">#REF!</definedName>
    <definedName name="NoFutRes13" localSheetId="32">#REF!</definedName>
    <definedName name="NoFutRes13" localSheetId="33">#REF!</definedName>
    <definedName name="NoFutRes13" localSheetId="34">#REF!</definedName>
    <definedName name="NoFutRes13" localSheetId="35">#REF!</definedName>
    <definedName name="NoFutRes13" localSheetId="36">#REF!</definedName>
    <definedName name="NoFutRes13" localSheetId="37">#REF!</definedName>
    <definedName name="NoFutRes13" localSheetId="38">#REF!</definedName>
    <definedName name="NoFutRes13" localSheetId="52">#REF!</definedName>
    <definedName name="NoFutRes13" localSheetId="54">#REF!</definedName>
    <definedName name="NoFutRes13" localSheetId="55">#REF!</definedName>
    <definedName name="NoFutRes13" localSheetId="56">#REF!</definedName>
    <definedName name="NoFutRes13">#REF!</definedName>
    <definedName name="NoFutRes14" localSheetId="12">#REF!</definedName>
    <definedName name="NoFutRes14" localSheetId="13">#REF!</definedName>
    <definedName name="NoFutRes14" localSheetId="26">#REF!</definedName>
    <definedName name="NoFutRes14" localSheetId="27">#REF!</definedName>
    <definedName name="NoFutRes14" localSheetId="28">#REF!</definedName>
    <definedName name="NoFutRes14" localSheetId="29">#REF!</definedName>
    <definedName name="NoFutRes14" localSheetId="30">#REF!</definedName>
    <definedName name="NoFutRes14" localSheetId="31">#REF!</definedName>
    <definedName name="NoFutRes14" localSheetId="21">#REF!</definedName>
    <definedName name="NoFutRes14" localSheetId="22">#REF!</definedName>
    <definedName name="NoFutRes14" localSheetId="23">#REF!</definedName>
    <definedName name="NoFutRes14" localSheetId="32">#REF!</definedName>
    <definedName name="NoFutRes14" localSheetId="33">#REF!</definedName>
    <definedName name="NoFutRes14" localSheetId="34">#REF!</definedName>
    <definedName name="NoFutRes14" localSheetId="35">#REF!</definedName>
    <definedName name="NoFutRes14" localSheetId="36">#REF!</definedName>
    <definedName name="NoFutRes14" localSheetId="37">#REF!</definedName>
    <definedName name="NoFutRes14" localSheetId="38">#REF!</definedName>
    <definedName name="NoFutRes14" localSheetId="52">#REF!</definedName>
    <definedName name="NoFutRes14" localSheetId="54">#REF!</definedName>
    <definedName name="NoFutRes14" localSheetId="55">#REF!</definedName>
    <definedName name="NoFutRes14" localSheetId="56">#REF!</definedName>
    <definedName name="NoFutRes14">#REF!</definedName>
    <definedName name="NoFutRes15" localSheetId="12">#REF!</definedName>
    <definedName name="NoFutRes15" localSheetId="13">#REF!</definedName>
    <definedName name="NoFutRes15" localSheetId="26">#REF!</definedName>
    <definedName name="NoFutRes15" localSheetId="27">#REF!</definedName>
    <definedName name="NoFutRes15" localSheetId="28">#REF!</definedName>
    <definedName name="NoFutRes15" localSheetId="29">#REF!</definedName>
    <definedName name="NoFutRes15" localSheetId="30">#REF!</definedName>
    <definedName name="NoFutRes15" localSheetId="31">#REF!</definedName>
    <definedName name="NoFutRes15" localSheetId="21">#REF!</definedName>
    <definedName name="NoFutRes15" localSheetId="22">#REF!</definedName>
    <definedName name="NoFutRes15" localSheetId="23">#REF!</definedName>
    <definedName name="NoFutRes15" localSheetId="32">#REF!</definedName>
    <definedName name="NoFutRes15" localSheetId="33">#REF!</definedName>
    <definedName name="NoFutRes15" localSheetId="34">#REF!</definedName>
    <definedName name="NoFutRes15" localSheetId="35">#REF!</definedName>
    <definedName name="NoFutRes15" localSheetId="36">#REF!</definedName>
    <definedName name="NoFutRes15" localSheetId="37">#REF!</definedName>
    <definedName name="NoFutRes15" localSheetId="38">#REF!</definedName>
    <definedName name="NoFutRes15" localSheetId="52">#REF!</definedName>
    <definedName name="NoFutRes15" localSheetId="54">#REF!</definedName>
    <definedName name="NoFutRes15" localSheetId="55">#REF!</definedName>
    <definedName name="NoFutRes15" localSheetId="56">#REF!</definedName>
    <definedName name="NoFutRes15">#REF!</definedName>
    <definedName name="NoFutRes16" localSheetId="12">#REF!</definedName>
    <definedName name="NoFutRes16" localSheetId="13">#REF!</definedName>
    <definedName name="NoFutRes16" localSheetId="26">#REF!</definedName>
    <definedName name="NoFutRes16" localSheetId="27">#REF!</definedName>
    <definedName name="NoFutRes16" localSheetId="28">#REF!</definedName>
    <definedName name="NoFutRes16" localSheetId="29">#REF!</definedName>
    <definedName name="NoFutRes16" localSheetId="30">#REF!</definedName>
    <definedName name="NoFutRes16" localSheetId="31">#REF!</definedName>
    <definedName name="NoFutRes16" localSheetId="21">#REF!</definedName>
    <definedName name="NoFutRes16" localSheetId="22">#REF!</definedName>
    <definedName name="NoFutRes16" localSheetId="23">#REF!</definedName>
    <definedName name="NoFutRes16" localSheetId="32">#REF!</definedName>
    <definedName name="NoFutRes16" localSheetId="33">#REF!</definedName>
    <definedName name="NoFutRes16" localSheetId="34">#REF!</definedName>
    <definedName name="NoFutRes16" localSheetId="35">#REF!</definedName>
    <definedName name="NoFutRes16" localSheetId="36">#REF!</definedName>
    <definedName name="NoFutRes16" localSheetId="37">#REF!</definedName>
    <definedName name="NoFutRes16" localSheetId="38">#REF!</definedName>
    <definedName name="NoFutRes16" localSheetId="52">#REF!</definedName>
    <definedName name="NoFutRes16" localSheetId="54">#REF!</definedName>
    <definedName name="NoFutRes16" localSheetId="55">#REF!</definedName>
    <definedName name="NoFutRes16" localSheetId="56">#REF!</definedName>
    <definedName name="NoFutRes16">#REF!</definedName>
    <definedName name="NoFutRes17" localSheetId="12">#REF!</definedName>
    <definedName name="NoFutRes17" localSheetId="13">#REF!</definedName>
    <definedName name="NoFutRes17" localSheetId="26">#REF!</definedName>
    <definedName name="NoFutRes17" localSheetId="27">#REF!</definedName>
    <definedName name="NoFutRes17" localSheetId="28">#REF!</definedName>
    <definedName name="NoFutRes17" localSheetId="29">#REF!</definedName>
    <definedName name="NoFutRes17" localSheetId="30">#REF!</definedName>
    <definedName name="NoFutRes17" localSheetId="31">#REF!</definedName>
    <definedName name="NoFutRes17" localSheetId="21">#REF!</definedName>
    <definedName name="NoFutRes17" localSheetId="22">#REF!</definedName>
    <definedName name="NoFutRes17" localSheetId="23">#REF!</definedName>
    <definedName name="NoFutRes17" localSheetId="32">#REF!</definedName>
    <definedName name="NoFutRes17" localSheetId="33">#REF!</definedName>
    <definedName name="NoFutRes17" localSheetId="34">#REF!</definedName>
    <definedName name="NoFutRes17" localSheetId="35">#REF!</definedName>
    <definedName name="NoFutRes17" localSheetId="36">#REF!</definedName>
    <definedName name="NoFutRes17" localSheetId="37">#REF!</definedName>
    <definedName name="NoFutRes17" localSheetId="38">#REF!</definedName>
    <definedName name="NoFutRes17" localSheetId="52">#REF!</definedName>
    <definedName name="NoFutRes17" localSheetId="54">#REF!</definedName>
    <definedName name="NoFutRes17" localSheetId="55">#REF!</definedName>
    <definedName name="NoFutRes17" localSheetId="56">#REF!</definedName>
    <definedName name="NoFutRes17">#REF!</definedName>
    <definedName name="NoFutRes18" localSheetId="12">#REF!</definedName>
    <definedName name="NoFutRes18" localSheetId="13">#REF!</definedName>
    <definedName name="NoFutRes18" localSheetId="26">#REF!</definedName>
    <definedName name="NoFutRes18" localSheetId="27">#REF!</definedName>
    <definedName name="NoFutRes18" localSheetId="28">#REF!</definedName>
    <definedName name="NoFutRes18" localSheetId="29">#REF!</definedName>
    <definedName name="NoFutRes18" localSheetId="30">#REF!</definedName>
    <definedName name="NoFutRes18" localSheetId="31">#REF!</definedName>
    <definedName name="NoFutRes18" localSheetId="21">#REF!</definedName>
    <definedName name="NoFutRes18" localSheetId="22">#REF!</definedName>
    <definedName name="NoFutRes18" localSheetId="23">#REF!</definedName>
    <definedName name="NoFutRes18" localSheetId="32">#REF!</definedName>
    <definedName name="NoFutRes18" localSheetId="33">#REF!</definedName>
    <definedName name="NoFutRes18" localSheetId="34">#REF!</definedName>
    <definedName name="NoFutRes18" localSheetId="35">#REF!</definedName>
    <definedName name="NoFutRes18" localSheetId="36">#REF!</definedName>
    <definedName name="NoFutRes18" localSheetId="37">#REF!</definedName>
    <definedName name="NoFutRes18" localSheetId="38">#REF!</definedName>
    <definedName name="NoFutRes18" localSheetId="52">#REF!</definedName>
    <definedName name="NoFutRes18" localSheetId="54">#REF!</definedName>
    <definedName name="NoFutRes18" localSheetId="55">#REF!</definedName>
    <definedName name="NoFutRes18" localSheetId="56">#REF!</definedName>
    <definedName name="NoFutRes18">#REF!</definedName>
    <definedName name="NoFutRes19" localSheetId="12">#REF!</definedName>
    <definedName name="NoFutRes19" localSheetId="13">#REF!</definedName>
    <definedName name="NoFutRes19" localSheetId="26">#REF!</definedName>
    <definedName name="NoFutRes19" localSheetId="27">#REF!</definedName>
    <definedName name="NoFutRes19" localSheetId="28">#REF!</definedName>
    <definedName name="NoFutRes19" localSheetId="29">#REF!</definedName>
    <definedName name="NoFutRes19" localSheetId="30">#REF!</definedName>
    <definedName name="NoFutRes19" localSheetId="31">#REF!</definedName>
    <definedName name="NoFutRes19" localSheetId="21">#REF!</definedName>
    <definedName name="NoFutRes19" localSheetId="22">#REF!</definedName>
    <definedName name="NoFutRes19" localSheetId="23">#REF!</definedName>
    <definedName name="NoFutRes19" localSheetId="32">#REF!</definedName>
    <definedName name="NoFutRes19" localSheetId="33">#REF!</definedName>
    <definedName name="NoFutRes19" localSheetId="34">#REF!</definedName>
    <definedName name="NoFutRes19" localSheetId="35">#REF!</definedName>
    <definedName name="NoFutRes19" localSheetId="36">#REF!</definedName>
    <definedName name="NoFutRes19" localSheetId="37">#REF!</definedName>
    <definedName name="NoFutRes19" localSheetId="38">#REF!</definedName>
    <definedName name="NoFutRes19" localSheetId="52">#REF!</definedName>
    <definedName name="NoFutRes19" localSheetId="54">#REF!</definedName>
    <definedName name="NoFutRes19" localSheetId="55">#REF!</definedName>
    <definedName name="NoFutRes19" localSheetId="56">#REF!</definedName>
    <definedName name="NoFutRes19">#REF!</definedName>
    <definedName name="NoFutRes2" localSheetId="12">#REF!</definedName>
    <definedName name="NoFutRes2" localSheetId="13">#REF!</definedName>
    <definedName name="NoFutRes2" localSheetId="26">#REF!</definedName>
    <definedName name="NoFutRes2" localSheetId="27">#REF!</definedName>
    <definedName name="NoFutRes2" localSheetId="28">#REF!</definedName>
    <definedName name="NoFutRes2" localSheetId="29">#REF!</definedName>
    <definedName name="NoFutRes2" localSheetId="30">#REF!</definedName>
    <definedName name="NoFutRes2" localSheetId="31">#REF!</definedName>
    <definedName name="NoFutRes2" localSheetId="21">#REF!</definedName>
    <definedName name="NoFutRes2" localSheetId="22">#REF!</definedName>
    <definedName name="NoFutRes2" localSheetId="23">#REF!</definedName>
    <definedName name="NoFutRes2" localSheetId="32">#REF!</definedName>
    <definedName name="NoFutRes2" localSheetId="33">#REF!</definedName>
    <definedName name="NoFutRes2" localSheetId="34">#REF!</definedName>
    <definedName name="NoFutRes2" localSheetId="35">#REF!</definedName>
    <definedName name="NoFutRes2" localSheetId="36">#REF!</definedName>
    <definedName name="NoFutRes2" localSheetId="37">#REF!</definedName>
    <definedName name="NoFutRes2" localSheetId="38">#REF!</definedName>
    <definedName name="NoFutRes2" localSheetId="52">#REF!</definedName>
    <definedName name="NoFutRes2" localSheetId="54">#REF!</definedName>
    <definedName name="NoFutRes2" localSheetId="55">#REF!</definedName>
    <definedName name="NoFutRes2" localSheetId="56">#REF!</definedName>
    <definedName name="NoFutRes2">#REF!</definedName>
    <definedName name="NoFutRes20" localSheetId="12">#REF!</definedName>
    <definedName name="NoFutRes20" localSheetId="13">#REF!</definedName>
    <definedName name="NoFutRes20" localSheetId="26">#REF!</definedName>
    <definedName name="NoFutRes20" localSheetId="27">#REF!</definedName>
    <definedName name="NoFutRes20" localSheetId="28">#REF!</definedName>
    <definedName name="NoFutRes20" localSheetId="29">#REF!</definedName>
    <definedName name="NoFutRes20" localSheetId="30">#REF!</definedName>
    <definedName name="NoFutRes20" localSheetId="31">#REF!</definedName>
    <definedName name="NoFutRes20" localSheetId="21">#REF!</definedName>
    <definedName name="NoFutRes20" localSheetId="22">#REF!</definedName>
    <definedName name="NoFutRes20" localSheetId="23">#REF!</definedName>
    <definedName name="NoFutRes20" localSheetId="32">#REF!</definedName>
    <definedName name="NoFutRes20" localSheetId="33">#REF!</definedName>
    <definedName name="NoFutRes20" localSheetId="34">#REF!</definedName>
    <definedName name="NoFutRes20" localSheetId="35">#REF!</definedName>
    <definedName name="NoFutRes20" localSheetId="36">#REF!</definedName>
    <definedName name="NoFutRes20" localSheetId="37">#REF!</definedName>
    <definedName name="NoFutRes20" localSheetId="38">#REF!</definedName>
    <definedName name="NoFutRes20" localSheetId="52">#REF!</definedName>
    <definedName name="NoFutRes20" localSheetId="54">#REF!</definedName>
    <definedName name="NoFutRes20" localSheetId="55">#REF!</definedName>
    <definedName name="NoFutRes20" localSheetId="56">#REF!</definedName>
    <definedName name="NoFutRes20">#REF!</definedName>
    <definedName name="NoFutRes3" localSheetId="12">#REF!</definedName>
    <definedName name="NoFutRes3" localSheetId="13">#REF!</definedName>
    <definedName name="NoFutRes3" localSheetId="26">#REF!</definedName>
    <definedName name="NoFutRes3" localSheetId="27">#REF!</definedName>
    <definedName name="NoFutRes3" localSheetId="28">#REF!</definedName>
    <definedName name="NoFutRes3" localSheetId="29">#REF!</definedName>
    <definedName name="NoFutRes3" localSheetId="30">#REF!</definedName>
    <definedName name="NoFutRes3" localSheetId="31">#REF!</definedName>
    <definedName name="NoFutRes3" localSheetId="21">#REF!</definedName>
    <definedName name="NoFutRes3" localSheetId="22">#REF!</definedName>
    <definedName name="NoFutRes3" localSheetId="23">#REF!</definedName>
    <definedName name="NoFutRes3" localSheetId="32">#REF!</definedName>
    <definedName name="NoFutRes3" localSheetId="33">#REF!</definedName>
    <definedName name="NoFutRes3" localSheetId="34">#REF!</definedName>
    <definedName name="NoFutRes3" localSheetId="35">#REF!</definedName>
    <definedName name="NoFutRes3" localSheetId="36">#REF!</definedName>
    <definedName name="NoFutRes3" localSheetId="37">#REF!</definedName>
    <definedName name="NoFutRes3" localSheetId="38">#REF!</definedName>
    <definedName name="NoFutRes3" localSheetId="52">#REF!</definedName>
    <definedName name="NoFutRes3" localSheetId="54">#REF!</definedName>
    <definedName name="NoFutRes3" localSheetId="55">#REF!</definedName>
    <definedName name="NoFutRes3" localSheetId="56">#REF!</definedName>
    <definedName name="NoFutRes3">#REF!</definedName>
    <definedName name="NoFutRes4" localSheetId="12">#REF!</definedName>
    <definedName name="NoFutRes4" localSheetId="13">#REF!</definedName>
    <definedName name="NoFutRes4" localSheetId="26">#REF!</definedName>
    <definedName name="NoFutRes4" localSheetId="27">#REF!</definedName>
    <definedName name="NoFutRes4" localSheetId="28">#REF!</definedName>
    <definedName name="NoFutRes4" localSheetId="29">#REF!</definedName>
    <definedName name="NoFutRes4" localSheetId="30">#REF!</definedName>
    <definedName name="NoFutRes4" localSheetId="31">#REF!</definedName>
    <definedName name="NoFutRes4" localSheetId="21">#REF!</definedName>
    <definedName name="NoFutRes4" localSheetId="22">#REF!</definedName>
    <definedName name="NoFutRes4" localSheetId="23">#REF!</definedName>
    <definedName name="NoFutRes4" localSheetId="32">#REF!</definedName>
    <definedName name="NoFutRes4" localSheetId="33">#REF!</definedName>
    <definedName name="NoFutRes4" localSheetId="34">#REF!</definedName>
    <definedName name="NoFutRes4" localSheetId="35">#REF!</definedName>
    <definedName name="NoFutRes4" localSheetId="36">#REF!</definedName>
    <definedName name="NoFutRes4" localSheetId="37">#REF!</definedName>
    <definedName name="NoFutRes4" localSheetId="38">#REF!</definedName>
    <definedName name="NoFutRes4" localSheetId="52">#REF!</definedName>
    <definedName name="NoFutRes4" localSheetId="54">#REF!</definedName>
    <definedName name="NoFutRes4" localSheetId="55">#REF!</definedName>
    <definedName name="NoFutRes4" localSheetId="56">#REF!</definedName>
    <definedName name="NoFutRes4">#REF!</definedName>
    <definedName name="NoFutRes5" localSheetId="12">#REF!</definedName>
    <definedName name="NoFutRes5" localSheetId="13">#REF!</definedName>
    <definedName name="NoFutRes5" localSheetId="26">#REF!</definedName>
    <definedName name="NoFutRes5" localSheetId="27">#REF!</definedName>
    <definedName name="NoFutRes5" localSheetId="28">#REF!</definedName>
    <definedName name="NoFutRes5" localSheetId="29">#REF!</definedName>
    <definedName name="NoFutRes5" localSheetId="30">#REF!</definedName>
    <definedName name="NoFutRes5" localSheetId="31">#REF!</definedName>
    <definedName name="NoFutRes5" localSheetId="21">#REF!</definedName>
    <definedName name="NoFutRes5" localSheetId="22">#REF!</definedName>
    <definedName name="NoFutRes5" localSheetId="23">#REF!</definedName>
    <definedName name="NoFutRes5" localSheetId="32">#REF!</definedName>
    <definedName name="NoFutRes5" localSheetId="33">#REF!</definedName>
    <definedName name="NoFutRes5" localSheetId="34">#REF!</definedName>
    <definedName name="NoFutRes5" localSheetId="35">#REF!</definedName>
    <definedName name="NoFutRes5" localSheetId="36">#REF!</definedName>
    <definedName name="NoFutRes5" localSheetId="37">#REF!</definedName>
    <definedName name="NoFutRes5" localSheetId="38">#REF!</definedName>
    <definedName name="NoFutRes5" localSheetId="52">#REF!</definedName>
    <definedName name="NoFutRes5" localSheetId="54">#REF!</definedName>
    <definedName name="NoFutRes5" localSheetId="55">#REF!</definedName>
    <definedName name="NoFutRes5" localSheetId="56">#REF!</definedName>
    <definedName name="NoFutRes5">#REF!</definedName>
    <definedName name="NoFutRes6" localSheetId="12">#REF!</definedName>
    <definedName name="NoFutRes6" localSheetId="13">#REF!</definedName>
    <definedName name="NoFutRes6" localSheetId="26">#REF!</definedName>
    <definedName name="NoFutRes6" localSheetId="27">#REF!</definedName>
    <definedName name="NoFutRes6" localSheetId="28">#REF!</definedName>
    <definedName name="NoFutRes6" localSheetId="29">#REF!</definedName>
    <definedName name="NoFutRes6" localSheetId="30">#REF!</definedName>
    <definedName name="NoFutRes6" localSheetId="31">#REF!</definedName>
    <definedName name="NoFutRes6" localSheetId="21">#REF!</definedName>
    <definedName name="NoFutRes6" localSheetId="22">#REF!</definedName>
    <definedName name="NoFutRes6" localSheetId="23">#REF!</definedName>
    <definedName name="NoFutRes6" localSheetId="32">#REF!</definedName>
    <definedName name="NoFutRes6" localSheetId="33">#REF!</definedName>
    <definedName name="NoFutRes6" localSheetId="34">#REF!</definedName>
    <definedName name="NoFutRes6" localSheetId="35">#REF!</definedName>
    <definedName name="NoFutRes6" localSheetId="36">#REF!</definedName>
    <definedName name="NoFutRes6" localSheetId="37">#REF!</definedName>
    <definedName name="NoFutRes6" localSheetId="38">#REF!</definedName>
    <definedName name="NoFutRes6" localSheetId="52">#REF!</definedName>
    <definedName name="NoFutRes6" localSheetId="54">#REF!</definedName>
    <definedName name="NoFutRes6" localSheetId="55">#REF!</definedName>
    <definedName name="NoFutRes6" localSheetId="56">#REF!</definedName>
    <definedName name="NoFutRes6">#REF!</definedName>
    <definedName name="NoFutRes7" localSheetId="12">#REF!</definedName>
    <definedName name="NoFutRes7" localSheetId="13">#REF!</definedName>
    <definedName name="NoFutRes7" localSheetId="26">#REF!</definedName>
    <definedName name="NoFutRes7" localSheetId="27">#REF!</definedName>
    <definedName name="NoFutRes7" localSheetId="28">#REF!</definedName>
    <definedName name="NoFutRes7" localSheetId="29">#REF!</definedName>
    <definedName name="NoFutRes7" localSheetId="30">#REF!</definedName>
    <definedName name="NoFutRes7" localSheetId="31">#REF!</definedName>
    <definedName name="NoFutRes7" localSheetId="21">#REF!</definedName>
    <definedName name="NoFutRes7" localSheetId="22">#REF!</definedName>
    <definedName name="NoFutRes7" localSheetId="23">#REF!</definedName>
    <definedName name="NoFutRes7" localSheetId="32">#REF!</definedName>
    <definedName name="NoFutRes7" localSheetId="33">#REF!</definedName>
    <definedName name="NoFutRes7" localSheetId="34">#REF!</definedName>
    <definedName name="NoFutRes7" localSheetId="35">#REF!</definedName>
    <definedName name="NoFutRes7" localSheetId="36">#REF!</definedName>
    <definedName name="NoFutRes7" localSheetId="37">#REF!</definedName>
    <definedName name="NoFutRes7" localSheetId="38">#REF!</definedName>
    <definedName name="NoFutRes7" localSheetId="52">#REF!</definedName>
    <definedName name="NoFutRes7" localSheetId="54">#REF!</definedName>
    <definedName name="NoFutRes7" localSheetId="55">#REF!</definedName>
    <definedName name="NoFutRes7" localSheetId="56">#REF!</definedName>
    <definedName name="NoFutRes7">#REF!</definedName>
    <definedName name="NoFutRes8" localSheetId="12">#REF!</definedName>
    <definedName name="NoFutRes8" localSheetId="13">#REF!</definedName>
    <definedName name="NoFutRes8" localSheetId="26">#REF!</definedName>
    <definedName name="NoFutRes8" localSheetId="27">#REF!</definedName>
    <definedName name="NoFutRes8" localSheetId="28">#REF!</definedName>
    <definedName name="NoFutRes8" localSheetId="29">#REF!</definedName>
    <definedName name="NoFutRes8" localSheetId="30">#REF!</definedName>
    <definedName name="NoFutRes8" localSheetId="31">#REF!</definedName>
    <definedName name="NoFutRes8" localSheetId="21">#REF!</definedName>
    <definedName name="NoFutRes8" localSheetId="22">#REF!</definedName>
    <definedName name="NoFutRes8" localSheetId="23">#REF!</definedName>
    <definedName name="NoFutRes8" localSheetId="32">#REF!</definedName>
    <definedName name="NoFutRes8" localSheetId="33">#REF!</definedName>
    <definedName name="NoFutRes8" localSheetId="34">#REF!</definedName>
    <definedName name="NoFutRes8" localSheetId="35">#REF!</definedName>
    <definedName name="NoFutRes8" localSheetId="36">#REF!</definedName>
    <definedName name="NoFutRes8" localSheetId="37">#REF!</definedName>
    <definedName name="NoFutRes8" localSheetId="38">#REF!</definedName>
    <definedName name="NoFutRes8" localSheetId="52">#REF!</definedName>
    <definedName name="NoFutRes8" localSheetId="54">#REF!</definedName>
    <definedName name="NoFutRes8" localSheetId="55">#REF!</definedName>
    <definedName name="NoFutRes8" localSheetId="56">#REF!</definedName>
    <definedName name="NoFutRes8">#REF!</definedName>
    <definedName name="NoFutRes9" localSheetId="12">#REF!</definedName>
    <definedName name="NoFutRes9" localSheetId="13">#REF!</definedName>
    <definedName name="NoFutRes9" localSheetId="26">#REF!</definedName>
    <definedName name="NoFutRes9" localSheetId="27">#REF!</definedName>
    <definedName name="NoFutRes9" localSheetId="28">#REF!</definedName>
    <definedName name="NoFutRes9" localSheetId="29">#REF!</definedName>
    <definedName name="NoFutRes9" localSheetId="30">#REF!</definedName>
    <definedName name="NoFutRes9" localSheetId="31">#REF!</definedName>
    <definedName name="NoFutRes9" localSheetId="21">#REF!</definedName>
    <definedName name="NoFutRes9" localSheetId="22">#REF!</definedName>
    <definedName name="NoFutRes9" localSheetId="23">#REF!</definedName>
    <definedName name="NoFutRes9" localSheetId="32">#REF!</definedName>
    <definedName name="NoFutRes9" localSheetId="33">#REF!</definedName>
    <definedName name="NoFutRes9" localSheetId="34">#REF!</definedName>
    <definedName name="NoFutRes9" localSheetId="35">#REF!</definedName>
    <definedName name="NoFutRes9" localSheetId="36">#REF!</definedName>
    <definedName name="NoFutRes9" localSheetId="37">#REF!</definedName>
    <definedName name="NoFutRes9" localSheetId="38">#REF!</definedName>
    <definedName name="NoFutRes9" localSheetId="52">#REF!</definedName>
    <definedName name="NoFutRes9" localSheetId="54">#REF!</definedName>
    <definedName name="NoFutRes9" localSheetId="55">#REF!</definedName>
    <definedName name="NoFutRes9" localSheetId="56">#REF!</definedName>
    <definedName name="NoFutRes9">#REF!</definedName>
    <definedName name="NOM" localSheetId="12">[19]datos!#REF!</definedName>
    <definedName name="NOM" localSheetId="13">[19]datos!#REF!</definedName>
    <definedName name="NOM" localSheetId="26">[19]datos!#REF!</definedName>
    <definedName name="NOM" localSheetId="27">[19]datos!#REF!</definedName>
    <definedName name="NOM" localSheetId="28">[19]datos!#REF!</definedName>
    <definedName name="NOM" localSheetId="29">[19]datos!#REF!</definedName>
    <definedName name="NOM" localSheetId="30">[19]datos!#REF!</definedName>
    <definedName name="NOM" localSheetId="31">[19]datos!#REF!</definedName>
    <definedName name="NOM" localSheetId="21">[19]datos!#REF!</definedName>
    <definedName name="NOM" localSheetId="22">[19]datos!#REF!</definedName>
    <definedName name="NOM" localSheetId="23">[19]datos!#REF!</definedName>
    <definedName name="NOM" localSheetId="32">[19]datos!#REF!</definedName>
    <definedName name="NOM" localSheetId="33">[19]datos!#REF!</definedName>
    <definedName name="NOM" localSheetId="34">[19]datos!#REF!</definedName>
    <definedName name="NOM" localSheetId="35">[19]datos!#REF!</definedName>
    <definedName name="NOM" localSheetId="36">[19]datos!#REF!</definedName>
    <definedName name="NOM" localSheetId="37">[19]datos!#REF!</definedName>
    <definedName name="NOM" localSheetId="38">[19]datos!#REF!</definedName>
    <definedName name="NOM" localSheetId="52">[19]datos!#REF!</definedName>
    <definedName name="NOM" localSheetId="54">[19]datos!#REF!</definedName>
    <definedName name="NOM" localSheetId="55">[19]datos!#REF!</definedName>
    <definedName name="NOM" localSheetId="56">[19]datos!#REF!</definedName>
    <definedName name="NOM">[19]datos!#REF!</definedName>
    <definedName name="nomnbers" hidden="1">{"'Consu_Mundial'!$B$2:$H$33"}</definedName>
    <definedName name="NONLEAP" localSheetId="12">#REF!</definedName>
    <definedName name="NONLEAP" localSheetId="13">#REF!</definedName>
    <definedName name="NONLEAP" localSheetId="26">#REF!</definedName>
    <definedName name="NONLEAP" localSheetId="27">#REF!</definedName>
    <definedName name="NONLEAP" localSheetId="28">#REF!</definedName>
    <definedName name="NONLEAP" localSheetId="29">#REF!</definedName>
    <definedName name="NONLEAP" localSheetId="30">#REF!</definedName>
    <definedName name="NONLEAP" localSheetId="31">#REF!</definedName>
    <definedName name="NONLEAP" localSheetId="21">#REF!</definedName>
    <definedName name="NONLEAP" localSheetId="22">#REF!</definedName>
    <definedName name="NONLEAP" localSheetId="23">#REF!</definedName>
    <definedName name="NONLEAP" localSheetId="32">#REF!</definedName>
    <definedName name="NONLEAP" localSheetId="33">#REF!</definedName>
    <definedName name="NONLEAP" localSheetId="34">#REF!</definedName>
    <definedName name="NONLEAP" localSheetId="35">#REF!</definedName>
    <definedName name="NONLEAP" localSheetId="36">#REF!</definedName>
    <definedName name="NONLEAP" localSheetId="37">#REF!</definedName>
    <definedName name="NONLEAP" localSheetId="38">#REF!</definedName>
    <definedName name="NONLEAP" localSheetId="52">#REF!</definedName>
    <definedName name="NONLEAP" localSheetId="54">#REF!</definedName>
    <definedName name="NONLEAP" localSheetId="55">#REF!</definedName>
    <definedName name="NONLEAP" localSheetId="56">#REF!</definedName>
    <definedName name="NONLEAP">#REF!</definedName>
    <definedName name="Norway" localSheetId="12">#REF!</definedName>
    <definedName name="Norway" localSheetId="13">#REF!</definedName>
    <definedName name="Norway" localSheetId="26">#REF!</definedName>
    <definedName name="Norway" localSheetId="27">#REF!</definedName>
    <definedName name="Norway" localSheetId="28">#REF!</definedName>
    <definedName name="Norway" localSheetId="29">#REF!</definedName>
    <definedName name="Norway" localSheetId="30">#REF!</definedName>
    <definedName name="Norway" localSheetId="31">#REF!</definedName>
    <definedName name="Norway" localSheetId="21">#REF!</definedName>
    <definedName name="Norway" localSheetId="22">#REF!</definedName>
    <definedName name="Norway" localSheetId="23">#REF!</definedName>
    <definedName name="Norway" localSheetId="32">#REF!</definedName>
    <definedName name="Norway" localSheetId="33">#REF!</definedName>
    <definedName name="Norway" localSheetId="34">#REF!</definedName>
    <definedName name="Norway" localSheetId="35">#REF!</definedName>
    <definedName name="Norway" localSheetId="36">#REF!</definedName>
    <definedName name="Norway" localSheetId="37">#REF!</definedName>
    <definedName name="Norway" localSheetId="38">#REF!</definedName>
    <definedName name="Norway" localSheetId="52">#REF!</definedName>
    <definedName name="Norway" localSheetId="54">#REF!</definedName>
    <definedName name="Norway" localSheetId="55">#REF!</definedName>
    <definedName name="Norway" localSheetId="56">#REF!</definedName>
    <definedName name="Norway">#REF!</definedName>
    <definedName name="noventa" hidden="1">{"'Consu_Mundial'!$B$2:$H$33"}</definedName>
    <definedName name="noviembre" hidden="1">{"'Consu_Mundial'!$B$2:$H$33"}</definedName>
    <definedName name="nueve" hidden="1">{"'Consu_Mundial'!$B$2:$H$33"}</definedName>
    <definedName name="nxbnsghtrh" hidden="1">{"'Consu_Mundial'!$B$2:$H$33"}</definedName>
    <definedName name="ñl" hidden="1">{"'Consu_Mundial'!$B$2:$H$33"}</definedName>
    <definedName name="ñljk" hidden="1">{"'Consu_Mundial'!$B$2:$H$33"}</definedName>
    <definedName name="o" hidden="1">{"'Consu_Mundial'!$B$2:$H$33"}</definedName>
    <definedName name="ochenta" hidden="1">{"'Consu_Mundial'!$B$2:$H$33"}</definedName>
    <definedName name="ocho" hidden="1">{"'Consu_Mundial'!$B$2:$H$33"}</definedName>
    <definedName name="OCP" localSheetId="12">#REF!</definedName>
    <definedName name="OCP" localSheetId="13">#REF!</definedName>
    <definedName name="OCP" localSheetId="26">#REF!</definedName>
    <definedName name="OCP" localSheetId="27">#REF!</definedName>
    <definedName name="OCP" localSheetId="28">#REF!</definedName>
    <definedName name="OCP" localSheetId="29">#REF!</definedName>
    <definedName name="OCP" localSheetId="30">#REF!</definedName>
    <definedName name="OCP" localSheetId="31">#REF!</definedName>
    <definedName name="OCP" localSheetId="21">#REF!</definedName>
    <definedName name="OCP" localSheetId="22">#REF!</definedName>
    <definedName name="OCP" localSheetId="23">#REF!</definedName>
    <definedName name="OCP" localSheetId="32">#REF!</definedName>
    <definedName name="OCP" localSheetId="33">#REF!</definedName>
    <definedName name="OCP" localSheetId="34">#REF!</definedName>
    <definedName name="OCP" localSheetId="35">#REF!</definedName>
    <definedName name="OCP" localSheetId="36">#REF!</definedName>
    <definedName name="OCP" localSheetId="37">#REF!</definedName>
    <definedName name="OCP" localSheetId="38">#REF!</definedName>
    <definedName name="OCP" localSheetId="52">#REF!</definedName>
    <definedName name="OCP" localSheetId="54">#REF!</definedName>
    <definedName name="OCP" localSheetId="55">#REF!</definedName>
    <definedName name="OCP" localSheetId="56">#REF!</definedName>
    <definedName name="OCP">#REF!</definedName>
    <definedName name="octubre" hidden="1">{"'Consu_Mundial'!$B$2:$H$33"}</definedName>
    <definedName name="Oferta_y_Demanda_Const" localSheetId="12">#REF!</definedName>
    <definedName name="Oferta_y_Demanda_Const" localSheetId="13">#REF!</definedName>
    <definedName name="Oferta_y_Demanda_Const" localSheetId="26">#REF!</definedName>
    <definedName name="Oferta_y_Demanda_Const" localSheetId="27">#REF!</definedName>
    <definedName name="Oferta_y_Demanda_Const" localSheetId="28">#REF!</definedName>
    <definedName name="Oferta_y_Demanda_Const" localSheetId="29">#REF!</definedName>
    <definedName name="Oferta_y_Demanda_Const" localSheetId="30">#REF!</definedName>
    <definedName name="Oferta_y_Demanda_Const" localSheetId="31">#REF!</definedName>
    <definedName name="Oferta_y_Demanda_Const" localSheetId="21">#REF!</definedName>
    <definedName name="Oferta_y_Demanda_Const" localSheetId="22">#REF!</definedName>
    <definedName name="Oferta_y_Demanda_Const" localSheetId="23">#REF!</definedName>
    <definedName name="Oferta_y_Demanda_Const" localSheetId="32">#REF!</definedName>
    <definedName name="Oferta_y_Demanda_Const" localSheetId="33">#REF!</definedName>
    <definedName name="Oferta_y_Demanda_Const" localSheetId="34">#REF!</definedName>
    <definedName name="Oferta_y_Demanda_Const" localSheetId="35">#REF!</definedName>
    <definedName name="Oferta_y_Demanda_Const" localSheetId="36">#REF!</definedName>
    <definedName name="Oferta_y_Demanda_Const" localSheetId="37">#REF!</definedName>
    <definedName name="Oferta_y_Demanda_Const" localSheetId="38">#REF!</definedName>
    <definedName name="Oferta_y_Demanda_Const" localSheetId="52">#REF!</definedName>
    <definedName name="Oferta_y_Demanda_Const" localSheetId="54">#REF!</definedName>
    <definedName name="Oferta_y_Demanda_Const" localSheetId="55">#REF!</definedName>
    <definedName name="Oferta_y_Demanda_Const" localSheetId="56">#REF!</definedName>
    <definedName name="Oferta_y_Demanda_Const">#REF!</definedName>
    <definedName name="Oferta_y_Demanda_Corriente" localSheetId="12">#REF!</definedName>
    <definedName name="Oferta_y_Demanda_Corriente" localSheetId="13">#REF!</definedName>
    <definedName name="Oferta_y_Demanda_Corriente" localSheetId="26">#REF!</definedName>
    <definedName name="Oferta_y_Demanda_Corriente" localSheetId="27">#REF!</definedName>
    <definedName name="Oferta_y_Demanda_Corriente" localSheetId="28">#REF!</definedName>
    <definedName name="Oferta_y_Demanda_Corriente" localSheetId="29">#REF!</definedName>
    <definedName name="Oferta_y_Demanda_Corriente" localSheetId="30">#REF!</definedName>
    <definedName name="Oferta_y_Demanda_Corriente" localSheetId="31">#REF!</definedName>
    <definedName name="Oferta_y_Demanda_Corriente" localSheetId="21">#REF!</definedName>
    <definedName name="Oferta_y_Demanda_Corriente" localSheetId="22">#REF!</definedName>
    <definedName name="Oferta_y_Demanda_Corriente" localSheetId="23">#REF!</definedName>
    <definedName name="Oferta_y_Demanda_Corriente" localSheetId="32">#REF!</definedName>
    <definedName name="Oferta_y_Demanda_Corriente" localSheetId="33">#REF!</definedName>
    <definedName name="Oferta_y_Demanda_Corriente" localSheetId="34">#REF!</definedName>
    <definedName name="Oferta_y_Demanda_Corriente" localSheetId="35">#REF!</definedName>
    <definedName name="Oferta_y_Demanda_Corriente" localSheetId="36">#REF!</definedName>
    <definedName name="Oferta_y_Demanda_Corriente" localSheetId="37">#REF!</definedName>
    <definedName name="Oferta_y_Demanda_Corriente" localSheetId="38">#REF!</definedName>
    <definedName name="Oferta_y_Demanda_Corriente" localSheetId="52">#REF!</definedName>
    <definedName name="Oferta_y_Demanda_Corriente" localSheetId="54">#REF!</definedName>
    <definedName name="Oferta_y_Demanda_Corriente" localSheetId="55">#REF!</definedName>
    <definedName name="Oferta_y_Demanda_Corriente" localSheetId="56">#REF!</definedName>
    <definedName name="Oferta_y_Demanda_Corriente">#REF!</definedName>
    <definedName name="Oferta_y_Demanda_Var" localSheetId="12">#REF!</definedName>
    <definedName name="Oferta_y_Demanda_Var" localSheetId="13">#REF!</definedName>
    <definedName name="Oferta_y_Demanda_Var" localSheetId="26">#REF!</definedName>
    <definedName name="Oferta_y_Demanda_Var" localSheetId="27">#REF!</definedName>
    <definedName name="Oferta_y_Demanda_Var" localSheetId="28">#REF!</definedName>
    <definedName name="Oferta_y_Demanda_Var" localSheetId="29">#REF!</definedName>
    <definedName name="Oferta_y_Demanda_Var" localSheetId="30">#REF!</definedName>
    <definedName name="Oferta_y_Demanda_Var" localSheetId="31">#REF!</definedName>
    <definedName name="Oferta_y_Demanda_Var" localSheetId="21">#REF!</definedName>
    <definedName name="Oferta_y_Demanda_Var" localSheetId="22">#REF!</definedName>
    <definedName name="Oferta_y_Demanda_Var" localSheetId="23">#REF!</definedName>
    <definedName name="Oferta_y_Demanda_Var" localSheetId="32">#REF!</definedName>
    <definedName name="Oferta_y_Demanda_Var" localSheetId="33">#REF!</definedName>
    <definedName name="Oferta_y_Demanda_Var" localSheetId="34">#REF!</definedName>
    <definedName name="Oferta_y_Demanda_Var" localSheetId="35">#REF!</definedName>
    <definedName name="Oferta_y_Demanda_Var" localSheetId="36">#REF!</definedName>
    <definedName name="Oferta_y_Demanda_Var" localSheetId="37">#REF!</definedName>
    <definedName name="Oferta_y_Demanda_Var" localSheetId="38">#REF!</definedName>
    <definedName name="Oferta_y_Demanda_Var" localSheetId="52">#REF!</definedName>
    <definedName name="Oferta_y_Demanda_Var" localSheetId="54">#REF!</definedName>
    <definedName name="Oferta_y_Demanda_Var" localSheetId="55">#REF!</definedName>
    <definedName name="Oferta_y_Demanda_Var" localSheetId="56">#REF!</definedName>
    <definedName name="Oferta_y_Demanda_Var">#REF!</definedName>
    <definedName name="OFF" localSheetId="12">#REF!</definedName>
    <definedName name="OFF" localSheetId="13">#REF!</definedName>
    <definedName name="OFF" localSheetId="26">#REF!</definedName>
    <definedName name="OFF" localSheetId="27">#REF!</definedName>
    <definedName name="OFF" localSheetId="28">#REF!</definedName>
    <definedName name="OFF" localSheetId="29">#REF!</definedName>
    <definedName name="OFF" localSheetId="30">#REF!</definedName>
    <definedName name="OFF" localSheetId="31">#REF!</definedName>
    <definedName name="OFF" localSheetId="21">#REF!</definedName>
    <definedName name="OFF" localSheetId="22">#REF!</definedName>
    <definedName name="OFF" localSheetId="23">#REF!</definedName>
    <definedName name="OFF" localSheetId="32">#REF!</definedName>
    <definedName name="OFF" localSheetId="33">#REF!</definedName>
    <definedName name="OFF" localSheetId="34">#REF!</definedName>
    <definedName name="OFF" localSheetId="35">#REF!</definedName>
    <definedName name="OFF" localSheetId="36">#REF!</definedName>
    <definedName name="OFF" localSheetId="37">#REF!</definedName>
    <definedName name="OFF" localSheetId="38">#REF!</definedName>
    <definedName name="OFF" localSheetId="52">#REF!</definedName>
    <definedName name="OFF" localSheetId="54">#REF!</definedName>
    <definedName name="OFF" localSheetId="55">#REF!</definedName>
    <definedName name="OFF" localSheetId="56">#REF!</definedName>
    <definedName name="OFF">#REF!</definedName>
    <definedName name="oi" hidden="1">{"'Consu_Mundial'!$B$2:$H$33"}</definedName>
    <definedName name="ON" hidden="1">{"'Hoja1'!$C$8:$F$32"}</definedName>
    <definedName name="ONC" localSheetId="12">#REF!</definedName>
    <definedName name="ONC" localSheetId="13">#REF!</definedName>
    <definedName name="ONC" localSheetId="26">#REF!</definedName>
    <definedName name="ONC" localSheetId="27">#REF!</definedName>
    <definedName name="ONC" localSheetId="28">#REF!</definedName>
    <definedName name="ONC" localSheetId="29">#REF!</definedName>
    <definedName name="ONC" localSheetId="30">#REF!</definedName>
    <definedName name="ONC" localSheetId="31">#REF!</definedName>
    <definedName name="ONC" localSheetId="21">#REF!</definedName>
    <definedName name="ONC" localSheetId="22">#REF!</definedName>
    <definedName name="ONC" localSheetId="23">#REF!</definedName>
    <definedName name="ONC" localSheetId="32">#REF!</definedName>
    <definedName name="ONC" localSheetId="33">#REF!</definedName>
    <definedName name="ONC" localSheetId="34">#REF!</definedName>
    <definedName name="ONC" localSheetId="35">#REF!</definedName>
    <definedName name="ONC" localSheetId="36">#REF!</definedName>
    <definedName name="ONC" localSheetId="37">#REF!</definedName>
    <definedName name="ONC" localSheetId="38">#REF!</definedName>
    <definedName name="ONC" localSheetId="52">#REF!</definedName>
    <definedName name="ONC" localSheetId="54">#REF!</definedName>
    <definedName name="ONC" localSheetId="55">#REF!</definedName>
    <definedName name="ONC" localSheetId="56">#REF!</definedName>
    <definedName name="ONC">#REF!</definedName>
    <definedName name="once" hidden="1">{"'Consu_Mundial'!$B$2:$H$33"}</definedName>
    <definedName name="ONE" localSheetId="12">#REF!</definedName>
    <definedName name="ONE" localSheetId="13">#REF!</definedName>
    <definedName name="ONE" localSheetId="26">#REF!</definedName>
    <definedName name="ONE" localSheetId="27">#REF!</definedName>
    <definedName name="ONE" localSheetId="28">#REF!</definedName>
    <definedName name="ONE" localSheetId="29">#REF!</definedName>
    <definedName name="ONE" localSheetId="30">#REF!</definedName>
    <definedName name="ONE" localSheetId="31">#REF!</definedName>
    <definedName name="ONE" localSheetId="21">#REF!</definedName>
    <definedName name="ONE" localSheetId="22">#REF!</definedName>
    <definedName name="ONE" localSheetId="23">#REF!</definedName>
    <definedName name="ONE" localSheetId="32">#REF!</definedName>
    <definedName name="ONE" localSheetId="33">#REF!</definedName>
    <definedName name="ONE" localSheetId="34">#REF!</definedName>
    <definedName name="ONE" localSheetId="35">#REF!</definedName>
    <definedName name="ONE" localSheetId="36">#REF!</definedName>
    <definedName name="ONE" localSheetId="37">#REF!</definedName>
    <definedName name="ONE" localSheetId="38">#REF!</definedName>
    <definedName name="ONE" localSheetId="52">#REF!</definedName>
    <definedName name="ONE" localSheetId="54">#REF!</definedName>
    <definedName name="ONE" localSheetId="55">#REF!</definedName>
    <definedName name="ONE" localSheetId="56">#REF!</definedName>
    <definedName name="ONE">#REF!</definedName>
    <definedName name="ONL" localSheetId="12">#REF!</definedName>
    <definedName name="ONL" localSheetId="13">#REF!</definedName>
    <definedName name="ONL" localSheetId="26">#REF!</definedName>
    <definedName name="ONL" localSheetId="27">#REF!</definedName>
    <definedName name="ONL" localSheetId="28">#REF!</definedName>
    <definedName name="ONL" localSheetId="29">#REF!</definedName>
    <definedName name="ONL" localSheetId="30">#REF!</definedName>
    <definedName name="ONL" localSheetId="31">#REF!</definedName>
    <definedName name="ONL" localSheetId="21">#REF!</definedName>
    <definedName name="ONL" localSheetId="22">#REF!</definedName>
    <definedName name="ONL" localSheetId="23">#REF!</definedName>
    <definedName name="ONL" localSheetId="32">#REF!</definedName>
    <definedName name="ONL" localSheetId="33">#REF!</definedName>
    <definedName name="ONL" localSheetId="34">#REF!</definedName>
    <definedName name="ONL" localSheetId="35">#REF!</definedName>
    <definedName name="ONL" localSheetId="36">#REF!</definedName>
    <definedName name="ONL" localSheetId="37">#REF!</definedName>
    <definedName name="ONL" localSheetId="38">#REF!</definedName>
    <definedName name="ONL" localSheetId="52">#REF!</definedName>
    <definedName name="ONL" localSheetId="54">#REF!</definedName>
    <definedName name="ONL" localSheetId="55">#REF!</definedName>
    <definedName name="ONL" localSheetId="56">#REF!</definedName>
    <definedName name="ONL">#REF!</definedName>
    <definedName name="oooooooo" hidden="1">{"'Consu_Mundial'!$B$2:$H$33"}</definedName>
    <definedName name="op" hidden="1">{"'Consu_Mundial'!$B$2:$H$33"}</definedName>
    <definedName name="OPC" localSheetId="12">#REF!</definedName>
    <definedName name="OPC" localSheetId="13">#REF!</definedName>
    <definedName name="OPC" localSheetId="26">#REF!</definedName>
    <definedName name="OPC" localSheetId="27">#REF!</definedName>
    <definedName name="OPC" localSheetId="28">#REF!</definedName>
    <definedName name="OPC" localSheetId="29">#REF!</definedName>
    <definedName name="OPC" localSheetId="30">#REF!</definedName>
    <definedName name="OPC" localSheetId="31">#REF!</definedName>
    <definedName name="OPC" localSheetId="21">#REF!</definedName>
    <definedName name="OPC" localSheetId="22">#REF!</definedName>
    <definedName name="OPC" localSheetId="23">#REF!</definedName>
    <definedName name="OPC" localSheetId="32">#REF!</definedName>
    <definedName name="OPC" localSheetId="33">#REF!</definedName>
    <definedName name="OPC" localSheetId="34">#REF!</definedName>
    <definedName name="OPC" localSheetId="35">#REF!</definedName>
    <definedName name="OPC" localSheetId="36">#REF!</definedName>
    <definedName name="OPC" localSheetId="37">#REF!</definedName>
    <definedName name="OPC" localSheetId="38">#REF!</definedName>
    <definedName name="OPC" localSheetId="52">#REF!</definedName>
    <definedName name="OPC" localSheetId="54">#REF!</definedName>
    <definedName name="OPC" localSheetId="55">#REF!</definedName>
    <definedName name="OPC" localSheetId="56">#REF!</definedName>
    <definedName name="OPC">#REF!</definedName>
    <definedName name="OPT" localSheetId="12">#REF!</definedName>
    <definedName name="OPT" localSheetId="13">#REF!</definedName>
    <definedName name="OPT" localSheetId="26">#REF!</definedName>
    <definedName name="OPT" localSheetId="27">#REF!</definedName>
    <definedName name="OPT" localSheetId="28">#REF!</definedName>
    <definedName name="OPT" localSheetId="29">#REF!</definedName>
    <definedName name="OPT" localSheetId="30">#REF!</definedName>
    <definedName name="OPT" localSheetId="31">#REF!</definedName>
    <definedName name="OPT" localSheetId="21">#REF!</definedName>
    <definedName name="OPT" localSheetId="22">#REF!</definedName>
    <definedName name="OPT" localSheetId="23">#REF!</definedName>
    <definedName name="OPT" localSheetId="32">#REF!</definedName>
    <definedName name="OPT" localSheetId="33">#REF!</definedName>
    <definedName name="OPT" localSheetId="34">#REF!</definedName>
    <definedName name="OPT" localSheetId="35">#REF!</definedName>
    <definedName name="OPT" localSheetId="36">#REF!</definedName>
    <definedName name="OPT" localSheetId="37">#REF!</definedName>
    <definedName name="OPT" localSheetId="38">#REF!</definedName>
    <definedName name="OPT" localSheetId="52">#REF!</definedName>
    <definedName name="OPT" localSheetId="54">#REF!</definedName>
    <definedName name="OPT" localSheetId="55">#REF!</definedName>
    <definedName name="OPT" localSheetId="56">#REF!</definedName>
    <definedName name="OPT">#REF!</definedName>
    <definedName name="opyrywr" hidden="1">{"'Consu_Mundial'!$B$2:$H$33"}</definedName>
    <definedName name="oyd" hidden="1">{"'Consu_Mundial'!$B$2:$H$33"}</definedName>
    <definedName name="p" hidden="1">{"'Consu_Mundial'!$B$2:$H$33"}</definedName>
    <definedName name="p9qwe" hidden="1">{"'Consu_Mundial'!$B$2:$H$33"}</definedName>
    <definedName name="para" hidden="1">{"'Consu_Mundial'!$B$2:$H$33"}</definedName>
    <definedName name="paracuando" hidden="1">{"'Consu_Mundial'!$B$2:$H$33"}</definedName>
    <definedName name="paraguayo" hidden="1">{"'Consu_Mundial'!$B$2:$H$33"}</definedName>
    <definedName name="parahoy" hidden="1">{"'Consu_Mundial'!$B$2:$H$33"}</definedName>
    <definedName name="parra" hidden="1">{"'Consu_Mundial'!$B$2:$H$33"}</definedName>
    <definedName name="patea" hidden="1">{"'Consu_Mundial'!$B$2:$H$33"}</definedName>
    <definedName name="patinio" hidden="1">{"'Consu_Mundial'!$B$2:$H$33"}</definedName>
    <definedName name="patito" hidden="1">{"'Consu_Mundial'!$B$2:$H$33"}</definedName>
    <definedName name="pazaz" hidden="1">{"'Consu_Mundial'!$B$2:$H$33"}</definedName>
    <definedName name="perrito" hidden="1">{"'Consu_Mundial'!$B$2:$H$33"}</definedName>
    <definedName name="PES" localSheetId="12">#REF!</definedName>
    <definedName name="PES" localSheetId="13">#REF!</definedName>
    <definedName name="PES" localSheetId="26">#REF!</definedName>
    <definedName name="PES" localSheetId="27">#REF!</definedName>
    <definedName name="PES" localSheetId="28">#REF!</definedName>
    <definedName name="PES" localSheetId="29">#REF!</definedName>
    <definedName name="PES" localSheetId="30">#REF!</definedName>
    <definedName name="PES" localSheetId="31">#REF!</definedName>
    <definedName name="PES" localSheetId="21">#REF!</definedName>
    <definedName name="PES" localSheetId="22">#REF!</definedName>
    <definedName name="PES" localSheetId="23">#REF!</definedName>
    <definedName name="PES" localSheetId="32">#REF!</definedName>
    <definedName name="PES" localSheetId="33">#REF!</definedName>
    <definedName name="PES" localSheetId="34">#REF!</definedName>
    <definedName name="PES" localSheetId="35">#REF!</definedName>
    <definedName name="PES" localSheetId="36">#REF!</definedName>
    <definedName name="PES" localSheetId="37">#REF!</definedName>
    <definedName name="PES" localSheetId="38">#REF!</definedName>
    <definedName name="PES" localSheetId="52">#REF!</definedName>
    <definedName name="PES" localSheetId="54">#REF!</definedName>
    <definedName name="PES" localSheetId="55">#REF!</definedName>
    <definedName name="PES" localSheetId="56">#REF!</definedName>
    <definedName name="PES">#REF!</definedName>
    <definedName name="petiso" hidden="1">{"'Consu_Mundial'!$B$2:$H$33"}</definedName>
    <definedName name="pgvhsq" hidden="1">{"'Consu_Mundial'!$B$2:$H$33"}</definedName>
    <definedName name="pinche" hidden="1">{"'Consu_Mundial'!$B$2:$H$33"}</definedName>
    <definedName name="pionono" hidden="1">{"'Consu_Mundial'!$B$2:$H$33"}</definedName>
    <definedName name="pizza" hidden="1">{"'Consu_Mundial'!$B$2:$H$33"}</definedName>
    <definedName name="po" hidden="1">{"'Consu_Mundial'!$B$2:$H$33"}</definedName>
    <definedName name="pobrecito" hidden="1">{"'Consu_Mundial'!$B$2:$H$33"}</definedName>
    <definedName name="poiytw" hidden="1">{"'Consu_Mundial'!$B$2:$H$33"}</definedName>
    <definedName name="POPO" localSheetId="12">#REF!</definedName>
    <definedName name="POPO" localSheetId="13">#REF!</definedName>
    <definedName name="POPO" localSheetId="26">#REF!</definedName>
    <definedName name="POPO" localSheetId="27">#REF!</definedName>
    <definedName name="POPO" localSheetId="28">#REF!</definedName>
    <definedName name="POPO" localSheetId="29">#REF!</definedName>
    <definedName name="POPO" localSheetId="30">#REF!</definedName>
    <definedName name="POPO" localSheetId="31">#REF!</definedName>
    <definedName name="POPO" localSheetId="21">#REF!</definedName>
    <definedName name="POPO" localSheetId="22">#REF!</definedName>
    <definedName name="POPO" localSheetId="23">#REF!</definedName>
    <definedName name="POPO" localSheetId="32">#REF!</definedName>
    <definedName name="POPO" localSheetId="33">#REF!</definedName>
    <definedName name="POPO" localSheetId="34">#REF!</definedName>
    <definedName name="POPO" localSheetId="35">#REF!</definedName>
    <definedName name="POPO" localSheetId="36">#REF!</definedName>
    <definedName name="POPO" localSheetId="37">#REF!</definedName>
    <definedName name="POPO" localSheetId="38">#REF!</definedName>
    <definedName name="POPO" localSheetId="52">#REF!</definedName>
    <definedName name="POPO" localSheetId="54">#REF!</definedName>
    <definedName name="POPO" localSheetId="55">#REF!</definedName>
    <definedName name="POPO" localSheetId="56">#REF!</definedName>
    <definedName name="POPO">#REF!</definedName>
    <definedName name="popopo" hidden="1">{"'Consu_Mundial'!$B$2:$H$33"}</definedName>
    <definedName name="popotito" hidden="1">{"'Consu_Mundial'!$B$2:$H$33"}</definedName>
    <definedName name="por" hidden="1">{"'Consu_Mundial'!$B$2:$H$33"}</definedName>
    <definedName name="porcua" hidden="1">{"'Consu_Mundial'!$B$2:$H$33"}</definedName>
    <definedName name="porcuanon" hidden="1">{"'Consu_Mundial'!$B$2:$H$33"}</definedName>
    <definedName name="porfin" hidden="1">{"'Consu_Mundial'!$B$2:$H$33"}</definedName>
    <definedName name="porqueria" hidden="1">{"'Consu_Mundial'!$B$2:$H$33"}</definedName>
    <definedName name="porterio" hidden="1">{"'Consu_Mundial'!$B$2:$H$33"}</definedName>
    <definedName name="portero" hidden="1">{"'Consu_Mundial'!$B$2:$H$33"}</definedName>
    <definedName name="portert" hidden="1">{"'Consu_Mundial'!$B$2:$H$33"}</definedName>
    <definedName name="povbaset" hidden="1">{"'Consu_Mundial'!$B$2:$H$33"}</definedName>
    <definedName name="ppppppppp" hidden="1">{"'Consu_Mundial'!$B$2:$H$33"}</definedName>
    <definedName name="pppppppppd" hidden="1">{"'Consu_Mundial'!$B$2:$H$33"}</definedName>
    <definedName name="ppppppppppppppppk" hidden="1">{"'Consu_Mundial'!$B$2:$H$33"}</definedName>
    <definedName name="pq" hidden="1">{"'Consu_Mundial'!$B$2:$H$33"}</definedName>
    <definedName name="PRINT_AREA">'[20]Graf 5.1(Trim) '!$B$25:$D$65</definedName>
    <definedName name="Print_Area_MI" localSheetId="12">#REF!</definedName>
    <definedName name="Print_Area_MI" localSheetId="13">#REF!</definedName>
    <definedName name="Print_Area_MI" localSheetId="26">#REF!</definedName>
    <definedName name="Print_Area_MI" localSheetId="27">#REF!</definedName>
    <definedName name="Print_Area_MI" localSheetId="28">#REF!</definedName>
    <definedName name="Print_Area_MI" localSheetId="29">#REF!</definedName>
    <definedName name="Print_Area_MI" localSheetId="30">#REF!</definedName>
    <definedName name="Print_Area_MI" localSheetId="31">#REF!</definedName>
    <definedName name="Print_Area_MI" localSheetId="21">#REF!</definedName>
    <definedName name="Print_Area_MI" localSheetId="22">#REF!</definedName>
    <definedName name="Print_Area_MI" localSheetId="23">#REF!</definedName>
    <definedName name="Print_Area_MI" localSheetId="32">#REF!</definedName>
    <definedName name="Print_Area_MI" localSheetId="33">#REF!</definedName>
    <definedName name="Print_Area_MI" localSheetId="34">#REF!</definedName>
    <definedName name="Print_Area_MI" localSheetId="35">#REF!</definedName>
    <definedName name="Print_Area_MI" localSheetId="36">#REF!</definedName>
    <definedName name="Print_Area_MI" localSheetId="37">#REF!</definedName>
    <definedName name="Print_Area_MI" localSheetId="38">#REF!</definedName>
    <definedName name="Print_Area_MI" localSheetId="52">#REF!</definedName>
    <definedName name="Print_Area_MI" localSheetId="54">#REF!</definedName>
    <definedName name="Print_Area_MI" localSheetId="55">#REF!</definedName>
    <definedName name="Print_Area_MI" localSheetId="56">#REF!</definedName>
    <definedName name="Print_Area_MI">#REF!</definedName>
    <definedName name="PRINT_TITLES_MI">'[20]Graf 5.1(Trim) '!$A$2:$IV$3</definedName>
    <definedName name="ptinio" hidden="1">{"'Consu_Mundial'!$B$2:$H$33"}</definedName>
    <definedName name="pyu" hidden="1">{"'Consu_Mundial'!$B$2:$H$33"}</definedName>
    <definedName name="q" hidden="1">{"'Consu_Mundial'!$B$2:$H$33"}</definedName>
    <definedName name="q34ptyw" hidden="1">{"'Consu_Mundial'!$B$2:$H$33"}</definedName>
    <definedName name="qepriuy" hidden="1">{"'Consu_Mundial'!$B$2:$H$33"}</definedName>
    <definedName name="qeptu" hidden="1">{"'Consu_Mundial'!$B$2:$H$33"}</definedName>
    <definedName name="qergcv" hidden="1">{"'Consu_Mundial'!$B$2:$H$33"}</definedName>
    <definedName name="qertgh" hidden="1">{"'Consu_Mundial'!$B$2:$H$33"}</definedName>
    <definedName name="qertgrf" hidden="1">{"'Consu_Mundial'!$B$2:$H$33"}</definedName>
    <definedName name="qertqwrt" hidden="1">{"'Consu_Mundial'!$B$2:$H$33"}</definedName>
    <definedName name="qertzfbm" hidden="1">{"'Consu_Mundial'!$B$2:$H$33"}</definedName>
    <definedName name="qety" hidden="1">{"'Consu_Mundial'!$B$2:$H$33"}</definedName>
    <definedName name="qewpyt" hidden="1">{"'Consu_Mundial'!$B$2:$H$33"}</definedName>
    <definedName name="qeyfgadfg" hidden="1">{"'Consu_Mundial'!$B$2:$H$33"}</definedName>
    <definedName name="qeyfgadfgb" hidden="1">{"'Consu_Mundial'!$B$2:$H$33"}</definedName>
    <definedName name="qeyfgadfgbnjy" hidden="1">{"'Consu_Mundial'!$B$2:$H$33"}</definedName>
    <definedName name="qeyfgadfgc" hidden="1">{"'Consu_Mundial'!$B$2:$H$33"}</definedName>
    <definedName name="qeyfgadfgd" hidden="1">{"'Consu_Mundial'!$B$2:$H$33"}</definedName>
    <definedName name="qeyfgadfgdfgh" hidden="1">{"'Consu_Mundial'!$B$2:$H$33"}</definedName>
    <definedName name="qeyfgadfggtr" hidden="1">{"'Consu_Mundial'!$B$2:$H$33"}</definedName>
    <definedName name="qeyfgadfgnm" hidden="1">{"'Consu_Mundial'!$B$2:$H$33"}</definedName>
    <definedName name="qeyfgadfgpo" hidden="1">{"'Consu_Mundial'!$B$2:$H$33"}</definedName>
    <definedName name="qeyfgadfgq" hidden="1">{"'Consu_Mundial'!$B$2:$H$33"}</definedName>
    <definedName name="qeyfgadfgty" hidden="1">{"'Consu_Mundial'!$B$2:$H$33"}</definedName>
    <definedName name="qeyfgadfgw" hidden="1">{"'Consu_Mundial'!$B$2:$H$33"}</definedName>
    <definedName name="qeyfgadfgx" hidden="1">{"'Consu_Mundial'!$B$2:$H$33"}</definedName>
    <definedName name="qeyfgadfgz" hidden="1">{"'Consu_Mundial'!$B$2:$H$33"}</definedName>
    <definedName name="qowuet" hidden="1">{"'Consu_Mundial'!$B$2:$H$33"}</definedName>
    <definedName name="qpeiyw" hidden="1">{"'Consu_Mundial'!$B$2:$H$33"}</definedName>
    <definedName name="qpeu" hidden="1">{"'Consu_Mundial'!$B$2:$H$33"}</definedName>
    <definedName name="qphes" hidden="1">{"'Consu_Mundial'!$B$2:$H$33"}</definedName>
    <definedName name="qpou" hidden="1">{"'Consu_Mundial'!$B$2:$H$33"}</definedName>
    <definedName name="qpweyut" hidden="1">{"'Consu_Mundial'!$B$2:$H$33"}</definedName>
    <definedName name="qq" hidden="1">{"'Consu_Mundial'!$B$2:$H$33"}</definedName>
    <definedName name="qqfhkfk" hidden="1">{"'Consu_Mundial'!$B$2:$H$33"}</definedName>
    <definedName name="qqq" hidden="1">{"'Consu_Mundial'!$B$2:$H$33"}</definedName>
    <definedName name="qqqqq" hidden="1">{"'Consu_Mundial'!$B$2:$H$33"}</definedName>
    <definedName name="qqqqqqqqqqq" hidden="1">{"'Consu_Mundial'!$B$2:$H$33"}</definedName>
    <definedName name="qqqqqqqqqqqqqf" hidden="1">{"'Consu_Mundial'!$B$2:$H$33"}</definedName>
    <definedName name="qqqqqqqqqqqqqqqqqqqqqqqqe" hidden="1">{"'Consu_Mundial'!$B$2:$H$33"}</definedName>
    <definedName name="qqqqqqqqqqqqqqqqqqw" hidden="1">{"'Consu_Mundial'!$B$2:$H$33"}</definedName>
    <definedName name="qqqqqqqqqqqqqqw" hidden="1">{"'Consu_Mundial'!$B$2:$H$33"}</definedName>
    <definedName name="qqqqqqqqqqqqqt" hidden="1">{"'Consu_Mundial'!$B$2:$H$33"}</definedName>
    <definedName name="qqqqqqqqqqqqqtf" hidden="1">{"'Consu_Mundial'!$B$2:$H$33"}</definedName>
    <definedName name="qqqqqqqqqqqrt" hidden="1">{"'Consu_Mundial'!$B$2:$H$33"}</definedName>
    <definedName name="qqqqqqqqqqqtr" hidden="1">{"'Consu_Mundial'!$B$2:$H$33"}</definedName>
    <definedName name="qr" hidden="1">{"'Consu_Mundial'!$B$2:$H$33"}</definedName>
    <definedName name="qretfvf" hidden="1">{"'Consu_Mundial'!$B$2:$H$33"}</definedName>
    <definedName name="qrtrgv" hidden="1">{"'Consu_Mundial'!$B$2:$H$33"}</definedName>
    <definedName name="qrttryiip" hidden="1">{"'Consu_Mundial'!$B$2:$H$33"}</definedName>
    <definedName name="qteq" hidden="1">{"'Consu_Mundial'!$B$2:$H$33"}</definedName>
    <definedName name="qtpyew" hidden="1">{"'Consu_Mundial'!$B$2:$H$33"}</definedName>
    <definedName name="qtyre" hidden="1">{"'Consu_Mundial'!$B$2:$H$33"}</definedName>
    <definedName name="quehacemo" hidden="1">{"'Consu_Mundial'!$B$2:$H$33"}</definedName>
    <definedName name="quelecueste" hidden="1">{"'Consu_Mundial'!$B$2:$H$33"}</definedName>
    <definedName name="queserita" hidden="1">{"'Consu_Mundial'!$B$2:$H$33"}</definedName>
    <definedName name="quince" hidden="1">{"'Consu_Mundial'!$B$2:$H$33"}</definedName>
    <definedName name="qw" hidden="1">{"'Consu_Mundial'!$B$2:$H$33"}</definedName>
    <definedName name="qwent" hidden="1">{"'Consu_Mundial'!$B$2:$H$33"}</definedName>
    <definedName name="qweptu" hidden="1">{"'Consu_Mundial'!$B$2:$H$33"}</definedName>
    <definedName name="qwepyt" hidden="1">{"'Consu_Mundial'!$B$2:$H$33"}</definedName>
    <definedName name="qweqrt" hidden="1">{"'Consu_Mundial'!$B$2:$H$33"}</definedName>
    <definedName name="qwerq" hidden="1">{"'Consu_Mundial'!$B$2:$H$33"}</definedName>
    <definedName name="qwertyui" hidden="1">{"'Consu_Mundial'!$B$2:$H$33"}</definedName>
    <definedName name="qwet" hidden="1">{"'Consu_Mundial'!$B$2:$H$33"}</definedName>
    <definedName name="qwety" hidden="1">{"'Consu_Mundial'!$B$2:$H$33"}</definedName>
    <definedName name="qwetyu" hidden="1">{"'Consu_Mundial'!$B$2:$H$33"}</definedName>
    <definedName name="qwqwqw" hidden="1">{"'Consu_Mundial'!$B$2:$H$33"}</definedName>
    <definedName name="qwrq" hidden="1">{"'Consu_Mundial'!$B$2:$H$33"}</definedName>
    <definedName name="qwrtgb" hidden="1">{"'Consu_Mundial'!$B$2:$H$33"}</definedName>
    <definedName name="qwtuew" hidden="1">{"'Consu_Mundial'!$B$2:$H$33"}</definedName>
    <definedName name="qzmñj" hidden="1">{"'Consu_Mundial'!$B$2:$H$33"}</definedName>
    <definedName name="ranchito" hidden="1">{"'Consu_Mundial'!$B$2:$H$33"}</definedName>
    <definedName name="rancho" hidden="1">{"'Consu_Mundial'!$B$2:$H$33"}</definedName>
    <definedName name="rango" localSheetId="12">#REF!</definedName>
    <definedName name="rango" localSheetId="13">#REF!</definedName>
    <definedName name="rango" localSheetId="26">#REF!</definedName>
    <definedName name="rango" localSheetId="27">#REF!</definedName>
    <definedName name="rango" localSheetId="28">#REF!</definedName>
    <definedName name="rango" localSheetId="29">#REF!</definedName>
    <definedName name="rango" localSheetId="30">#REF!</definedName>
    <definedName name="rango" localSheetId="31">#REF!</definedName>
    <definedName name="rango" localSheetId="21">#REF!</definedName>
    <definedName name="rango" localSheetId="22">#REF!</definedName>
    <definedName name="rango" localSheetId="23">#REF!</definedName>
    <definedName name="rango" localSheetId="32">#REF!</definedName>
    <definedName name="rango" localSheetId="33">#REF!</definedName>
    <definedName name="rango" localSheetId="34">#REF!</definedName>
    <definedName name="rango" localSheetId="35">#REF!</definedName>
    <definedName name="rango" localSheetId="36">#REF!</definedName>
    <definedName name="rango" localSheetId="37">#REF!</definedName>
    <definedName name="rango" localSheetId="38">#REF!</definedName>
    <definedName name="rango" localSheetId="52">#REF!</definedName>
    <definedName name="rango" localSheetId="54">#REF!</definedName>
    <definedName name="rango" localSheetId="55">#REF!</definedName>
    <definedName name="rango" localSheetId="56">#REF!</definedName>
    <definedName name="rango">#REF!</definedName>
    <definedName name="rango_formato" localSheetId="12">#REF!</definedName>
    <definedName name="rango_formato" localSheetId="13">#REF!</definedName>
    <definedName name="rango_formato" localSheetId="26">#REF!</definedName>
    <definedName name="rango_formato" localSheetId="27">#REF!</definedName>
    <definedName name="rango_formato" localSheetId="28">#REF!</definedName>
    <definedName name="rango_formato" localSheetId="29">#REF!</definedName>
    <definedName name="rango_formato" localSheetId="30">#REF!</definedName>
    <definedName name="rango_formato" localSheetId="31">#REF!</definedName>
    <definedName name="rango_formato" localSheetId="21">#REF!</definedName>
    <definedName name="rango_formato" localSheetId="22">#REF!</definedName>
    <definedName name="rango_formato" localSheetId="23">#REF!</definedName>
    <definedName name="rango_formato" localSheetId="32">#REF!</definedName>
    <definedName name="rango_formato" localSheetId="33">#REF!</definedName>
    <definedName name="rango_formato" localSheetId="34">#REF!</definedName>
    <definedName name="rango_formato" localSheetId="35">#REF!</definedName>
    <definedName name="rango_formato" localSheetId="36">#REF!</definedName>
    <definedName name="rango_formato" localSheetId="37">#REF!</definedName>
    <definedName name="rango_formato" localSheetId="38">#REF!</definedName>
    <definedName name="rango_formato" localSheetId="52">#REF!</definedName>
    <definedName name="rango_formato" localSheetId="54">#REF!</definedName>
    <definedName name="rango_formato" localSheetId="55">#REF!</definedName>
    <definedName name="rango_formato" localSheetId="56">#REF!</definedName>
    <definedName name="rango_formato">#REF!</definedName>
    <definedName name="rapido" hidden="1">{"'Consu_Mundial'!$B$2:$H$33"}</definedName>
    <definedName name="ravb" hidden="1">{"'Consu_Mundial'!$B$2:$H$33"}</definedName>
    <definedName name="rdgf" hidden="1">{"'Consu_Mundial'!$B$2:$H$33"}</definedName>
    <definedName name="RENTAB">[21]Rentabilidad!$A$2:$AB$269</definedName>
    <definedName name="RentabTEA">'[21]Rentabilidad T.E.A.'!$A$2:$AB$269</definedName>
    <definedName name="RESIDENTES">[22]!RESIDENTES</definedName>
    <definedName name="Resumen" localSheetId="12">#REF!</definedName>
    <definedName name="Resumen" localSheetId="13">#REF!</definedName>
    <definedName name="Resumen" localSheetId="26">#REF!</definedName>
    <definedName name="Resumen" localSheetId="27">#REF!</definedName>
    <definedName name="Resumen" localSheetId="28">#REF!</definedName>
    <definedName name="Resumen" localSheetId="29">#REF!</definedName>
    <definedName name="Resumen" localSheetId="30">#REF!</definedName>
    <definedName name="Resumen" localSheetId="31">#REF!</definedName>
    <definedName name="Resumen" localSheetId="21">#REF!</definedName>
    <definedName name="Resumen" localSheetId="22">#REF!</definedName>
    <definedName name="Resumen" localSheetId="23">#REF!</definedName>
    <definedName name="Resumen" localSheetId="32">#REF!</definedName>
    <definedName name="Resumen" localSheetId="33">#REF!</definedName>
    <definedName name="Resumen" localSheetId="34">#REF!</definedName>
    <definedName name="Resumen" localSheetId="35">#REF!</definedName>
    <definedName name="Resumen" localSheetId="36">#REF!</definedName>
    <definedName name="Resumen" localSheetId="37">#REF!</definedName>
    <definedName name="Resumen" localSheetId="38">#REF!</definedName>
    <definedName name="Resumen" localSheetId="52">#REF!</definedName>
    <definedName name="Resumen" localSheetId="54">#REF!</definedName>
    <definedName name="Resumen" localSheetId="55">#REF!</definedName>
    <definedName name="Resumen" localSheetId="56">#REF!</definedName>
    <definedName name="Resumen">#REF!</definedName>
    <definedName name="retfgb" hidden="1">{"'Consu_Mundial'!$B$2:$H$33"}</definedName>
    <definedName name="rfg" hidden="1">{"'Consu_Mundial'!$B$2:$H$33"}</definedName>
    <definedName name="rgfv" hidden="1">{"'Consu_Mundial'!$B$2:$H$33"}</definedName>
    <definedName name="roja" hidden="1">{"'Consu_Mundial'!$B$2:$H$33"}</definedName>
    <definedName name="rop" hidden="1">{"'Consu_Mundial'!$B$2:$H$33"}</definedName>
    <definedName name="rqgfc" hidden="1">{"'Consu_Mundial'!$B$2:$H$33"}</definedName>
    <definedName name="rqtghs" hidden="1">{"'Consu_Mundial'!$B$2:$H$33"}</definedName>
    <definedName name="rr" hidden="1">{"'Consu_Mundial'!$B$2:$H$33"}</definedName>
    <definedName name="rrr" localSheetId="12">#REF!</definedName>
    <definedName name="rrr" localSheetId="13">#REF!</definedName>
    <definedName name="rrr" localSheetId="26">#REF!</definedName>
    <definedName name="rrr" localSheetId="27">#REF!</definedName>
    <definedName name="rrr" localSheetId="28">#REF!</definedName>
    <definedName name="rrr" localSheetId="29">#REF!</definedName>
    <definedName name="rrr" localSheetId="30">#REF!</definedName>
    <definedName name="rrr" localSheetId="31">#REF!</definedName>
    <definedName name="rrr" localSheetId="21">#REF!</definedName>
    <definedName name="rrr" localSheetId="22">#REF!</definedName>
    <definedName name="rrr" localSheetId="23">#REF!</definedName>
    <definedName name="rrr" localSheetId="32">#REF!</definedName>
    <definedName name="rrr" localSheetId="33">#REF!</definedName>
    <definedName name="rrr" localSheetId="34">#REF!</definedName>
    <definedName name="rrr" localSheetId="35">#REF!</definedName>
    <definedName name="rrr" localSheetId="36">#REF!</definedName>
    <definedName name="rrr" localSheetId="37">#REF!</definedName>
    <definedName name="rrr" localSheetId="38">#REF!</definedName>
    <definedName name="rrr" localSheetId="52">#REF!</definedName>
    <definedName name="rrr" localSheetId="54">#REF!</definedName>
    <definedName name="rrr" localSheetId="55">#REF!</definedName>
    <definedName name="rrr" localSheetId="56">#REF!</definedName>
    <definedName name="rrr">#REF!</definedName>
    <definedName name="rrrf" hidden="1">{"'Consu_Mundial'!$B$2:$H$33"}</definedName>
    <definedName name="rrrrç" hidden="1">{"'Consu_Mundial'!$B$2:$H$33"}</definedName>
    <definedName name="rrrrr" hidden="1">{"'Consu_Mundial'!$B$2:$H$33"}</definedName>
    <definedName name="rrrrrrrrr" hidden="1">{"'Consu_Mundial'!$B$2:$H$33"}</definedName>
    <definedName name="rrrrrrrrrrrr" hidden="1">{"'Consu_Mundial'!$B$2:$H$33"}</definedName>
    <definedName name="rrrrrrrrrrrrrrrrrrrrrrg" hidden="1">{"'Consu_Mundial'!$B$2:$H$33"}</definedName>
    <definedName name="rs" hidden="1">{"'Consu_Mundial'!$B$2:$H$33"}</definedName>
    <definedName name="rtgfxhs" hidden="1">{"'Consu_Mundial'!$B$2:$H$33"}</definedName>
    <definedName name="rtrtrt" hidden="1">{"'Consu_Mundial'!$B$2:$H$33"}</definedName>
    <definedName name="rtygthdghdgh" hidden="1">{"'Consu_Mundial'!$B$2:$H$33"}</definedName>
    <definedName name="ruo" hidden="1">{"'Consu_Mundial'!$B$2:$H$33"}</definedName>
    <definedName name="rwgfvc" hidden="1">{"'Consu_Mundial'!$B$2:$H$33"}</definedName>
    <definedName name="Rwvu.PLA2." localSheetId="12" hidden="1">'[5]COP FED'!#REF!</definedName>
    <definedName name="Rwvu.PLA2." localSheetId="13" hidden="1">'[5]COP FED'!#REF!</definedName>
    <definedName name="Rwvu.PLA2." localSheetId="26" hidden="1">'[5]COP FED'!#REF!</definedName>
    <definedName name="Rwvu.PLA2." localSheetId="27" hidden="1">'[5]COP FED'!#REF!</definedName>
    <definedName name="Rwvu.PLA2." localSheetId="28" hidden="1">'[5]COP FED'!#REF!</definedName>
    <definedName name="Rwvu.PLA2." localSheetId="29" hidden="1">'[5]COP FED'!#REF!</definedName>
    <definedName name="Rwvu.PLA2." localSheetId="30" hidden="1">'[5]COP FED'!#REF!</definedName>
    <definedName name="Rwvu.PLA2." localSheetId="31" hidden="1">'[5]COP FED'!#REF!</definedName>
    <definedName name="Rwvu.PLA2." localSheetId="21" hidden="1">'[5]COP FED'!#REF!</definedName>
    <definedName name="Rwvu.PLA2." localSheetId="22" hidden="1">'[5]COP FED'!#REF!</definedName>
    <definedName name="Rwvu.PLA2." localSheetId="23" hidden="1">'[5]COP FED'!#REF!</definedName>
    <definedName name="Rwvu.PLA2." localSheetId="32" hidden="1">'[5]COP FED'!#REF!</definedName>
    <definedName name="Rwvu.PLA2." localSheetId="33" hidden="1">'[5]COP FED'!#REF!</definedName>
    <definedName name="Rwvu.PLA2." localSheetId="34" hidden="1">'[5]COP FED'!#REF!</definedName>
    <definedName name="Rwvu.PLA2." localSheetId="35" hidden="1">'[5]COP FED'!#REF!</definedName>
    <definedName name="Rwvu.PLA2." localSheetId="36" hidden="1">'[5]COP FED'!#REF!</definedName>
    <definedName name="Rwvu.PLA2." localSheetId="37" hidden="1">'[5]COP FED'!#REF!</definedName>
    <definedName name="Rwvu.PLA2." localSheetId="38" hidden="1">'[5]COP FED'!#REF!</definedName>
    <definedName name="Rwvu.PLA2." localSheetId="52" hidden="1">'[5]COP FED'!#REF!</definedName>
    <definedName name="Rwvu.PLA2." localSheetId="54" hidden="1">'[5]COP FED'!#REF!</definedName>
    <definedName name="Rwvu.PLA2." localSheetId="55" hidden="1">'[5]COP FED'!#REF!</definedName>
    <definedName name="Rwvu.PLA2." localSheetId="56" hidden="1">'[5]COP FED'!#REF!</definedName>
    <definedName name="Rwvu.PLA2." hidden="1">'[5]COP FED'!#REF!</definedName>
    <definedName name="rwyhbsgf" hidden="1">{"'Consu_Mundial'!$B$2:$H$33"}</definedName>
    <definedName name="ryurtyu" hidden="1">{"'Consu_Mundial'!$B$2:$H$33"}</definedName>
    <definedName name="rywtyy" hidden="1">{"'Consu_Mundial'!$B$2:$H$33"}</definedName>
    <definedName name="s" hidden="1">{"'Consu_Mundial'!$B$2:$H$33"}</definedName>
    <definedName name="sa" hidden="1">{"'Consu_Mundial'!$B$2:$H$33"}</definedName>
    <definedName name="sabado" hidden="1">{"'Consu_Mundial'!$B$2:$H$33"}</definedName>
    <definedName name="sadrjh" hidden="1">{"'Consu_Mundial'!$B$2:$H$33"}</definedName>
    <definedName name="santiago" hidden="1">{"'cua 42'!$A$1:$O$40"}</definedName>
    <definedName name="satisfecho" hidden="1">{"'Consu_Mundial'!$B$2:$H$33"}</definedName>
    <definedName name="sbvftr" hidden="1">{"'Consu_Mundial'!$B$2:$H$33"}</definedName>
    <definedName name="sd" hidden="1">{"'Consu_Mundial'!$B$2:$H$33"}</definedName>
    <definedName name="sdasd" hidden="1">{"'Consu_Mundial'!$B$2:$H$33"}</definedName>
    <definedName name="sdfg" hidden="1">{"'Consu_Mundial'!$B$2:$H$33"}</definedName>
    <definedName name="sdfgetr" hidden="1">{"'Consu_Mundial'!$B$2:$H$33"}</definedName>
    <definedName name="sdfgjdgj" hidden="1">{"'Consu_Mundial'!$B$2:$H$33"}</definedName>
    <definedName name="sdfgtgnbv" hidden="1">{"'Consu_Mundial'!$B$2:$H$33"}</definedName>
    <definedName name="sdfhgswty" hidden="1">{"'Consu_Mundial'!$B$2:$H$33"}</definedName>
    <definedName name="sdfhtu" hidden="1">{"'Consu_Mundial'!$B$2:$H$33"}</definedName>
    <definedName name="sdgas" hidden="1">{"'Consu_Mundial'!$B$2:$H$33"}</definedName>
    <definedName name="sdgjdjdhjd" hidden="1">{"'Consu_Mundial'!$B$2:$H$33"}</definedName>
    <definedName name="sdhtyi" hidden="1">{"'Consu_Mundial'!$B$2:$H$33"}</definedName>
    <definedName name="sdklpfjsdm" hidden="1">{"'Consu_Mundial'!$B$2:$H$33"}</definedName>
    <definedName name="sdlfmsdlvk" hidden="1">{"'Consu_Mundial'!$B$2:$H$33"}</definedName>
    <definedName name="sdrhzb" hidden="1">{"'Consu_Mundial'!$B$2:$H$33"}</definedName>
    <definedName name="sdsdddddddddddg" hidden="1">{"'Consu_Mundial'!$B$2:$H$33"}</definedName>
    <definedName name="sdtghgh" hidden="1">{"'Consu_Mundial'!$B$2:$H$33"}</definedName>
    <definedName name="sdtht" hidden="1">{"'Consu_Mundial'!$B$2:$H$33"}</definedName>
    <definedName name="sdtsth" hidden="1">{"'Consu_Mundial'!$B$2:$H$33"}</definedName>
    <definedName name="sef" hidden="1">{"'Consu_Mundial'!$B$2:$H$33"}</definedName>
    <definedName name="seies" hidden="1">{"'Consu_Mundial'!$B$2:$H$33"}</definedName>
    <definedName name="seismesina" hidden="1">{"'Consu_Mundial'!$B$2:$H$33"}</definedName>
    <definedName name="SEMANAL" localSheetId="12">#REF!</definedName>
    <definedName name="SEMANAL" localSheetId="13">#REF!</definedName>
    <definedName name="SEMANAL" localSheetId="26">#REF!</definedName>
    <definedName name="SEMANAL" localSheetId="27">#REF!</definedName>
    <definedName name="SEMANAL" localSheetId="28">#REF!</definedName>
    <definedName name="SEMANAL" localSheetId="29">#REF!</definedName>
    <definedName name="SEMANAL" localSheetId="30">#REF!</definedName>
    <definedName name="SEMANAL" localSheetId="31">#REF!</definedName>
    <definedName name="SEMANAL" localSheetId="21">#REF!</definedName>
    <definedName name="SEMANAL" localSheetId="22">#REF!</definedName>
    <definedName name="SEMANAL" localSheetId="23">#REF!</definedName>
    <definedName name="SEMANAL" localSheetId="32">#REF!</definedName>
    <definedName name="SEMANAL" localSheetId="33">#REF!</definedName>
    <definedName name="SEMANAL" localSheetId="34">#REF!</definedName>
    <definedName name="SEMANAL" localSheetId="35">#REF!</definedName>
    <definedName name="SEMANAL" localSheetId="36">#REF!</definedName>
    <definedName name="SEMANAL" localSheetId="37">#REF!</definedName>
    <definedName name="SEMANAL" localSheetId="38">#REF!</definedName>
    <definedName name="SEMANAL" localSheetId="52">#REF!</definedName>
    <definedName name="SEMANAL" localSheetId="54">#REF!</definedName>
    <definedName name="SEMANAL" localSheetId="55">#REF!</definedName>
    <definedName name="SEMANAL" localSheetId="56">#REF!</definedName>
    <definedName name="SEMANAL">#REF!</definedName>
    <definedName name="senado" hidden="1">{"'Consu_Mundial'!$B$2:$H$33"}</definedName>
    <definedName name="septiembre" hidden="1">{"'Consu_Mundial'!$B$2:$H$33"}</definedName>
    <definedName name="sertes" hidden="1">{"'cua 42'!$A$1:$O$40"}</definedName>
    <definedName name="sesenta" hidden="1">{"'Consu_Mundial'!$B$2:$H$33"}</definedName>
    <definedName name="setenta" hidden="1">{"'Consu_Mundial'!$B$2:$H$33"}</definedName>
    <definedName name="sfg" localSheetId="12" hidden="1">'[12]dep pre'!#REF!</definedName>
    <definedName name="sfg" localSheetId="13" hidden="1">'[12]dep pre'!#REF!</definedName>
    <definedName name="sfg" localSheetId="26" hidden="1">'[12]dep pre'!#REF!</definedName>
    <definedName name="sfg" localSheetId="27" hidden="1">'[12]dep pre'!#REF!</definedName>
    <definedName name="sfg" localSheetId="28" hidden="1">'[12]dep pre'!#REF!</definedName>
    <definedName name="sfg" localSheetId="29" hidden="1">'[12]dep pre'!#REF!</definedName>
    <definedName name="sfg" localSheetId="30" hidden="1">'[12]dep pre'!#REF!</definedName>
    <definedName name="sfg" localSheetId="31" hidden="1">'[12]dep pre'!#REF!</definedName>
    <definedName name="sfg" localSheetId="21" hidden="1">'[12]dep pre'!#REF!</definedName>
    <definedName name="sfg" localSheetId="22" hidden="1">'[12]dep pre'!#REF!</definedName>
    <definedName name="sfg" localSheetId="23" hidden="1">'[12]dep pre'!#REF!</definedName>
    <definedName name="sfg" localSheetId="32" hidden="1">'[12]dep pre'!#REF!</definedName>
    <definedName name="sfg" localSheetId="33" hidden="1">'[12]dep pre'!#REF!</definedName>
    <definedName name="sfg" localSheetId="34" hidden="1">'[12]dep pre'!#REF!</definedName>
    <definedName name="sfg" localSheetId="35" hidden="1">'[12]dep pre'!#REF!</definedName>
    <definedName name="sfg" localSheetId="36" hidden="1">'[12]dep pre'!#REF!</definedName>
    <definedName name="sfg" localSheetId="37" hidden="1">'[12]dep pre'!#REF!</definedName>
    <definedName name="sfg" localSheetId="38" hidden="1">'[12]dep pre'!#REF!</definedName>
    <definedName name="sfg" localSheetId="52" hidden="1">'[12]dep pre'!#REF!</definedName>
    <definedName name="sfg" localSheetId="54" hidden="1">'[12]dep pre'!#REF!</definedName>
    <definedName name="sfg" localSheetId="55" hidden="1">'[12]dep pre'!#REF!</definedName>
    <definedName name="sfg" localSheetId="56" hidden="1">'[12]dep pre'!#REF!</definedName>
    <definedName name="sfg" hidden="1">'[12]dep pre'!#REF!</definedName>
    <definedName name="sfghsty" hidden="1">{"'Consu_Mundial'!$B$2:$H$33"}</definedName>
    <definedName name="sfgjcvhn" hidden="1">{"'Consu_Mundial'!$B$2:$H$33"}</definedName>
    <definedName name="sfgn" hidden="1">{"'Consu_Mundial'!$B$2:$H$33"}</definedName>
    <definedName name="sfhstrysgh" hidden="1">{"'Consu_Mundial'!$B$2:$H$33"}</definedName>
    <definedName name="sfnnnnnnnnnn" hidden="1">{"'Consu_Mundial'!$B$2:$H$33"}</definedName>
    <definedName name="sgfjb" hidden="1">{"'Consu_Mundial'!$B$2:$H$33"}</definedName>
    <definedName name="sgh" hidden="1">{"'Consu_Mundial'!$B$2:$H$33"}</definedName>
    <definedName name="sghdgjfhk" hidden="1">{"'Consu_Mundial'!$B$2:$H$33"}</definedName>
    <definedName name="sghdjnb" hidden="1">{"'Consu_Mundial'!$B$2:$H$33"}</definedName>
    <definedName name="sghgbn" hidden="1">{"'Consu_Mundial'!$B$2:$H$33"}</definedName>
    <definedName name="sghh" hidden="1">{"'Consu_Mundial'!$B$2:$H$33"}</definedName>
    <definedName name="sghsdgh" hidden="1">{"'Consu_Mundial'!$B$2:$H$33"}</definedName>
    <definedName name="sghstrxbn" hidden="1">{"'Consu_Mundial'!$B$2:$H$33"}</definedName>
    <definedName name="sghtrwrwr" hidden="1">{"'Consu_Mundial'!$B$2:$H$33"}</definedName>
    <definedName name="sghxbv" hidden="1">{"'Consu_Mundial'!$B$2:$H$33"}</definedName>
    <definedName name="sgna" hidden="1">{"'Consu_Mundial'!$B$2:$H$33"}</definedName>
    <definedName name="sgnmse" hidden="1">{"'Consu_Mundial'!$B$2:$H$33"}</definedName>
    <definedName name="shgbvn" hidden="1">{"'Consu_Mundial'!$B$2:$H$33"}</definedName>
    <definedName name="shit" hidden="1">{"'cua 42'!$A$1:$O$40"}</definedName>
    <definedName name="shstrudhbvn" hidden="1">{"'Consu_Mundial'!$B$2:$H$33"}</definedName>
    <definedName name="si" hidden="1">{"'Consu_Mundial'!$B$2:$H$33"}</definedName>
    <definedName name="siete" hidden="1">{"'Consu_Mundial'!$B$2:$H$33"}</definedName>
    <definedName name="SIGADERD" localSheetId="12">[23]!SIGADERED</definedName>
    <definedName name="SIGADERD" localSheetId="13">[23]!SIGADERED</definedName>
    <definedName name="SIGADERD" localSheetId="26">[23]!SIGADERED</definedName>
    <definedName name="SIGADERD" localSheetId="27">[23]!SIGADERED</definedName>
    <definedName name="SIGADERD" localSheetId="28">[23]!SIGADERED</definedName>
    <definedName name="SIGADERD" localSheetId="29">[23]!SIGADERED</definedName>
    <definedName name="SIGADERD" localSheetId="30">[23]!SIGADERED</definedName>
    <definedName name="SIGADERD" localSheetId="31">[23]!SIGADERED</definedName>
    <definedName name="SIGADERD" localSheetId="21">[23]!SIGADERED</definedName>
    <definedName name="SIGADERD" localSheetId="22">[23]!SIGADERED</definedName>
    <definedName name="SIGADERD" localSheetId="23">[23]!SIGADERED</definedName>
    <definedName name="SIGADERD" localSheetId="32">[23]!SIGADERED</definedName>
    <definedName name="SIGADERD" localSheetId="33">[23]!SIGADERED</definedName>
    <definedName name="SIGADERD" localSheetId="34">[23]!SIGADERED</definedName>
    <definedName name="SIGADERD" localSheetId="35">[23]!SIGADERED</definedName>
    <definedName name="SIGADERD" localSheetId="36">[23]!SIGADERED</definedName>
    <definedName name="SIGADERD" localSheetId="37">[23]!SIGADERED</definedName>
    <definedName name="SIGADERD" localSheetId="38">[23]!SIGADERED</definedName>
    <definedName name="SIGADERD" localSheetId="52">[23]!SIGADERED</definedName>
    <definedName name="SIGADERD" localSheetId="54">[23]!SIGADERED</definedName>
    <definedName name="SIGADERD" localSheetId="55">[23]!SIGADERED</definedName>
    <definedName name="SIGADERD" localSheetId="56">[23]!SIGADERED</definedName>
    <definedName name="SIGADERD">[23]!SIGADERED</definedName>
    <definedName name="sin" hidden="1">{"'Consu_Mundial'!$B$2:$H$33"}</definedName>
    <definedName name="sinnumero" hidden="1">{"'Consu_Mundial'!$B$2:$H$33"}</definedName>
    <definedName name="so" hidden="1">{"'Consu_Mundial'!$B$2:$H$33"}</definedName>
    <definedName name="sobre" hidden="1">{"'Consu_Mundial'!$B$2:$H$33"}</definedName>
    <definedName name="soy" hidden="1">{"'Consu_Mundial'!$B$2:$H$33"}</definedName>
    <definedName name="srygb" hidden="1">{"'Consu_Mundial'!$B$2:$H$33"}</definedName>
    <definedName name="ssssss" hidden="1">{"'tasa de salida'!$A$1:$G$48"}</definedName>
    <definedName name="sssssssssssssssssssssssssss" hidden="1">{"'Consu_Mundial'!$B$2:$H$33"}</definedName>
    <definedName name="st" hidden="1">{"'Consu_Mundial'!$B$2:$H$33"}</definedName>
    <definedName name="sth" hidden="1">{"'Consu_Mundial'!$B$2:$H$33"}</definedName>
    <definedName name="sthukfnsfgws" hidden="1">{"'Consu_Mundial'!$B$2:$H$33"}</definedName>
    <definedName name="strb" hidden="1">{"'Consu_Mundial'!$B$2:$H$33"}</definedName>
    <definedName name="strhgbf" hidden="1">{"'Consu_Mundial'!$B$2:$H$33"}</definedName>
    <definedName name="strhsb" hidden="1">{"'Consu_Mundial'!$B$2:$H$33"}</definedName>
    <definedName name="struhcfgw" hidden="1">{"'Consu_Mundial'!$B$2:$H$33"}</definedName>
    <definedName name="strysgfjyd" hidden="1">{"'Consu_Mundial'!$B$2:$H$33"}</definedName>
    <definedName name="styn" hidden="1">{"'Consu_Mundial'!$B$2:$H$33"}</definedName>
    <definedName name="susana" hidden="1">{"'Consu_Mundial'!$B$2:$H$33"}</definedName>
    <definedName name="Swvu.PLA1." localSheetId="12" hidden="1">'[5]COP FED'!#REF!</definedName>
    <definedName name="Swvu.PLA1." localSheetId="13" hidden="1">'[5]COP FED'!#REF!</definedName>
    <definedName name="Swvu.PLA1." localSheetId="26" hidden="1">'[5]COP FED'!#REF!</definedName>
    <definedName name="Swvu.PLA1." localSheetId="27" hidden="1">'[5]COP FED'!#REF!</definedName>
    <definedName name="Swvu.PLA1." localSheetId="28" hidden="1">'[5]COP FED'!#REF!</definedName>
    <definedName name="Swvu.PLA1." localSheetId="29" hidden="1">'[5]COP FED'!#REF!</definedName>
    <definedName name="Swvu.PLA1." localSheetId="30" hidden="1">'[5]COP FED'!#REF!</definedName>
    <definedName name="Swvu.PLA1." localSheetId="31" hidden="1">'[5]COP FED'!#REF!</definedName>
    <definedName name="Swvu.PLA1." localSheetId="21" hidden="1">'[5]COP FED'!#REF!</definedName>
    <definedName name="Swvu.PLA1." localSheetId="22" hidden="1">'[5]COP FED'!#REF!</definedName>
    <definedName name="Swvu.PLA1." localSheetId="23" hidden="1">'[5]COP FED'!#REF!</definedName>
    <definedName name="Swvu.PLA1." localSheetId="32" hidden="1">'[5]COP FED'!#REF!</definedName>
    <definedName name="Swvu.PLA1." localSheetId="33" hidden="1">'[5]COP FED'!#REF!</definedName>
    <definedName name="Swvu.PLA1." localSheetId="34" hidden="1">'[5]COP FED'!#REF!</definedName>
    <definedName name="Swvu.PLA1." localSheetId="35" hidden="1">'[5]COP FED'!#REF!</definedName>
    <definedName name="Swvu.PLA1." localSheetId="36" hidden="1">'[5]COP FED'!#REF!</definedName>
    <definedName name="Swvu.PLA1." localSheetId="37" hidden="1">'[5]COP FED'!#REF!</definedName>
    <definedName name="Swvu.PLA1." localSheetId="38" hidden="1">'[5]COP FED'!#REF!</definedName>
    <definedName name="Swvu.PLA1." localSheetId="52" hidden="1">'[5]COP FED'!#REF!</definedName>
    <definedName name="Swvu.PLA1." localSheetId="54" hidden="1">'[5]COP FED'!#REF!</definedName>
    <definedName name="Swvu.PLA1." localSheetId="55" hidden="1">'[5]COP FED'!#REF!</definedName>
    <definedName name="Swvu.PLA1." localSheetId="56" hidden="1">'[5]COP FED'!#REF!</definedName>
    <definedName name="Swvu.PLA1." hidden="1">'[5]COP FED'!#REF!</definedName>
    <definedName name="Swvu.PLA2." hidden="1">'[5]COP FED'!$A$1:$N$49</definedName>
    <definedName name="t" hidden="1">{"'Consu_Mundial'!$B$2:$H$33"}</definedName>
    <definedName name="tabla" hidden="1">{"'Hoja1'!$C$8:$F$32"}</definedName>
    <definedName name="tabla2" hidden="1">{"'Hoja1'!$C$8:$F$32"}</definedName>
    <definedName name="tarzan" hidden="1">{"'Consu_Mundial'!$B$2:$H$33"}</definedName>
    <definedName name="TDE" localSheetId="12">#REF!</definedName>
    <definedName name="TDE" localSheetId="13">#REF!</definedName>
    <definedName name="TDE" localSheetId="26">#REF!</definedName>
    <definedName name="TDE" localSheetId="27">#REF!</definedName>
    <definedName name="TDE" localSheetId="28">#REF!</definedName>
    <definedName name="TDE" localSheetId="29">#REF!</definedName>
    <definedName name="TDE" localSheetId="30">#REF!</definedName>
    <definedName name="TDE" localSheetId="31">#REF!</definedName>
    <definedName name="TDE" localSheetId="21">#REF!</definedName>
    <definedName name="TDE" localSheetId="22">#REF!</definedName>
    <definedName name="TDE" localSheetId="23">#REF!</definedName>
    <definedName name="TDE" localSheetId="32">#REF!</definedName>
    <definedName name="TDE" localSheetId="33">#REF!</definedName>
    <definedName name="TDE" localSheetId="34">#REF!</definedName>
    <definedName name="TDE" localSheetId="35">#REF!</definedName>
    <definedName name="TDE" localSheetId="36">#REF!</definedName>
    <definedName name="TDE" localSheetId="37">#REF!</definedName>
    <definedName name="TDE" localSheetId="38">#REF!</definedName>
    <definedName name="TDE" localSheetId="52">#REF!</definedName>
    <definedName name="TDE" localSheetId="54">#REF!</definedName>
    <definedName name="TDE" localSheetId="55">#REF!</definedName>
    <definedName name="TDE" localSheetId="56">#REF!</definedName>
    <definedName name="TDE">#REF!</definedName>
    <definedName name="TEE" localSheetId="12">#REF!</definedName>
    <definedName name="TEE" localSheetId="13">#REF!</definedName>
    <definedName name="TEE" localSheetId="26">#REF!</definedName>
    <definedName name="TEE" localSheetId="27">#REF!</definedName>
    <definedName name="TEE" localSheetId="28">#REF!</definedName>
    <definedName name="TEE" localSheetId="29">#REF!</definedName>
    <definedName name="TEE" localSheetId="30">#REF!</definedName>
    <definedName name="TEE" localSheetId="31">#REF!</definedName>
    <definedName name="TEE" localSheetId="21">#REF!</definedName>
    <definedName name="TEE" localSheetId="22">#REF!</definedName>
    <definedName name="TEE" localSheetId="23">#REF!</definedName>
    <definedName name="TEE" localSheetId="32">#REF!</definedName>
    <definedName name="TEE" localSheetId="33">#REF!</definedName>
    <definedName name="TEE" localSheetId="34">#REF!</definedName>
    <definedName name="TEE" localSheetId="35">#REF!</definedName>
    <definedName name="TEE" localSheetId="36">#REF!</definedName>
    <definedName name="TEE" localSheetId="37">#REF!</definedName>
    <definedName name="TEE" localSheetId="38">#REF!</definedName>
    <definedName name="TEE" localSheetId="52">#REF!</definedName>
    <definedName name="TEE" localSheetId="54">#REF!</definedName>
    <definedName name="TEE" localSheetId="55">#REF!</definedName>
    <definedName name="TEE" localSheetId="56">#REF!</definedName>
    <definedName name="TEE">#REF!</definedName>
    <definedName name="teikirisi" hidden="1">{"'Consu_Mundial'!$B$2:$H$33"}</definedName>
    <definedName name="tele" hidden="1">{"'Consu_Mundial'!$B$2:$H$33"}</definedName>
    <definedName name="terillon" hidden="1">{"'Consu_Mundial'!$B$2:$H$33"}</definedName>
    <definedName name="teriyaki" hidden="1">{"'Consu_Mundial'!$B$2:$H$33"}</definedName>
    <definedName name="tewqtaset" hidden="1">{"'Consu_Mundial'!$B$2:$H$33"}</definedName>
    <definedName name="TEX" localSheetId="12">#REF!</definedName>
    <definedName name="TEX" localSheetId="13">#REF!</definedName>
    <definedName name="TEX" localSheetId="26">#REF!</definedName>
    <definedName name="TEX" localSheetId="27">#REF!</definedName>
    <definedName name="TEX" localSheetId="28">#REF!</definedName>
    <definedName name="TEX" localSheetId="29">#REF!</definedName>
    <definedName name="TEX" localSheetId="30">#REF!</definedName>
    <definedName name="TEX" localSheetId="31">#REF!</definedName>
    <definedName name="TEX" localSheetId="21">#REF!</definedName>
    <definedName name="TEX" localSheetId="22">#REF!</definedName>
    <definedName name="TEX" localSheetId="23">#REF!</definedName>
    <definedName name="TEX" localSheetId="32">#REF!</definedName>
    <definedName name="TEX" localSheetId="33">#REF!</definedName>
    <definedName name="TEX" localSheetId="34">#REF!</definedName>
    <definedName name="TEX" localSheetId="35">#REF!</definedName>
    <definedName name="TEX" localSheetId="36">#REF!</definedName>
    <definedName name="TEX" localSheetId="37">#REF!</definedName>
    <definedName name="TEX" localSheetId="38">#REF!</definedName>
    <definedName name="TEX" localSheetId="52">#REF!</definedName>
    <definedName name="TEX" localSheetId="54">#REF!</definedName>
    <definedName name="TEX" localSheetId="55">#REF!</definedName>
    <definedName name="TEX" localSheetId="56">#REF!</definedName>
    <definedName name="TEX">#REF!</definedName>
    <definedName name="tg" hidden="1">{"'Consu_Mundial'!$B$2:$H$33"}</definedName>
    <definedName name="thb" hidden="1">{"'Consu_Mundial'!$B$2:$H$33"}</definedName>
    <definedName name="thbg" hidden="1">{"'Consu_Mundial'!$B$2:$H$33"}</definedName>
    <definedName name="tigre" hidden="1">{"'Consu_Mundial'!$B$2:$H$33"}</definedName>
    <definedName name="tigresa" hidden="1">{"'Consu_Mundial'!$B$2:$H$33"}</definedName>
    <definedName name="tigresita" hidden="1">{"'Consu_Mundial'!$B$2:$H$33"}</definedName>
    <definedName name="tiotuioti" hidden="1">{"'Consu_Mundial'!$B$2:$H$33"}</definedName>
    <definedName name="tito" hidden="1">{"'Consu_Mundial'!$B$2:$H$33"}</definedName>
    <definedName name="Títulos_a_imprimir_IM" localSheetId="12">#REF!</definedName>
    <definedName name="Títulos_a_imprimir_IM" localSheetId="13">#REF!</definedName>
    <definedName name="Títulos_a_imprimir_IM" localSheetId="26">#REF!</definedName>
    <definedName name="Títulos_a_imprimir_IM" localSheetId="27">#REF!</definedName>
    <definedName name="Títulos_a_imprimir_IM" localSheetId="28">#REF!</definedName>
    <definedName name="Títulos_a_imprimir_IM" localSheetId="29">#REF!</definedName>
    <definedName name="Títulos_a_imprimir_IM" localSheetId="30">#REF!</definedName>
    <definedName name="Títulos_a_imprimir_IM" localSheetId="31">#REF!</definedName>
    <definedName name="Títulos_a_imprimir_IM" localSheetId="21">#REF!</definedName>
    <definedName name="Títulos_a_imprimir_IM" localSheetId="22">#REF!</definedName>
    <definedName name="Títulos_a_imprimir_IM" localSheetId="23">#REF!</definedName>
    <definedName name="Títulos_a_imprimir_IM" localSheetId="32">#REF!</definedName>
    <definedName name="Títulos_a_imprimir_IM" localSheetId="33">#REF!</definedName>
    <definedName name="Títulos_a_imprimir_IM" localSheetId="34">#REF!</definedName>
    <definedName name="Títulos_a_imprimir_IM" localSheetId="35">#REF!</definedName>
    <definedName name="Títulos_a_imprimir_IM" localSheetId="36">#REF!</definedName>
    <definedName name="Títulos_a_imprimir_IM" localSheetId="37">#REF!</definedName>
    <definedName name="Títulos_a_imprimir_IM" localSheetId="38">#REF!</definedName>
    <definedName name="Títulos_a_imprimir_IM" localSheetId="52">#REF!</definedName>
    <definedName name="Títulos_a_imprimir_IM" localSheetId="54">#REF!</definedName>
    <definedName name="Títulos_a_imprimir_IM" localSheetId="55">#REF!</definedName>
    <definedName name="Títulos_a_imprimir_IM" localSheetId="56">#REF!</definedName>
    <definedName name="Títulos_a_imprimir_IM">#REF!</definedName>
    <definedName name="toro" hidden="1">{"'Consu_Mundial'!$B$2:$H$33"}</definedName>
    <definedName name="TOTAL">[8]SIGADE!$A$2:$AU$306</definedName>
    <definedName name="tqwepyt" hidden="1">{"'Consu_Mundial'!$B$2:$H$33"}</definedName>
    <definedName name="tqwp7t" hidden="1">{"'Consu_Mundial'!$B$2:$H$33"}</definedName>
    <definedName name="tqwpeute" hidden="1">{"'Consu_Mundial'!$B$2:$H$33"}</definedName>
    <definedName name="tqwpeuy" hidden="1">{"'Consu_Mundial'!$B$2:$H$33"}</definedName>
    <definedName name="tqwpeyt" hidden="1">{"'Consu_Mundial'!$B$2:$H$33"}</definedName>
    <definedName name="tqwpty" hidden="1">{"'Consu_Mundial'!$B$2:$H$33"}</definedName>
    <definedName name="tqwput" hidden="1">{"'Consu_Mundial'!$B$2:$H$33"}</definedName>
    <definedName name="tqwpyt" hidden="1">{"'Consu_Mundial'!$B$2:$H$33"}</definedName>
    <definedName name="tr" hidden="1">{"'Consu_Mundial'!$B$2:$H$33"}</definedName>
    <definedName name="tras" hidden="1">{"'Consu_Mundial'!$B$2:$H$33"}</definedName>
    <definedName name="trece" hidden="1">{"'Consu_Mundial'!$B$2:$H$33"}</definedName>
    <definedName name="tres" hidden="1">{"'Consu_Mundial'!$B$2:$H$33"}</definedName>
    <definedName name="trhbgf" hidden="1">{"'Consu_Mundial'!$B$2:$H$33"}</definedName>
    <definedName name="trhx" hidden="1">{"'Consu_Mundial'!$B$2:$H$33"}</definedName>
    <definedName name="triente" hidden="1">{"'Consu_Mundial'!$B$2:$H$33"}</definedName>
    <definedName name="tt" hidden="1">{"'Consu_Mundial'!$B$2:$H$33"}</definedName>
    <definedName name="ttt" hidden="1">{"'Consu_Mundial'!$B$2:$H$33"}</definedName>
    <definedName name="ttttt" hidden="1">{"'Consu_Mundial'!$B$2:$H$33"}</definedName>
    <definedName name="tttttttttt" hidden="1">{"'Consu_Mundial'!$B$2:$H$33"}</definedName>
    <definedName name="ttttttttttttt" hidden="1">{"'Consu_Mundial'!$B$2:$H$33"}</definedName>
    <definedName name="tu" hidden="1">{"'Consu_Mundial'!$B$2:$H$33"}</definedName>
    <definedName name="tugnh" hidden="1">{"'Consu_Mundial'!$B$2:$H$33"}</definedName>
    <definedName name="tuioti" hidden="1">{"'Consu_Mundial'!$B$2:$H$33"}</definedName>
    <definedName name="twyueyjn" hidden="1">{"'Consu_Mundial'!$B$2:$H$33"}</definedName>
    <definedName name="ty" hidden="1">{"'Consu_Mundial'!$B$2:$H$33"}</definedName>
    <definedName name="tyhghbvndfyh" hidden="1">{"'Consu_Mundial'!$B$2:$H$33"}</definedName>
    <definedName name="tytyty" hidden="1">{"'Consu_Mundial'!$B$2:$H$33"}</definedName>
    <definedName name="tytytytyty" hidden="1">{"'Consu_Mundial'!$B$2:$H$33"}</definedName>
    <definedName name="tyurt" hidden="1">{"'cua 42'!$A$1:$O$40"}</definedName>
    <definedName name="ui" hidden="1">{"'Consu_Mundial'!$B$2:$H$33"}</definedName>
    <definedName name="uiojkm" hidden="1">{"'Consu_Mundial'!$B$2:$H$33"}</definedName>
    <definedName name="uj" hidden="1">{"'Consu_Mundial'!$B$2:$H$33"}</definedName>
    <definedName name="ujhn" hidden="1">{"'Consu_Mundial'!$B$2:$H$33"}</definedName>
    <definedName name="uno" hidden="1">{"'Consu_Mundial'!$B$2:$H$33"}</definedName>
    <definedName name="uoop" hidden="1">{"'Consu_Mundial'!$B$2:$H$33"}</definedName>
    <definedName name="uuuu" hidden="1">{"'Consu_Mundial'!$B$2:$H$33"}</definedName>
    <definedName name="uuuuu" hidden="1">{"'Consu_Mundial'!$B$2:$H$33"}</definedName>
    <definedName name="uuuy" hidden="1">{"'Consu_Mundial'!$B$2:$H$33"}</definedName>
    <definedName name="uv" hidden="1">{"'Consu_Mundial'!$B$2:$H$33"}</definedName>
    <definedName name="uy" hidden="1">{"'Consu_Mundial'!$B$2:$H$33"}</definedName>
    <definedName name="uyjmh" hidden="1">{"'Consu_Mundial'!$B$2:$H$33"}</definedName>
    <definedName name="v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vaboli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vaca" hidden="1">{"'Consu_Mundial'!$B$2:$H$33"}</definedName>
    <definedName name="vb" hidden="1">{"'Consu_Mundial'!$B$2:$H$33"}</definedName>
    <definedName name="vc" hidden="1">{"'Consu_Mundial'!$B$2:$H$33"}</definedName>
    <definedName name="veinte" hidden="1">{"'Consu_Mundial'!$B$2:$H$33"}</definedName>
    <definedName name="veintidos" hidden="1">{"'Consu_Mundial'!$B$2:$H$33"}</definedName>
    <definedName name="veintitres" hidden="1">{"'Consu_Mundial'!$B$2:$H$33"}</definedName>
    <definedName name="veintiuno" hidden="1">{"'Consu_Mundial'!$B$2:$H$33"}</definedName>
    <definedName name="veitnicicno" hidden="1">{"'Consu_Mundial'!$B$2:$H$33"}</definedName>
    <definedName name="vieinticuatro" hidden="1">{"'Consu_Mundial'!$B$2:$H$33"}</definedName>
    <definedName name="viernes" hidden="1">{"'Consu_Mundial'!$B$2:$H$33"}</definedName>
    <definedName name="visión" hidden="1">{"'RELATÓRIO'!$A$1:$E$20","'RELATÓRIO'!$A$22:$D$34","'INTERNET'!$A$31:$G$58","'INTERNET'!$A$1:$G$28","'SÉRIE HISTÓRICA'!$A$167:$H$212","'SÉRIE HISTÓRICA'!$A$56:$H$101"}</definedName>
    <definedName name="vnmvnmkfhk" hidden="1">{"'Consu_Mundial'!$B$2:$H$33"}</definedName>
    <definedName name="vw" hidden="1">{"'Consu_Mundial'!$B$2:$H$33"}</definedName>
    <definedName name="w" hidden="1">{"'Consu_Mundial'!$B$2:$H$33"}</definedName>
    <definedName name="we" hidden="1">{"'Consu_Mundial'!$B$2:$H$33"}</definedName>
    <definedName name="werhwthg" hidden="1">{"'Consu_Mundial'!$B$2:$H$33"}</definedName>
    <definedName name="wery" hidden="1">{"'Consu_Mundial'!$B$2:$H$33"}</definedName>
    <definedName name="weryethus" hidden="1">{"'Consu_Mundial'!$B$2:$H$33"}</definedName>
    <definedName name="werywytj" hidden="1">{"'Consu_Mundial'!$B$2:$H$33"}</definedName>
    <definedName name="wethhgxshg" hidden="1">{"'Consu_Mundial'!$B$2:$H$33"}</definedName>
    <definedName name="wf" hidden="1">{"'Consu_Mundial'!$B$2:$H$33"}</definedName>
    <definedName name="willy" hidden="1">{"'Consu_Mundial'!$B$2:$H$33"}</definedName>
    <definedName name="wq" hidden="1">{"'Consu_Mundial'!$B$2:$H$33"}</definedName>
    <definedName name="wret" hidden="1">{"'Consu_Mundial'!$B$2:$H$33"}</definedName>
    <definedName name="wrn.96y97_anual_98y99_trim." hidden="1">{"Cuadros 9 y 10",#N/A,FALSE,"Cuadros Nuevos 2";"Cuadro1 (96/97anual-98/99trim)",#N/A,FALSE,"Cuadros Nuevos";"Cuadro 2 (96/97anual-98/99trim)",#N/A,FALSE,"Cuadros Nuevos";"Cuadro 3 (96/97anual-98/99trim)",#N/A,FALSE,"Cuadros Nuevos";"Cuadro 4 (96/97anual-98/99trim)",#N/A,FALSE,"Cuadros Nuevos";"Cuadro 5 (96/97anual-98/99trim)",#N/A,FALSE,"Cuadros Nuevos";"Cuadro 6 (96/97anual-98/99trim)",#N/A,FALSE,"Cuadros Nuevos";"Cuadros 7 y 8 96/97 anual - 98/99 trimestral",#N/A,FALSE,"Cuadros Nuevos"}</definedName>
    <definedName name="wrn.BMA." hidden="1">{"3",#N/A,FALSE,"BASE MONETARIA";"4",#N/A,FALSE,"BASE MONETARIA"}</definedName>
    <definedName name="wrn.PASMON." hidden="1">{"1",#N/A,FALSE,"Pasivos Mon";"2",#N/A,FALSE,"Pasivos Mon"}</definedName>
    <definedName name="wrt" hidden="1">{"'Consu_Mundial'!$B$2:$H$33"}</definedName>
    <definedName name="wthgfbxgfh" hidden="1">{"'Consu_Mundial'!$B$2:$H$33"}</definedName>
    <definedName name="wtm" hidden="1">{"'Consu_Mundial'!$B$2:$H$33"}</definedName>
    <definedName name="wtrhbgv" hidden="1">{"'Consu_Mundial'!$B$2:$H$33"}</definedName>
    <definedName name="wty" hidden="1">{"'Consu_Mundial'!$B$2:$H$33"}</definedName>
    <definedName name="wtyer" hidden="1">{"'Consu_Mundial'!$B$2:$H$33"}</definedName>
    <definedName name="wtyf" hidden="1">{"'Consu_Mundial'!$B$2:$H$33"}</definedName>
    <definedName name="wtygxn" hidden="1">{"'Consu_Mundial'!$B$2:$H$33"}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wwwwwwwww" hidden="1">{"'Consu_Mundial'!$B$2:$H$33"}</definedName>
    <definedName name="wwwwwwwwwwwr" hidden="1">{"'Consu_Mundial'!$B$2:$H$33"}</definedName>
    <definedName name="wwwwwwwwwwww" hidden="1">{"'Consu_Mundial'!$B$2:$H$33"}</definedName>
    <definedName name="wwwwwwwwwwwww" hidden="1">{"'Consu_Mundial'!$B$2:$H$33"}</definedName>
    <definedName name="wx" hidden="1">{"'Consu_Mundial'!$B$2:$H$33"}</definedName>
    <definedName name="wythvc" hidden="1">{"'Consu_Mundial'!$B$2:$H$33"}</definedName>
    <definedName name="wyttxbg" hidden="1">{"'Consu_Mundial'!$B$2:$H$33"}</definedName>
    <definedName name="XA" hidden="1">{"'Consu_Mundial'!$B$2:$H$33"}</definedName>
    <definedName name="xc" hidden="1">{"'Consu_Mundial'!$B$2:$H$33"}</definedName>
    <definedName name="xcbxdhb" hidden="1">{"'Consu_Mundial'!$B$2:$H$33"}</definedName>
    <definedName name="xcmbi" hidden="1">{"'Consu_Mundial'!$B$2:$H$33"}</definedName>
    <definedName name="xdfjdyhj" hidden="1">{"'Consu_Mundial'!$B$2:$H$33"}</definedName>
    <definedName name="xdryhn" hidden="1">{"'Consu_Mundial'!$B$2:$H$33"}</definedName>
    <definedName name="xfdfa" hidden="1">{"'Consu_Mundial'!$B$2:$H$33"}</definedName>
    <definedName name="xs" hidden="1">{"'RELATÓRIO'!$A$1:$E$20","'RELATÓRIO'!$A$22:$D$34","'INTERNET'!$A$31:$G$58","'INTERNET'!$A$1:$G$28","'SÉRIE HISTÓRICA'!$A$167:$H$212","'SÉRIE HISTÓRICA'!$A$56:$H$101"}</definedName>
    <definedName name="xu" hidden="1">{"'Consu_Mundial'!$B$2:$H$33"}</definedName>
    <definedName name="xw" hidden="1">{"'Consu_Mundial'!$B$2:$H$33"}</definedName>
    <definedName name="XX" localSheetId="12">#REF!</definedName>
    <definedName name="XX" localSheetId="13">#REF!</definedName>
    <definedName name="XX" localSheetId="26">#REF!</definedName>
    <definedName name="XX" localSheetId="27">#REF!</definedName>
    <definedName name="XX" localSheetId="28">#REF!</definedName>
    <definedName name="XX" localSheetId="29">#REF!</definedName>
    <definedName name="XX" localSheetId="30">#REF!</definedName>
    <definedName name="XX" localSheetId="31">#REF!</definedName>
    <definedName name="XX" localSheetId="21">#REF!</definedName>
    <definedName name="XX" localSheetId="22">#REF!</definedName>
    <definedName name="XX" localSheetId="23">#REF!</definedName>
    <definedName name="XX" localSheetId="32">#REF!</definedName>
    <definedName name="XX" localSheetId="33">#REF!</definedName>
    <definedName name="XX" localSheetId="34">#REF!</definedName>
    <definedName name="XX" localSheetId="35">#REF!</definedName>
    <definedName name="XX" localSheetId="36">#REF!</definedName>
    <definedName name="XX" localSheetId="37">#REF!</definedName>
    <definedName name="XX" localSheetId="38">#REF!</definedName>
    <definedName name="XX" localSheetId="52">#REF!</definedName>
    <definedName name="XX" localSheetId="54">#REF!</definedName>
    <definedName name="XX" localSheetId="55">#REF!</definedName>
    <definedName name="XX" localSheetId="56">#REF!</definedName>
    <definedName name="XX">#REF!</definedName>
    <definedName name="xz" hidden="1">{"'Consu_Mundial'!$B$2:$H$33"}</definedName>
    <definedName name="ya" hidden="1">{"'Consu_Mundial'!$B$2:$H$33"}</definedName>
    <definedName name="yallego" hidden="1">{"'Consu_Mundial'!$B$2:$H$33"}</definedName>
    <definedName name="ydb" hidden="1">{"'Consu_Mundial'!$B$2:$H$33"}</definedName>
    <definedName name="ydgh" hidden="1">{"'Consu_Mundial'!$B$2:$H$33"}</definedName>
    <definedName name="ydjnh" hidden="1">{"'Consu_Mundial'!$B$2:$H$33"}</definedName>
    <definedName name="yehg" hidden="1">{"'Consu_Mundial'!$B$2:$H$33"}</definedName>
    <definedName name="yeso" hidden="1">{"'Consu_Mundial'!$B$2:$H$33"}</definedName>
    <definedName name="yiop" hidden="1">{"'Consu_Mundial'!$B$2:$H$33"}</definedName>
    <definedName name="yioppo" hidden="1">{"'Consu_Mundial'!$B$2:$H$33"}</definedName>
    <definedName name="yjunh" hidden="1">{"'Consu_Mundial'!$B$2:$H$33"}</definedName>
    <definedName name="ypyppyotrh" hidden="1">{"'Consu_Mundial'!$B$2:$H$33"}</definedName>
    <definedName name="ytjghn" hidden="1">{"'Consu_Mundial'!$B$2:$H$33"}</definedName>
    <definedName name="yu" hidden="1">{"'Consu_Mundial'!$B$2:$H$33"}</definedName>
    <definedName name="yue" hidden="1">{"'Consu_Mundial'!$B$2:$H$33"}</definedName>
    <definedName name="yuetyy" hidden="1">{"'cua 42'!$A$1:$O$40"}</definedName>
    <definedName name="yugh" hidden="1">{"'Consu_Mundial'!$B$2:$H$33"}</definedName>
    <definedName name="yui" hidden="1">{"'Consu_Mundial'!$B$2:$H$33"}</definedName>
    <definedName name="yujh" hidden="1">{"'Consu_Mundial'!$B$2:$H$33"}</definedName>
    <definedName name="yujhg" hidden="1">{"'Consu_Mundial'!$B$2:$H$33"}</definedName>
    <definedName name="yuk" hidden="1">{"'Consu_Mundial'!$B$2:$H$33"}</definedName>
    <definedName name="yukifkxdgfs" hidden="1">{"'Consu_Mundial'!$B$2:$H$33"}</definedName>
    <definedName name="yyy" hidden="1">{"'Consu_Mundial'!$B$2:$H$33"}</definedName>
    <definedName name="yyyyyyyyyyy" hidden="1">{"'Consu_Mundial'!$B$2:$H$33"}</definedName>
    <definedName name="yyyyyyyyyyyyt" hidden="1">{"'Consu_Mundial'!$B$2:$H$33"}</definedName>
    <definedName name="yyyyyyyyyyyyyw" hidden="1">{"'Consu_Mundial'!$B$2:$H$33"}</definedName>
    <definedName name="yz" hidden="1">{"'Consu_Mundial'!$B$2:$H$33"}</definedName>
    <definedName name="Z_0C2BA18A_21C0_43A0_BA72_AEF5075BA836_.wvu.Cols" hidden="1">'[24]Prog. Fin.'!$E$1:$E$65536,'[24]Prog. Fin.'!$I$1:$J$65536,'[24]Prog. Fin.'!$N$1:$N$65536,'[24]Prog. Fin.'!$R$1:$S$65536</definedName>
    <definedName name="Z_0C2BA18A_21C0_43A0_BA72_AEF5075BA836_.wvu.Rows" hidden="1">'[24]Prog. Fin.'!$A$9:$IV$14,'[24]Prog. Fin.'!$A$17:$IV$26,'[24]Prog. Fin.'!$A$31:$IV$33,'[24]Prog. Fin.'!$A$40:$IV$41,'[24]Prog. Fin.'!$A$44:$IV$46,'[24]Prog. Fin.'!$A$81:$IV$83,'[24]Prog. Fin.'!$A$157:$IV$159</definedName>
    <definedName name="Z_AB0CFEEA_4F19_4F6A_9BEA_953016B5C36F_.wvu.Cols" hidden="1">'[24]Prog. Fin.'!$E$1:$E$65536,'[24]Prog. Fin.'!$I$1:$J$65536,'[24]Prog. Fin.'!$N$1:$N$65536,'[24]Prog. Fin.'!$R$1:$S$65536</definedName>
    <definedName name="Z_AB0CFEEA_4F19_4F6A_9BEA_953016B5C36F_.wvu.Rows" hidden="1">'[24]Prog. Fin.'!$A$9:$IV$14,'[24]Prog. Fin.'!$A$17:$IV$26,'[24]Prog. Fin.'!$A$31:$IV$33,'[24]Prog. Fin.'!$A$40:$IV$41,'[24]Prog. Fin.'!$A$44:$IV$46,'[24]Prog. Fin.'!$A$81:$IV$83,'[24]Prog. Fin.'!$A$157:$IV$159</definedName>
    <definedName name="zaza" hidden="1">{"'Consu_Mundial'!$B$2:$H$33"}</definedName>
    <definedName name="zazxs" hidden="1">{"'Consu_Mundial'!$B$2:$H$33"}</definedName>
    <definedName name="zx" hidden="1">{"'Consu_Mundial'!$B$2:$H$33"}</definedName>
    <definedName name="zxcvbxbmnsfgj" hidden="1">{"'Consu_Mundial'!$B$2:$H$33"}</definedName>
    <definedName name="zxczb" hidden="1">{"'Consu_Mundial'!$B$2:$H$33"}</definedName>
    <definedName name="zxp9d" hidden="1">{"'Consu_Mundial'!$B$2:$H$33"}</definedName>
    <definedName name="zy" hidden="1">{"'Consu_Mundial'!$B$2:$H$33"}</definedName>
    <definedName name="zzxa" hidden="1">{"'Consu_Mundial'!$B$2:$H$33"}</definedName>
    <definedName name="zzzzzzzzzz" hidden="1">{"'Consu_Mundial'!$B$2:$H$33"}</definedName>
    <definedName name="zzzzzzzzzzzzx" hidden="1">{"'Consu_Mundial'!$B$2:$H$33"}</definedName>
    <definedName name="zzzzzzzzzzzzzzx" hidden="1">{"'Consu_Mundial'!$B$2:$H$33"}</definedName>
  </definedNames>
  <calcPr calcId="171027" fullCalcOnLoad="1"/>
</workbook>
</file>

<file path=xl/calcChain.xml><?xml version="1.0" encoding="utf-8"?>
<calcChain xmlns="http://schemas.openxmlformats.org/spreadsheetml/2006/main">
  <c r="A10" i="229" l="1"/>
  <c r="A11" i="229" s="1"/>
  <c r="A12" i="229" s="1"/>
  <c r="A13" i="229" s="1"/>
  <c r="A14" i="229" s="1"/>
  <c r="A15" i="229" s="1"/>
  <c r="A16" i="229" s="1"/>
  <c r="A17" i="229" s="1"/>
  <c r="A18" i="229" s="1"/>
  <c r="A19" i="229" s="1"/>
  <c r="A20" i="229" s="1"/>
  <c r="A21" i="229" s="1"/>
  <c r="A22" i="229" s="1"/>
  <c r="A23" i="229" s="1"/>
  <c r="A24" i="229" s="1"/>
  <c r="A25" i="229" s="1"/>
  <c r="A26" i="229" s="1"/>
  <c r="A27" i="229" s="1"/>
  <c r="A28" i="229" s="1"/>
  <c r="A29" i="229" s="1"/>
  <c r="A30" i="229" s="1"/>
  <c r="A31" i="229" s="1"/>
  <c r="A32" i="229" s="1"/>
  <c r="A33" i="229" s="1"/>
  <c r="A34" i="229" s="1"/>
  <c r="A35" i="229" s="1"/>
  <c r="A36" i="229" s="1"/>
  <c r="A37" i="229" s="1"/>
  <c r="H9" i="225"/>
  <c r="H10" i="225"/>
  <c r="H11" i="225"/>
  <c r="H12" i="225"/>
  <c r="H13" i="225"/>
  <c r="H14" i="225"/>
  <c r="H15" i="225"/>
  <c r="H16" i="225"/>
  <c r="H17" i="225"/>
  <c r="A372" i="169"/>
  <c r="A373" i="169" s="1"/>
  <c r="E371" i="169"/>
  <c r="D371" i="169"/>
  <c r="C371" i="169"/>
  <c r="B371" i="169"/>
  <c r="E370" i="169"/>
  <c r="D370" i="169"/>
  <c r="C370" i="169"/>
  <c r="B370" i="169"/>
  <c r="E369" i="169"/>
  <c r="D369" i="169"/>
  <c r="C369" i="169"/>
  <c r="B369" i="169"/>
  <c r="E368" i="169"/>
  <c r="D368" i="169"/>
  <c r="C368" i="169"/>
  <c r="B368" i="169"/>
  <c r="E367" i="169"/>
  <c r="D367" i="169"/>
  <c r="C367" i="169"/>
  <c r="B367" i="169"/>
  <c r="E366" i="169"/>
  <c r="D366" i="169"/>
  <c r="C366" i="169"/>
  <c r="B366" i="169"/>
  <c r="E365" i="169"/>
  <c r="D365" i="169"/>
  <c r="C365" i="169"/>
  <c r="B365" i="169"/>
  <c r="E364" i="169"/>
  <c r="D364" i="169"/>
  <c r="C364" i="169"/>
  <c r="B364" i="169"/>
  <c r="E363" i="169"/>
  <c r="D363" i="169"/>
  <c r="C363" i="169"/>
  <c r="B363" i="169"/>
  <c r="E362" i="169"/>
  <c r="D362" i="169"/>
  <c r="C362" i="169"/>
  <c r="B362" i="169"/>
  <c r="E361" i="169"/>
  <c r="D361" i="169"/>
  <c r="C361" i="169"/>
  <c r="B361" i="169"/>
  <c r="E360" i="169"/>
  <c r="D360" i="169"/>
  <c r="C360" i="169"/>
  <c r="B360" i="169"/>
  <c r="E359" i="169"/>
  <c r="D359" i="169"/>
  <c r="C359" i="169"/>
  <c r="B359" i="169"/>
  <c r="E358" i="169"/>
  <c r="D358" i="169"/>
  <c r="C358" i="169"/>
  <c r="B358" i="169"/>
  <c r="E357" i="169"/>
  <c r="D357" i="169"/>
  <c r="C357" i="169"/>
  <c r="B357" i="169"/>
  <c r="E356" i="169"/>
  <c r="D356" i="169"/>
  <c r="C356" i="169"/>
  <c r="B356" i="169"/>
  <c r="E355" i="169"/>
  <c r="D355" i="169"/>
  <c r="C355" i="169"/>
  <c r="B355" i="169"/>
  <c r="E354" i="169"/>
  <c r="D354" i="169"/>
  <c r="C354" i="169"/>
  <c r="B354" i="169"/>
  <c r="E353" i="169"/>
  <c r="D353" i="169"/>
  <c r="C353" i="169"/>
  <c r="B353" i="169"/>
  <c r="E352" i="169"/>
  <c r="D352" i="169"/>
  <c r="C352" i="169"/>
  <c r="B352" i="169"/>
  <c r="E351" i="169"/>
  <c r="D351" i="169"/>
  <c r="C351" i="169"/>
  <c r="B351" i="169"/>
  <c r="E350" i="169"/>
  <c r="D350" i="169"/>
  <c r="C350" i="169"/>
  <c r="B350" i="169"/>
  <c r="E349" i="169"/>
  <c r="D349" i="169"/>
  <c r="C349" i="169"/>
  <c r="B349" i="169"/>
  <c r="E348" i="169"/>
  <c r="D348" i="169"/>
  <c r="C348" i="169"/>
  <c r="B348" i="169"/>
  <c r="E347" i="169"/>
  <c r="D347" i="169"/>
  <c r="C347" i="169"/>
  <c r="B347" i="169"/>
  <c r="E346" i="169"/>
  <c r="D346" i="169"/>
  <c r="C346" i="169"/>
  <c r="B346" i="169"/>
  <c r="E345" i="169"/>
  <c r="D345" i="169"/>
  <c r="C345" i="169"/>
  <c r="B345" i="169"/>
  <c r="E344" i="169"/>
  <c r="D344" i="169"/>
  <c r="C344" i="169"/>
  <c r="B344" i="169"/>
  <c r="E343" i="169"/>
  <c r="D343" i="169"/>
  <c r="C343" i="169"/>
  <c r="B343" i="169"/>
  <c r="E342" i="169"/>
  <c r="D342" i="169"/>
  <c r="C342" i="169"/>
  <c r="B342" i="169"/>
  <c r="E341" i="169"/>
  <c r="D341" i="169"/>
  <c r="C341" i="169"/>
  <c r="B341" i="169"/>
  <c r="E340" i="169"/>
  <c r="D340" i="169"/>
  <c r="C340" i="169"/>
  <c r="B340" i="169"/>
  <c r="E339" i="169"/>
  <c r="D339" i="169"/>
  <c r="C339" i="169"/>
  <c r="B339" i="169"/>
  <c r="E338" i="169"/>
  <c r="D338" i="169"/>
  <c r="C338" i="169"/>
  <c r="B338" i="169"/>
  <c r="E337" i="169"/>
  <c r="D337" i="169"/>
  <c r="C337" i="169"/>
  <c r="B337" i="169"/>
  <c r="E336" i="169"/>
  <c r="D336" i="169"/>
  <c r="C336" i="169"/>
  <c r="B336" i="169"/>
  <c r="E335" i="169"/>
  <c r="D335" i="169"/>
  <c r="C335" i="169"/>
  <c r="B335" i="169"/>
  <c r="E334" i="169"/>
  <c r="D334" i="169"/>
  <c r="C334" i="169"/>
  <c r="B334" i="169"/>
  <c r="E333" i="169"/>
  <c r="D333" i="169"/>
  <c r="C333" i="169"/>
  <c r="B333" i="169"/>
  <c r="E332" i="169"/>
  <c r="D332" i="169"/>
  <c r="C332" i="169"/>
  <c r="B332" i="169"/>
  <c r="A374" i="169" l="1"/>
  <c r="B373" i="169"/>
  <c r="D373" i="169"/>
  <c r="E373" i="169"/>
  <c r="C373" i="169"/>
  <c r="B372" i="169"/>
  <c r="D372" i="169"/>
  <c r="E372" i="169"/>
  <c r="C372" i="169"/>
  <c r="A375" i="169" l="1"/>
  <c r="B374" i="169"/>
  <c r="E374" i="169"/>
  <c r="C374" i="169"/>
  <c r="D374" i="169"/>
  <c r="A376" i="169" l="1"/>
  <c r="C375" i="169"/>
  <c r="B375" i="169"/>
  <c r="E375" i="169"/>
  <c r="D375" i="169"/>
  <c r="A377" i="169" l="1"/>
  <c r="E376" i="169"/>
  <c r="B376" i="169"/>
  <c r="D376" i="169"/>
  <c r="C376" i="169"/>
  <c r="A378" i="169" l="1"/>
  <c r="B377" i="169"/>
  <c r="D377" i="169"/>
  <c r="E377" i="169"/>
  <c r="C377" i="169"/>
  <c r="A379" i="169" l="1"/>
  <c r="B378" i="169"/>
  <c r="E378" i="169"/>
  <c r="C378" i="169"/>
  <c r="D378" i="169"/>
  <c r="C379" i="169" l="1"/>
  <c r="A380" i="169"/>
  <c r="B379" i="169"/>
  <c r="E379" i="169"/>
  <c r="D379" i="169"/>
  <c r="A381" i="169" l="1"/>
  <c r="E380" i="169"/>
  <c r="B380" i="169"/>
  <c r="D380" i="169"/>
  <c r="C380" i="169"/>
  <c r="A382" i="169" l="1"/>
  <c r="B381" i="169"/>
  <c r="D381" i="169"/>
  <c r="E381" i="169"/>
  <c r="C381" i="169"/>
  <c r="A383" i="169" l="1"/>
  <c r="B382" i="169"/>
  <c r="E382" i="169"/>
  <c r="C382" i="169"/>
  <c r="D382" i="169"/>
  <c r="A384" i="169" l="1"/>
  <c r="C383" i="169"/>
  <c r="B383" i="169"/>
  <c r="E383" i="169"/>
  <c r="D383" i="169"/>
  <c r="A385" i="169" l="1"/>
  <c r="E384" i="169"/>
  <c r="B384" i="169"/>
  <c r="D384" i="169"/>
  <c r="C384" i="169"/>
  <c r="B385" i="169" l="1"/>
  <c r="A386" i="169"/>
  <c r="D385" i="169"/>
  <c r="E385" i="169"/>
  <c r="C385" i="169"/>
  <c r="B386" i="169" l="1"/>
  <c r="A387" i="169"/>
  <c r="E386" i="169"/>
  <c r="C386" i="169"/>
  <c r="D386" i="169"/>
  <c r="A388" i="169" l="1"/>
  <c r="C387" i="169"/>
  <c r="B387" i="169"/>
  <c r="E387" i="169"/>
  <c r="D387" i="169"/>
  <c r="A389" i="169" l="1"/>
  <c r="E388" i="169"/>
  <c r="B388" i="169"/>
  <c r="D388" i="169"/>
  <c r="C388" i="169"/>
  <c r="B389" i="169" l="1"/>
  <c r="A390" i="169"/>
  <c r="D389" i="169"/>
  <c r="E389" i="169"/>
  <c r="C389" i="169"/>
  <c r="A391" i="169" l="1"/>
  <c r="B390" i="169"/>
  <c r="E390" i="169"/>
  <c r="C390" i="169"/>
  <c r="D390" i="169"/>
  <c r="A392" i="169" l="1"/>
  <c r="C391" i="169"/>
  <c r="B391" i="169"/>
  <c r="E391" i="169"/>
  <c r="D391" i="169"/>
  <c r="A393" i="169" l="1"/>
  <c r="E392" i="169"/>
  <c r="B392" i="169"/>
  <c r="D392" i="169"/>
  <c r="C392" i="169"/>
  <c r="A394" i="169" l="1"/>
  <c r="B393" i="169"/>
  <c r="D393" i="169"/>
  <c r="E393" i="169"/>
  <c r="C393" i="169"/>
  <c r="A395" i="169" l="1"/>
  <c r="B394" i="169"/>
  <c r="E394" i="169"/>
  <c r="C394" i="169"/>
  <c r="D394" i="169"/>
  <c r="C395" i="169" l="1"/>
  <c r="B395" i="169"/>
  <c r="A396" i="169"/>
  <c r="E395" i="169"/>
  <c r="D395" i="169"/>
  <c r="B396" i="169" l="1"/>
  <c r="E396" i="169"/>
  <c r="D396" i="169"/>
  <c r="C396" i="169"/>
</calcChain>
</file>

<file path=xl/sharedStrings.xml><?xml version="1.0" encoding="utf-8"?>
<sst xmlns="http://schemas.openxmlformats.org/spreadsheetml/2006/main" count="2855" uniqueCount="987">
  <si>
    <t>Fecha</t>
  </si>
  <si>
    <t>Date</t>
  </si>
  <si>
    <t>Informe de Política Monetaria</t>
  </si>
  <si>
    <t>Monetary Policy Report</t>
  </si>
  <si>
    <t>Julio de 2017</t>
  </si>
  <si>
    <t>July 2017</t>
  </si>
  <si>
    <t>Overnight repo rate corridor and interbank interest rate</t>
  </si>
  <si>
    <t>Tasas de interés, TNA; %</t>
  </si>
  <si>
    <t>Repo entre terceros a 1 día</t>
  </si>
  <si>
    <t>Call a 1 día</t>
  </si>
  <si>
    <t>Pases Activos BCRA 1 día</t>
  </si>
  <si>
    <t>Pases Pasivos BCRA 1 día</t>
  </si>
  <si>
    <t>Pases Activos BCRA 7 días</t>
  </si>
  <si>
    <t>Pases Pasivos BCRA 7 día</t>
  </si>
  <si>
    <t>Adelantos a Empresas +$10M hasta 7 días</t>
  </si>
  <si>
    <t>Interest rate, APR; %</t>
  </si>
  <si>
    <t xml:space="preserve">Repo </t>
  </si>
  <si>
    <t>Call</t>
  </si>
  <si>
    <t>Overnight Repo</t>
  </si>
  <si>
    <t xml:space="preserve">Overnight Reverse Repo </t>
  </si>
  <si>
    <t>7 day Repo</t>
  </si>
  <si>
    <t>7 day reverse Repo</t>
  </si>
  <si>
    <t>Fuente: BCRA</t>
  </si>
  <si>
    <t>Source: BCRA</t>
  </si>
  <si>
    <t>Tasas de interés de las LEBAC en el mercado secundario</t>
  </si>
  <si>
    <t>BCRA LEBAC secondary market operations</t>
  </si>
  <si>
    <t>Tasa de interés del mercado secundario de LEBAC TNA; %</t>
  </si>
  <si>
    <t>LEBAC 15-Mar</t>
  </si>
  <si>
    <t>LEBAC 19-Abr</t>
  </si>
  <si>
    <t>LEBAC 17-May</t>
  </si>
  <si>
    <t>LEBAC 21-Jun</t>
  </si>
  <si>
    <t>LEBAC 19-Jul</t>
  </si>
  <si>
    <t>LEBAC 16-Ago</t>
  </si>
  <si>
    <t>LEBAC a 35 días (mercado secundario)</t>
  </si>
  <si>
    <t>Secondary market interest rates APR; %</t>
  </si>
  <si>
    <t>LEBAC 19-Apr</t>
  </si>
  <si>
    <t xml:space="preserve">LEBAC Secondary Market 35 days </t>
  </si>
  <si>
    <t>Mes</t>
  </si>
  <si>
    <t>Plazo</t>
  </si>
  <si>
    <t>Hasta 45 días</t>
  </si>
  <si>
    <t>Entre 45 y 90 días</t>
  </si>
  <si>
    <t>Más de 90 días</t>
  </si>
  <si>
    <t>Month</t>
  </si>
  <si>
    <t>Term</t>
  </si>
  <si>
    <t>Up to 45 days</t>
  </si>
  <si>
    <t>Between 45 and 90 days</t>
  </si>
  <si>
    <t>More than 90 days</t>
  </si>
  <si>
    <t>Jun-16 a Feb-17</t>
  </si>
  <si>
    <t>Curvas de rendimientos de las LEBAC en el mercado primario</t>
  </si>
  <si>
    <t>en %</t>
  </si>
  <si>
    <t>LEBAC yield curves in the primary market</t>
  </si>
  <si>
    <t>in %</t>
  </si>
  <si>
    <t>Fecha de licitación</t>
  </si>
  <si>
    <t>Plazo (días)</t>
  </si>
  <si>
    <t>Date of bid</t>
  </si>
  <si>
    <t>Term (days)</t>
  </si>
  <si>
    <t>Tasas de interés activas, TNA; %</t>
  </si>
  <si>
    <t>Tasas de interés pasivas, TNA; %</t>
  </si>
  <si>
    <t>BADLAR Bancos privados</t>
  </si>
  <si>
    <t>BADLAR Bancos privados Corregida</t>
  </si>
  <si>
    <t>Hasta 99.999 Personas físicas</t>
  </si>
  <si>
    <t>Lending interest rate, APR; %</t>
  </si>
  <si>
    <t>Deposit interest rates, APR; %</t>
  </si>
  <si>
    <t>BADLAR private banks</t>
  </si>
  <si>
    <t>Up to 99,999</t>
  </si>
  <si>
    <t>Crecimiento de la Actividad Económica- Segundo Trimestre de 2017</t>
  </si>
  <si>
    <t>variación % trimestral sin estacionalidad</t>
  </si>
  <si>
    <t>Economic Activity Growth-Q2-2017</t>
  </si>
  <si>
    <t>q.o.q. % chg. s.a.</t>
  </si>
  <si>
    <t>Tasa de crecimiento</t>
  </si>
  <si>
    <t>Fuente de información</t>
  </si>
  <si>
    <t>Growth rate</t>
  </si>
  <si>
    <t>Source</t>
  </si>
  <si>
    <t>15-may</t>
  </si>
  <si>
    <t>PCP-BCRA</t>
  </si>
  <si>
    <t>18-may</t>
  </si>
  <si>
    <t>IGA OJF</t>
  </si>
  <si>
    <t>31-may</t>
  </si>
  <si>
    <t>15-jun</t>
  </si>
  <si>
    <t>22-jun</t>
  </si>
  <si>
    <t>28-jun</t>
  </si>
  <si>
    <t>EMAE INDEC</t>
  </si>
  <si>
    <t>30-jun</t>
  </si>
  <si>
    <t>15-jul</t>
  </si>
  <si>
    <t>Fuente: BCRA, INDEC y O.J. Ferreres</t>
  </si>
  <si>
    <t>Source: BCRA, INDEC and O.J. Ferreres</t>
  </si>
  <si>
    <t>CIERRE ESTADÍSTICO: Julio de 2017</t>
  </si>
  <si>
    <t>DATA UP TO: July 2017</t>
  </si>
  <si>
    <t>Adelantos hasta 7 días por más de $10 millones - Bcos. Privados</t>
  </si>
  <si>
    <t>Documentos descontados a 90 días - Bcos. Privados</t>
  </si>
  <si>
    <t>Préstamos personales</t>
  </si>
  <si>
    <t>Overdrafts up to 7 days +$10 M ‐ Private Banks</t>
  </si>
  <si>
    <t>Discounted notes 90 days ‐ Private Banks</t>
  </si>
  <si>
    <t>Personal loans</t>
  </si>
  <si>
    <t>LEBAC Secondary Market 35‐day</t>
  </si>
  <si>
    <t>Saldos de agregados monetarios en términos reales y desestacionalizados</t>
  </si>
  <si>
    <t>Balances of monetary aggregates in real and seasonally adjusted terms</t>
  </si>
  <si>
    <t>M3 Privado</t>
  </si>
  <si>
    <t>M3 Privado + LEBAC</t>
  </si>
  <si>
    <t>Private M3</t>
  </si>
  <si>
    <t>Private M3 + LEBAC</t>
  </si>
  <si>
    <t>Variación interanual de los agregados monetarios</t>
  </si>
  <si>
    <t>Year-on-year change in monetary aggregates</t>
  </si>
  <si>
    <t>M2 Privado</t>
  </si>
  <si>
    <t>M3</t>
  </si>
  <si>
    <t>Base Monetaria</t>
  </si>
  <si>
    <t>Private M2</t>
  </si>
  <si>
    <t>Monetary Base</t>
  </si>
  <si>
    <t>Tasa de interés de política nominal y real</t>
  </si>
  <si>
    <t>Nominal and real monetary policy rate</t>
  </si>
  <si>
    <t>Tasa observada y expectativas de precios</t>
  </si>
  <si>
    <t>REM</t>
  </si>
  <si>
    <t>TE mensual</t>
  </si>
  <si>
    <t>TNA, eje derecho</t>
  </si>
  <si>
    <t>Observed rate and inflation expectations</t>
  </si>
  <si>
    <t>Monthly effective</t>
  </si>
  <si>
    <t>APR, right scale</t>
  </si>
  <si>
    <t xml:space="preserve">Operaciones de mercado abierto por plazo residual </t>
  </si>
  <si>
    <t>%</t>
  </si>
  <si>
    <t>Open market operations by residual term</t>
  </si>
  <si>
    <t xml:space="preserve">LEBAC and deposit rates </t>
  </si>
  <si>
    <t>TNA; %</t>
  </si>
  <si>
    <t>APR; %</t>
  </si>
  <si>
    <t xml:space="preserve">LEBAC and lending rates </t>
  </si>
  <si>
    <t xml:space="preserve"> APR; %</t>
  </si>
  <si>
    <t>Tipo de cambio y operaciones del BCRA en el mercado cambiario</t>
  </si>
  <si>
    <t>BCRA purchases and sales on the exchange market</t>
  </si>
  <si>
    <t>Sector Privado</t>
  </si>
  <si>
    <t>Sector Público</t>
  </si>
  <si>
    <t>Tipo de cambio $/US$</t>
  </si>
  <si>
    <t>compras/ventas                                     (en millones de US$)</t>
  </si>
  <si>
    <t>(referencia)</t>
  </si>
  <si>
    <t>Private sector</t>
  </si>
  <si>
    <t>Public sector</t>
  </si>
  <si>
    <t>Exchange rate $/US$</t>
  </si>
  <si>
    <t>purchases/sales                                      (in million US$)</t>
  </si>
  <si>
    <t>(reference)</t>
  </si>
  <si>
    <t>Operaciones del BCRA en el mercado cambiario</t>
  </si>
  <si>
    <t>en millones $</t>
  </si>
  <si>
    <t>in millions $</t>
  </si>
  <si>
    <t>Compras/ventas                                     (en millones de US$)</t>
  </si>
  <si>
    <t>Purchases/sales                                      (in million US$)</t>
  </si>
  <si>
    <t>Índices de precios al consumidor</t>
  </si>
  <si>
    <t>Consumer price indices</t>
  </si>
  <si>
    <t>Nivel general - variación interanual en %</t>
  </si>
  <si>
    <t>Núcleo - variación mensual en %</t>
  </si>
  <si>
    <t>CABA</t>
  </si>
  <si>
    <t>Córdoba</t>
  </si>
  <si>
    <t>San Luis</t>
  </si>
  <si>
    <t>GBA</t>
  </si>
  <si>
    <t>Nacional</t>
  </si>
  <si>
    <t>General Level - interannual variation in %</t>
  </si>
  <si>
    <t>Core - monthly variation in %</t>
  </si>
  <si>
    <t>Great Buenos Aires</t>
  </si>
  <si>
    <t>National</t>
  </si>
  <si>
    <t>Fuente:  Dirección de Estadísticas de Ciudad de Buenos Aires, San Luis, Córdoba e INDEC</t>
  </si>
  <si>
    <t>Source: Statistical offices of City of Buenos Aires, San Luis, Córdoba and INDEC</t>
  </si>
  <si>
    <t>Consumo s.e.</t>
  </si>
  <si>
    <t>I-04</t>
  </si>
  <si>
    <t>II-04</t>
  </si>
  <si>
    <t>III-04</t>
  </si>
  <si>
    <t>IV-04</t>
  </si>
  <si>
    <t>I-05</t>
  </si>
  <si>
    <t>II-05</t>
  </si>
  <si>
    <t>III-05</t>
  </si>
  <si>
    <t>IV-05</t>
  </si>
  <si>
    <t>I-06</t>
  </si>
  <si>
    <t>II-06</t>
  </si>
  <si>
    <t>III-06</t>
  </si>
  <si>
    <t>IV-06</t>
  </si>
  <si>
    <t>I-07</t>
  </si>
  <si>
    <t>II-07</t>
  </si>
  <si>
    <t>III-07</t>
  </si>
  <si>
    <t>IV-07</t>
  </si>
  <si>
    <t>I-08</t>
  </si>
  <si>
    <t>II-08</t>
  </si>
  <si>
    <t>III-08</t>
  </si>
  <si>
    <t>IV-08</t>
  </si>
  <si>
    <t>I-09</t>
  </si>
  <si>
    <t>II-09</t>
  </si>
  <si>
    <t>III-09</t>
  </si>
  <si>
    <t>IV-09</t>
  </si>
  <si>
    <t>I-10</t>
  </si>
  <si>
    <t>II-10</t>
  </si>
  <si>
    <t>III-10</t>
  </si>
  <si>
    <t>IV-10</t>
  </si>
  <si>
    <t>I-11</t>
  </si>
  <si>
    <t>II-11</t>
  </si>
  <si>
    <t>III-11</t>
  </si>
  <si>
    <t>IV-11</t>
  </si>
  <si>
    <t>I-12</t>
  </si>
  <si>
    <t>II-12</t>
  </si>
  <si>
    <t>III-12</t>
  </si>
  <si>
    <t>IV-12</t>
  </si>
  <si>
    <t>I-13</t>
  </si>
  <si>
    <t>II-13</t>
  </si>
  <si>
    <t>III-13</t>
  </si>
  <si>
    <t>IV-13</t>
  </si>
  <si>
    <t>I-14</t>
  </si>
  <si>
    <t>II-14</t>
  </si>
  <si>
    <t>III-14</t>
  </si>
  <si>
    <t>IV-14</t>
  </si>
  <si>
    <t>I-15</t>
  </si>
  <si>
    <t>II-15</t>
  </si>
  <si>
    <t>III-15</t>
  </si>
  <si>
    <t>IV-15</t>
  </si>
  <si>
    <t>I-16</t>
  </si>
  <si>
    <t>II-16</t>
  </si>
  <si>
    <t>III-16</t>
  </si>
  <si>
    <t>IV-16</t>
  </si>
  <si>
    <t>I-17</t>
  </si>
  <si>
    <t>Lider Consumo s.e.</t>
  </si>
  <si>
    <t>II-17e</t>
  </si>
  <si>
    <t xml:space="preserve">Fuente: INDEC, Ministerio de Hacienda, ADEFA, UTDT y BCRA
</t>
  </si>
  <si>
    <t>Consumption s.a.</t>
  </si>
  <si>
    <t xml:space="preserve"> Leading Consumption Index s.a.</t>
  </si>
  <si>
    <t>Source: INDEC, Ministerio de Hacienda, ADEFA, UTDT and BCRA</t>
  </si>
  <si>
    <t>Indicador Líder de Consumo Privado</t>
  </si>
  <si>
    <t>Leading Private Consumption Index</t>
  </si>
  <si>
    <t xml:space="preserve">Source: IMF IFS, IMF WEO, FocusEconomics and Brasil Central Bank Focus Survey.
</t>
  </si>
  <si>
    <t xml:space="preserve">Fuente: FMI IFS, FMI WEO, FocusEconomics y Encuesta Focus del Banco Central de Brasil.
</t>
  </si>
  <si>
    <t>IV-18p</t>
  </si>
  <si>
    <t>III-18p</t>
  </si>
  <si>
    <t>II-18p</t>
  </si>
  <si>
    <t>I-18p</t>
  </si>
  <si>
    <t>IV-17p</t>
  </si>
  <si>
    <t>III-17p</t>
  </si>
  <si>
    <t>II-17p</t>
  </si>
  <si>
    <t>Emerging (excluding China and India)</t>
  </si>
  <si>
    <t>Developed</t>
  </si>
  <si>
    <t>Emerging</t>
  </si>
  <si>
    <t>Global Growth</t>
  </si>
  <si>
    <t>Emergentes (excluye China e India)</t>
  </si>
  <si>
    <t>Avanzados</t>
  </si>
  <si>
    <t>Emergentes</t>
  </si>
  <si>
    <t>Crecimiento global</t>
  </si>
  <si>
    <t>y.o.y. % chg.</t>
  </si>
  <si>
    <t>var. % i.a.</t>
  </si>
  <si>
    <t>Source: Datastream</t>
  </si>
  <si>
    <t>Fuente: Datastream</t>
  </si>
  <si>
    <t>Euro area</t>
  </si>
  <si>
    <t>United Kingdom</t>
  </si>
  <si>
    <t>Japan</t>
  </si>
  <si>
    <t>United States</t>
  </si>
  <si>
    <t>Russia</t>
  </si>
  <si>
    <t>India</t>
  </si>
  <si>
    <t>China</t>
  </si>
  <si>
    <t>Brazil</t>
  </si>
  <si>
    <t>Zona del euro</t>
  </si>
  <si>
    <t>Reino Unido</t>
  </si>
  <si>
    <t>Japón</t>
  </si>
  <si>
    <t>Estados Unidos</t>
  </si>
  <si>
    <t>Rusia</t>
  </si>
  <si>
    <t>Brasil</t>
  </si>
  <si>
    <t>y.o.y. % chg</t>
  </si>
  <si>
    <t>points</t>
  </si>
  <si>
    <t>Inflation in advanced economies</t>
  </si>
  <si>
    <t>Manufactured Purchasing Managers Index in main economies</t>
  </si>
  <si>
    <t>puntos</t>
  </si>
  <si>
    <t xml:space="preserve">Inflación en economías avanzadas
</t>
  </si>
  <si>
    <t>Source: Bureau of Economic Analysis</t>
  </si>
  <si>
    <t>Fuente: Bureau of Economic Analysis</t>
  </si>
  <si>
    <t>Government consumption expenditures and gross investment</t>
  </si>
  <si>
    <t>Net exports of goods and services</t>
  </si>
  <si>
    <t>Change in private inventories</t>
  </si>
  <si>
    <t>Personal consumption expenditures</t>
  </si>
  <si>
    <t>GDP</t>
  </si>
  <si>
    <t>Consumo e Inversión Pública</t>
  </si>
  <si>
    <t>Exportaciones Netas de Bienes y Servicios</t>
  </si>
  <si>
    <t>Acumulación de Inventarios</t>
  </si>
  <si>
    <t>Consumo Privado</t>
  </si>
  <si>
    <t>PIB</t>
  </si>
  <si>
    <t>United States GDP growth. Demand components desagregation.</t>
  </si>
  <si>
    <t>Source: Bureau of Labor Statistics and National Bureau of Economic Research</t>
  </si>
  <si>
    <t>Fuente: Bureau of Labor Statistics y National Bureau of Economic Research</t>
  </si>
  <si>
    <t>New nonfarm jobs</t>
  </si>
  <si>
    <t>Creación neta de empleo</t>
  </si>
  <si>
    <t>Thousands of Persons. Seasonally adjusted</t>
  </si>
  <si>
    <t>United States. New monthly nonfarm jobs</t>
  </si>
  <si>
    <t>Estados Unidos. Creación mensual de empleo no agrícola</t>
  </si>
  <si>
    <t>Source:BCE and Eurostat</t>
  </si>
  <si>
    <t>Fuente: BCE y Eurostat</t>
  </si>
  <si>
    <t>Rate corridor</t>
  </si>
  <si>
    <t>Inflation target</t>
  </si>
  <si>
    <t>Inflation rate</t>
  </si>
  <si>
    <t>Monetary policy rate</t>
  </si>
  <si>
    <t>Corredor de tasas</t>
  </si>
  <si>
    <t>Tasa de Inflación</t>
  </si>
  <si>
    <t>Tasa de política monetaria</t>
  </si>
  <si>
    <t>Euro Area. Inflation and monetary indicators</t>
  </si>
  <si>
    <t>Zona del euro. Indicadores monetarios e inflación</t>
  </si>
  <si>
    <t xml:space="preserve">Source: IMF and FocusEconomics    </t>
  </si>
  <si>
    <t xml:space="preserve">Fuente: FMI y FocusEconomics    </t>
  </si>
  <si>
    <t>China. Growth</t>
  </si>
  <si>
    <t xml:space="preserve">China. Crecimiento </t>
  </si>
  <si>
    <t>Source: Central Bank of Brazil</t>
  </si>
  <si>
    <t>Fuente: Banco Central de Brasil</t>
  </si>
  <si>
    <t>Source: Bloomberg</t>
  </si>
  <si>
    <t>Fuente: Bloomberg</t>
  </si>
  <si>
    <t>Switzerland</t>
  </si>
  <si>
    <t>France</t>
  </si>
  <si>
    <t>Canada</t>
  </si>
  <si>
    <t>Australia</t>
  </si>
  <si>
    <t>Germany</t>
  </si>
  <si>
    <t>Japan 
(Nikkei)</t>
  </si>
  <si>
    <t>Europe (EuroStoxx600)</t>
  </si>
  <si>
    <t>United States (S&amp;P500)</t>
  </si>
  <si>
    <t>Emerging stock indexes (emerging MSCI)</t>
  </si>
  <si>
    <t>Global stock indexes (Global MSCI)</t>
  </si>
  <si>
    <t>Suiza</t>
  </si>
  <si>
    <t>Francia</t>
  </si>
  <si>
    <t>Canadá</t>
  </si>
  <si>
    <t>Alemania</t>
  </si>
  <si>
    <t>Japón 
(Nikkei)</t>
  </si>
  <si>
    <t>Europa (EuroStoxx600)</t>
  </si>
  <si>
    <t>Estados Unidos (S&amp;P500)</t>
  </si>
  <si>
    <t>Bolsas emergentes (MSCI emergentes)</t>
  </si>
  <si>
    <t>Bolsas a nivel mundial
 (MSCI global)</t>
  </si>
  <si>
    <t>Dec-14=100</t>
  </si>
  <si>
    <t>10 years sovereign bond yield</t>
  </si>
  <si>
    <t>Stock indexes</t>
  </si>
  <si>
    <t>dic-14=100</t>
  </si>
  <si>
    <t xml:space="preserve">Rendimiento de deuda soberana a 10 años </t>
  </si>
  <si>
    <t>Índices bursátiles</t>
  </si>
  <si>
    <t>Source: Bloomberg, FocusEconomics and IMF</t>
  </si>
  <si>
    <t>Fuente: Bloomberg, FocusEconomics y FMI</t>
  </si>
  <si>
    <t>Latin America</t>
  </si>
  <si>
    <t>Emerging Europe</t>
  </si>
  <si>
    <t>Emerging Asia</t>
  </si>
  <si>
    <t>Europa emergente</t>
  </si>
  <si>
    <t>Asia emergente</t>
  </si>
  <si>
    <t>Basic points</t>
  </si>
  <si>
    <t>Jan-14=100</t>
  </si>
  <si>
    <t>Sovereign risk premium</t>
  </si>
  <si>
    <t>Currency indexes</t>
  </si>
  <si>
    <t>Puntos básicos</t>
  </si>
  <si>
    <t>ene-14=100</t>
  </si>
  <si>
    <t>Prima de riesgo soberano</t>
  </si>
  <si>
    <t>Índices de monedas</t>
  </si>
  <si>
    <t>Source: IMF and BCRA</t>
  </si>
  <si>
    <t>Fuente: FMI y BCRA</t>
  </si>
  <si>
    <t>IMF Commodity Price Index</t>
  </si>
  <si>
    <t>Índice de Precios de Commodities FMI</t>
  </si>
  <si>
    <t>IPMP BCRA Agropecuario</t>
  </si>
  <si>
    <t>IPMP BCRA</t>
  </si>
  <si>
    <t>Commodity Prices</t>
  </si>
  <si>
    <t>Precios internacionales de commodities</t>
  </si>
  <si>
    <t>Patrimonio neto del BCRA desde dos enfoques diferentes (2003-2016)</t>
  </si>
  <si>
    <t>Net worth of the Central Bank of Argentina from two different approaches (2003-2016)</t>
  </si>
  <si>
    <t>II-17</t>
  </si>
  <si>
    <t>Economic activity index (y.o.y chg.)</t>
  </si>
  <si>
    <t>Policy real interest rate</t>
  </si>
  <si>
    <t>Policy interest rate</t>
  </si>
  <si>
    <t>Inflation Rate</t>
  </si>
  <si>
    <t>Tasa de interés real de referencia</t>
  </si>
  <si>
    <t>Tasa de interés de referencia</t>
  </si>
  <si>
    <t>Brazil. Macroeconomics indicators.</t>
  </si>
  <si>
    <t>%, Índice de actividad económica ajustado por estacionalidad</t>
  </si>
  <si>
    <t>Brasil. Indicadores macroeconómicos.</t>
  </si>
  <si>
    <t>* Data until July 14.</t>
  </si>
  <si>
    <t>* Datos hasta el 14 de julio.</t>
  </si>
  <si>
    <t>III-17*</t>
  </si>
  <si>
    <t>ITCNM</t>
  </si>
  <si>
    <t>Nominal exchange rate with trade partners</t>
  </si>
  <si>
    <t>Nominal exchange rate pesos/US dollars</t>
  </si>
  <si>
    <t>Tipo de cambio nominal con socios comerciales</t>
  </si>
  <si>
    <t>Tipo de cambio nominal $/US$</t>
  </si>
  <si>
    <t>quarterly % change</t>
  </si>
  <si>
    <t>Decomposition of ITCNM components</t>
  </si>
  <si>
    <t>Variación del ITCNM por componentes</t>
  </si>
  <si>
    <t>Source: Bloomberg, Reuters and BCRA</t>
  </si>
  <si>
    <t>Fuente: Bloomberg, Reuters y BCRA</t>
  </si>
  <si>
    <t>Corporate Spread CEMBI+ARG/CEMBI+</t>
  </si>
  <si>
    <t>Sovereign Spread EMBI+Arg/EMBI+</t>
  </si>
  <si>
    <t>Spread Corporativo CEMBI+ARG/CEMBI+</t>
  </si>
  <si>
    <t>Spread Soberano EMBI+Arg/EMBI+</t>
  </si>
  <si>
    <t>b.p.</t>
  </si>
  <si>
    <t>Argentinian debt risk spread</t>
  </si>
  <si>
    <t>p.b.</t>
  </si>
  <si>
    <t>Spread de riesgo para deuda Argentina</t>
  </si>
  <si>
    <t xml:space="preserve">Participación de las regiones en el gasto de los hogares urbanos de todo el país
</t>
  </si>
  <si>
    <t>Regional participation in the national expenditure of urban households</t>
  </si>
  <si>
    <t>Patrimonio neto (millones de US$)</t>
  </si>
  <si>
    <t>Net worth (million US$)</t>
  </si>
  <si>
    <t>Net worth without 
Illiquid assets (million US$)</t>
  </si>
  <si>
    <t>Patrimonio neto descontando activos ilíquidos (millones de US$)</t>
  </si>
  <si>
    <t>Nacional*</t>
  </si>
  <si>
    <t>Resto de regiones*</t>
  </si>
  <si>
    <t>Pampeana</t>
  </si>
  <si>
    <t>Noroeste</t>
  </si>
  <si>
    <t>Noreste</t>
  </si>
  <si>
    <t>Cuyo</t>
  </si>
  <si>
    <t>Patagonia</t>
  </si>
  <si>
    <t>Alimentos y bebidas no alcohólicas</t>
  </si>
  <si>
    <t>Bebidas alcohólicas y tabaco</t>
  </si>
  <si>
    <t>Prendas de vestir y calzado</t>
  </si>
  <si>
    <t>Viv., agua, electricidad y otros comb.</t>
  </si>
  <si>
    <t>Equip. y mantenimiento del hogar</t>
  </si>
  <si>
    <t>Salud</t>
  </si>
  <si>
    <t>Transporte</t>
  </si>
  <si>
    <t>Comunicaciones</t>
  </si>
  <si>
    <t>Recreación y cultura</t>
  </si>
  <si>
    <t>Educación</t>
  </si>
  <si>
    <t>Restaurantes y hoteles</t>
  </si>
  <si>
    <t>Bienes y servicios varios</t>
  </si>
  <si>
    <t>National*</t>
  </si>
  <si>
    <t>Great Buenos Aires area</t>
  </si>
  <si>
    <t>Other regions</t>
  </si>
  <si>
    <t>ítem</t>
  </si>
  <si>
    <t>item</t>
  </si>
  <si>
    <t>Inflación esperada mensual-núcleo GBA</t>
  </si>
  <si>
    <t>TEM real- Núcleo GBA</t>
  </si>
  <si>
    <t>Monthly expected inflation rate - Core GBA</t>
  </si>
  <si>
    <t>Real monthly effective rate -  Core GBA</t>
  </si>
  <si>
    <t>Real monthly effective rate-  Core GBA</t>
  </si>
  <si>
    <t>Inflación esperada mensual- Nacional</t>
  </si>
  <si>
    <t>TEM real- Nacional</t>
  </si>
  <si>
    <t>Monthly expected inflation rate - National</t>
  </si>
  <si>
    <t>Real monthly effective rate- National</t>
  </si>
  <si>
    <t>Monthly expected inflation rate- National</t>
  </si>
  <si>
    <t>Expectativas de inflación</t>
  </si>
  <si>
    <t>var. i.a.</t>
  </si>
  <si>
    <t>Inflation expectations</t>
  </si>
  <si>
    <t>y.o.y. chg.</t>
  </si>
  <si>
    <t xml:space="preserve">Meta de Inflación </t>
  </si>
  <si>
    <t>REM - Expectativas de inflación 12 meses vista</t>
  </si>
  <si>
    <t xml:space="preserve"> Banda inferior</t>
  </si>
  <si>
    <t>Banda superior</t>
  </si>
  <si>
    <t xml:space="preserve"> Centro</t>
  </si>
  <si>
    <t>Inflación i.a. (Nacional)</t>
  </si>
  <si>
    <t>REM - Expectativas a fin de año</t>
  </si>
  <si>
    <t>REM inflation expectations 12 month (effective)</t>
  </si>
  <si>
    <t>Lower band</t>
  </si>
  <si>
    <t>Upper band</t>
  </si>
  <si>
    <t>Center</t>
  </si>
  <si>
    <t>Inflation y.o.y</t>
  </si>
  <si>
    <t>REM- year end expectations</t>
  </si>
  <si>
    <t>Fuente:BCRA</t>
  </si>
  <si>
    <t>Brasil: Tasa de interés de política, inflación y actividad económica</t>
  </si>
  <si>
    <t>Brazil: Key Interest rate, inflation and economic activity</t>
  </si>
  <si>
    <t>Tasa de inflación</t>
  </si>
  <si>
    <t>Índice de actividad económica (var. i.a.; s.e.; eje der.)</t>
  </si>
  <si>
    <t>Tasa de interés de referencia (TNA %)</t>
  </si>
  <si>
    <t>Tasa de interés de referencia en términos reales (TNA %)</t>
  </si>
  <si>
    <t>Index of economic activity (y.o.y chg, se, right scale)</t>
  </si>
  <si>
    <t>Reference interest rate(APR%)</t>
  </si>
  <si>
    <t>Reference interest rate in real terms (APR%)</t>
  </si>
  <si>
    <t>Inflación y Crecimiento. Argentina y Brasil (2013-2017)</t>
  </si>
  <si>
    <t>Inflation and Growth. Argentina and Brazil (2013-2017)</t>
  </si>
  <si>
    <t>Argentina</t>
  </si>
  <si>
    <t>Inflación</t>
  </si>
  <si>
    <t>Crecimiento</t>
  </si>
  <si>
    <t>Inflation</t>
  </si>
  <si>
    <t>Growth</t>
  </si>
  <si>
    <t>El ciclo del crédito y de la actividad económica</t>
  </si>
  <si>
    <t>% de la tendencia</t>
  </si>
  <si>
    <t>The credit and economic activity cycle</t>
  </si>
  <si>
    <t>% of trend</t>
  </si>
  <si>
    <t>Desvíos</t>
  </si>
  <si>
    <t>Credito en $</t>
  </si>
  <si>
    <t>Credito Total</t>
  </si>
  <si>
    <t>Deviation</t>
  </si>
  <si>
    <t>Credit in $</t>
  </si>
  <si>
    <t>Total credit</t>
  </si>
  <si>
    <t>I-03</t>
  </si>
  <si>
    <t>II-03</t>
  </si>
  <si>
    <t>III-03</t>
  </si>
  <si>
    <t>IV-03</t>
  </si>
  <si>
    <t>Saldo de la base monetaria</t>
  </si>
  <si>
    <t>millones de $</t>
  </si>
  <si>
    <t>million $</t>
  </si>
  <si>
    <t>Monetary base</t>
  </si>
  <si>
    <t>Monetary base balance</t>
  </si>
  <si>
    <t>Ciclos en los Componentes del Producto</t>
  </si>
  <si>
    <t>Diferencia logarítmica entre los componentes y sus tendencias.*</t>
  </si>
  <si>
    <t>Demand Component's Cycle</t>
  </si>
  <si>
    <t>Logarithmic differences between components and its trends.*</t>
  </si>
  <si>
    <t>Chile</t>
  </si>
  <si>
    <t>Colombia</t>
  </si>
  <si>
    <t>México</t>
  </si>
  <si>
    <t>Perú</t>
  </si>
  <si>
    <t>Consumo Público</t>
  </si>
  <si>
    <t>Inversión</t>
  </si>
  <si>
    <t>Exportaciones</t>
  </si>
  <si>
    <t>Importaciones</t>
  </si>
  <si>
    <t>Exportaciones Netas</t>
  </si>
  <si>
    <t>Government Expenditure</t>
  </si>
  <si>
    <t>Investment</t>
  </si>
  <si>
    <t>Exports</t>
  </si>
  <si>
    <t>Imports</t>
  </si>
  <si>
    <t>Net Exports</t>
  </si>
  <si>
    <t>1996t1</t>
  </si>
  <si>
    <t>1996t2</t>
  </si>
  <si>
    <t>1996t3</t>
  </si>
  <si>
    <t>1996t4</t>
  </si>
  <si>
    <t>1997t1</t>
  </si>
  <si>
    <t>1997t2</t>
  </si>
  <si>
    <t>1997t3</t>
  </si>
  <si>
    <t>1997t4</t>
  </si>
  <si>
    <t>1998t1</t>
  </si>
  <si>
    <t>1998t2</t>
  </si>
  <si>
    <t>1998t3</t>
  </si>
  <si>
    <t>1998t4</t>
  </si>
  <si>
    <t>1999t1</t>
  </si>
  <si>
    <t>1999t2</t>
  </si>
  <si>
    <t>1999t3</t>
  </si>
  <si>
    <t>1999t4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</si>
  <si>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</si>
  <si>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</si>
  <si>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</si>
  <si>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</si>
  <si>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</si>
  <si>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</si>
  <si>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</si>
  <si>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</si>
  <si>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</si>
  <si>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</si>
  <si>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</si>
  <si>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</si>
  <si>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</si>
  <si>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</si>
  <si>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</si>
  <si>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</si>
  <si>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</si>
  <si>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</si>
  <si>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</si>
  <si>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</si>
  <si>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</si>
  <si>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</si>
  <si>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</si>
  <si>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</si>
  <si>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</si>
  <si>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</si>
  <si>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</si>
  <si>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</si>
  <si>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</si>
  <si>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</si>
  <si>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</si>
  <si>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</si>
  <si>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</si>
  <si>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</si>
  <si>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</si>
  <si>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</si>
  <si>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</si>
  <si>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</si>
  <si>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</si>
  <si>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</si>
  <si>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</si>
  <si>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</si>
  <si>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</si>
  <si>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</si>
  <si>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</si>
  <si>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</si>
  <si>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</si>
  <si>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</si>
  <si>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</si>
  <si>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</si>
  <si>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</si>
  <si>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</si>
  <si>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</si>
  <si>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</si>
  <si>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</si>
  <si>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</si>
  <si>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</si>
  <si>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</si>
  <si>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</si>
  <si>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</si>
  <si>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</si>
  <si>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</si>
  <si>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</si>
  <si>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</si>
  <si>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</si>
  <si>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</si>
  <si>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</si>
  <si>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</si>
  <si>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</si>
  <si>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Fuente : Organismos de estadísticas oficiales.</t>
  </si>
  <si>
    <t>Nota: Las series de PIB, Consumo, Gasto Público, Inversión, Exportaciones e Importaciones se construyen, para cada país de la muestra, a partir de la diferencia entre el logaritmo de la variable original y la tendencia de dicho logaritmo calculado utilizando un filtro de Hodrick-Prescott. Las Exportaciones Netas, también para cada país de la muestra, se expresan como el desvío entre a) la diferencia entre exportaciones e importaciones, dividida por la tendencia calculada para el PIB, y b) el filtro de Hodrick-Prescott de a).</t>
  </si>
  <si>
    <t>Source: Official statistics offices.</t>
  </si>
  <si>
    <t>Note: For GDP, private consumption, public expenditure, investment, exports and imports, and for each country over the sample, the series represent the difference between logarithmic series and its logarithmic trends (Hodrick-Prescott filter). Net exports are expressed as the deviation of: a) the difference between exports and imports, divided by GDP's logarithmic trend, from b) the Hodrick-Prescott filter of a).</t>
  </si>
  <si>
    <r>
      <rPr>
        <sz val="11"/>
        <color indexed="8"/>
        <rFont val="Calibri"/>
        <family val="2"/>
      </rPr>
      <t>Nota: Las series de PIB, Consumo, Gasto Público, Inversión, Exportaciones e Importaciones se construyen, para cada país de la muestra, a partir de la diferencia entre el logaritmo de la variable original y la tendencia de dicho logaritmo calculado utilizando un filtro de Hodrick-Prescott. Las Exportaciones Netas, también para cada país de la muestra, se expresan como el desvío entre a) la diferencia entre exportaciones e importaciones, dividida por la tendencia calculada para el PIB, y b) el filtro de Hodrick-Prescott de a). </t>
    </r>
    <r>
      <rPr>
        <sz val="12"/>
        <color indexed="8"/>
        <rFont val="Calibri"/>
        <family val="2"/>
      </rPr>
      <t>L</t>
    </r>
    <r>
      <rPr>
        <sz val="11"/>
        <color indexed="8"/>
        <rFont val="Calibri"/>
        <family val="2"/>
      </rPr>
      <t>uego las series en diferencias se promedian para dar origen a las series de América Latina. Muestra: Brasil, Chile, Colombia, México y Perú.</t>
    </r>
  </si>
  <si>
    <t>Note: For GDP, private consumption, public expenditure, investment, exports and imports, and for each country over the sample, the series represent the difference between logarithmic series and its logarithmic trends (Hodrick-Prescott filter). Net exports are expressed as the deviation of: a) the difference between exports and imports, divided by GDP's logarithmic trend, from b) the Hodrick-Prescott filter of a). The mean of those series for each period represents Latin América's series. Sample: Brasil, Chile, Colombia, México y Perú.</t>
  </si>
  <si>
    <t>Actividad económica</t>
  </si>
  <si>
    <t>Economic activity</t>
  </si>
  <si>
    <t>EMAE</t>
  </si>
  <si>
    <t>IGA</t>
  </si>
  <si>
    <t>s.e.,2004=100</t>
  </si>
  <si>
    <t>tendencia</t>
  </si>
  <si>
    <t>s.e., 2004=100</t>
  </si>
  <si>
    <t>s.a., 2004=100</t>
  </si>
  <si>
    <t>trend</t>
  </si>
  <si>
    <t>s.a.,2004=100</t>
  </si>
  <si>
    <t>*Predicción Contemporánea-BCRA</t>
  </si>
  <si>
    <t>*Nowcast BCRA</t>
  </si>
  <si>
    <t>Fuente: INDEC y O.J. Ferreres</t>
  </si>
  <si>
    <t>Source: INDEC y O.J. Ferreres</t>
  </si>
  <si>
    <t>Jun-17*</t>
  </si>
  <si>
    <t>Producto Bruto Interno a precios constantes</t>
  </si>
  <si>
    <t>Real Gross Domestic Product</t>
  </si>
  <si>
    <t>trimestre</t>
  </si>
  <si>
    <t>quarter</t>
  </si>
  <si>
    <t>Fuente: INDEC</t>
  </si>
  <si>
    <t>Source: INDEC</t>
  </si>
  <si>
    <t>PIB trimestral desestacionalizado. III-15=100</t>
  </si>
  <si>
    <t xml:space="preserve">Quarterly GDP (seasonally adjusted). GDP at 3Q 2015=100 </t>
  </si>
  <si>
    <t>99,1*</t>
  </si>
  <si>
    <t>PIB y Componentes de demanda</t>
  </si>
  <si>
    <t>GDP and demand components</t>
  </si>
  <si>
    <t>Exportaciones de bienes y servicios</t>
  </si>
  <si>
    <t>Importaciones de bienes y servicios</t>
  </si>
  <si>
    <t>var. de stocks y discrepancia estadística</t>
  </si>
  <si>
    <t>Stocks and discrepancy</t>
  </si>
  <si>
    <t>Contribuciones a la variación trimestral desestacionalizada (puntos porcentuales)</t>
  </si>
  <si>
    <t>Contribution to Q/Q variation (s.a; percentage points)</t>
  </si>
  <si>
    <t>Inversión Fija</t>
  </si>
  <si>
    <t>Fixed investment</t>
  </si>
  <si>
    <t xml:space="preserve">Pampeana </t>
  </si>
  <si>
    <t>Patagónica</t>
  </si>
  <si>
    <t>Region</t>
  </si>
  <si>
    <t>Región</t>
  </si>
  <si>
    <t>Regional participation in the national household's expenses survey</t>
  </si>
  <si>
    <t>Participación de las regiones en el gasto de los hogares urbanos de todo el país</t>
  </si>
  <si>
    <t>Regional participation (%)</t>
  </si>
  <si>
    <t>Ponderación según ENGHo 2004/05 urbana (%)</t>
  </si>
  <si>
    <t xml:space="preserve"> </t>
  </si>
  <si>
    <t>Desvíos respecto de la tendencia (diferencia logarítmica)</t>
  </si>
  <si>
    <t>Deviation from the trend (Logarithmic differences)</t>
  </si>
  <si>
    <t>Inversión en construcción</t>
  </si>
  <si>
    <t>Investment in construction</t>
  </si>
  <si>
    <t>Despachos de cemento al mercado interno</t>
  </si>
  <si>
    <t>Asfalto</t>
  </si>
  <si>
    <t>Despachos de cemento a granel</t>
  </si>
  <si>
    <t>Gasto de capital</t>
  </si>
  <si>
    <t>s.e., 2011=100</t>
  </si>
  <si>
    <t>Índice Construya</t>
  </si>
  <si>
    <t>II-17*</t>
  </si>
  <si>
    <t>Inversión en EDP</t>
  </si>
  <si>
    <t>Indicador EDP</t>
  </si>
  <si>
    <t>Fuente: INDEC y FIEL</t>
  </si>
  <si>
    <t xml:space="preserve">Fuente: INDEC </t>
  </si>
  <si>
    <t xml:space="preserve">Bienes de capital y equipo de transporte industrial </t>
  </si>
  <si>
    <t>Bienes intermedios</t>
  </si>
  <si>
    <t>Piezas y accesorios para bienes de capital y equipo de transporte</t>
  </si>
  <si>
    <t>Bienes de consumo</t>
  </si>
  <si>
    <t xml:space="preserve">Vehículos automotores de pasajeros </t>
  </si>
  <si>
    <t>Cantidades importadas de bienes</t>
  </si>
  <si>
    <t>Source:  INDEC</t>
  </si>
  <si>
    <t>Dinámica de la inflación</t>
  </si>
  <si>
    <t>IPCBA</t>
  </si>
  <si>
    <t>var. % prom. mens.</t>
  </si>
  <si>
    <t>Inflation dynamics</t>
  </si>
  <si>
    <t>BA CPI</t>
  </si>
  <si>
    <t>m.o.m. % avg. chg.</t>
  </si>
  <si>
    <t>IPIM</t>
  </si>
  <si>
    <t>Costos de la construcción (ICC)</t>
  </si>
  <si>
    <t>IPCBA - Nivel general</t>
  </si>
  <si>
    <t>IPCBA - Núcleo</t>
  </si>
  <si>
    <t xml:space="preserve">IPC </t>
  </si>
  <si>
    <t>Nivel general</t>
  </si>
  <si>
    <t>Regulados</t>
  </si>
  <si>
    <t>No regulados***</t>
  </si>
  <si>
    <t>Wholesale price index 
(IPIM)</t>
  </si>
  <si>
    <t>Costruction costs
(ICC)</t>
  </si>
  <si>
    <t>BA CPI Headline</t>
  </si>
  <si>
    <t>BA CPI - Core</t>
  </si>
  <si>
    <t>CPI</t>
  </si>
  <si>
    <t>Headline</t>
  </si>
  <si>
    <t>Regulated</t>
  </si>
  <si>
    <t>Non regulated***</t>
  </si>
  <si>
    <t>*IPC 7 provincias hasta jul-12, luego IPCBA hasta abr-16, luego IPC-GBA hasta may-17 y último dato IPC de cobertura nacional INDEC</t>
  </si>
  <si>
    <t>** Corresponde al 1er semestre 2017</t>
  </si>
  <si>
    <t>** Corresponds to the first semester of 2017</t>
  </si>
  <si>
    <t>***Núcleo y Estacionales</t>
  </si>
  <si>
    <t>***Core and seasonal</t>
  </si>
  <si>
    <t>Fuente: INDEC, CIFRA, Dirección de Estadísticas de la Ciudad de Buenos Aires</t>
  </si>
  <si>
    <t>Source: INDEC, CIFRA, Statistical office of City of Buenos Aires</t>
  </si>
  <si>
    <t>Dinámica reciente de la inflación</t>
  </si>
  <si>
    <t>var. % mens.</t>
  </si>
  <si>
    <t>Recent Inflation dynamics</t>
  </si>
  <si>
    <t>m.o.m. % chg.</t>
  </si>
  <si>
    <t>IPC GBA</t>
  </si>
  <si>
    <t>Promedio</t>
  </si>
  <si>
    <t>Nivel general GBA</t>
  </si>
  <si>
    <t>Regulados GBA</t>
  </si>
  <si>
    <t>Núcleo GBA</t>
  </si>
  <si>
    <t>Nivel general Nacional</t>
  </si>
  <si>
    <t>Núcleo Nacional</t>
  </si>
  <si>
    <t>Greater Buenos Aires CPI Headline</t>
  </si>
  <si>
    <t>Avg. Quarter</t>
  </si>
  <si>
    <t>Greater Buenos Aires CPI Regulated</t>
  </si>
  <si>
    <t>Greater Buenos Aires CPI Core</t>
  </si>
  <si>
    <t>National CPI Headline</t>
  </si>
  <si>
    <t>National CPI Core</t>
  </si>
  <si>
    <t>Fuente: INDEC y Dirección de Estadísticas de la Ciudad de Buenos Aires</t>
  </si>
  <si>
    <t>Source: INDEC and Statistical office of City of Buenos Aires</t>
  </si>
  <si>
    <t>Sendero de desinflación</t>
  </si>
  <si>
    <t>var. % acum.</t>
  </si>
  <si>
    <t>Disinflation path</t>
  </si>
  <si>
    <t>acum. % chg.</t>
  </si>
  <si>
    <t>Limite inferior snedero</t>
  </si>
  <si>
    <t>Sendero de desinflación con REM dic-16*</t>
  </si>
  <si>
    <t>Sendero de desinflación con REM jun-17*</t>
  </si>
  <si>
    <t>Dato inflación Núcleo IPC-GBA</t>
  </si>
  <si>
    <t>Dato inflación Núcleo IPC de cobertura nacional</t>
  </si>
  <si>
    <t>Lower bound path</t>
  </si>
  <si>
    <t>Disinflation path with REM as of dec-16*</t>
  </si>
  <si>
    <t>Disinflation path with REM as of jun-17*</t>
  </si>
  <si>
    <t>National CPI core</t>
  </si>
  <si>
    <t>Jul-17p</t>
  </si>
  <si>
    <t>Ago-17p</t>
  </si>
  <si>
    <t>Sep-17p</t>
  </si>
  <si>
    <t>Oct-17p</t>
  </si>
  <si>
    <t>Nov-17p</t>
  </si>
  <si>
    <t>Div-17p</t>
  </si>
  <si>
    <t>*Publicado en el IPOM de enero de 2017</t>
  </si>
  <si>
    <t>p: Proyectado</t>
  </si>
  <si>
    <t>* Published in the Monetary policy report of January 2017</t>
  </si>
  <si>
    <t>f: Forecast</t>
  </si>
  <si>
    <t>Indicadores de alta frecuencia e inflación núcleo</t>
  </si>
  <si>
    <t>High frequency indicators and core inflation</t>
  </si>
  <si>
    <t>PriceStats</t>
  </si>
  <si>
    <t>IPC  GBA Núcleo*</t>
  </si>
  <si>
    <t>IPCBA - Núcleo*</t>
  </si>
  <si>
    <t>IPCBA - Componentes principales</t>
  </si>
  <si>
    <t>IPC  núcleo</t>
  </si>
  <si>
    <t>Greater Buenos Aires CPI Core*</t>
  </si>
  <si>
    <t>BA CPI Core*</t>
  </si>
  <si>
    <t>BA CPI - Pincipal components</t>
  </si>
  <si>
    <t>CPI core</t>
  </si>
  <si>
    <t>Fuente: PriceStats' Aggregate Inflation Series, INDEC y Dirección General de Estadísticas de la Ciudad de Buenos Aires</t>
  </si>
  <si>
    <t>Source: PriceStats' Aggregate Inflation Series, INDEC y Dirección General de Estadísticas de la Ciudad de Buenos Aires</t>
  </si>
  <si>
    <t>Precios mayoristas</t>
  </si>
  <si>
    <t>Apertura componente nacional</t>
  </si>
  <si>
    <t>Wholesale prices</t>
  </si>
  <si>
    <t>National component disaggregation</t>
  </si>
  <si>
    <t>Importado</t>
  </si>
  <si>
    <t>Primarios</t>
  </si>
  <si>
    <t>Manufacturados y energía eléctrica</t>
  </si>
  <si>
    <t>Imported</t>
  </si>
  <si>
    <t>Primary</t>
  </si>
  <si>
    <t>Manufactured and electrical energy</t>
  </si>
  <si>
    <t>Aumento salarial de 17 gremios*</t>
  </si>
  <si>
    <t>var. %</t>
  </si>
  <si>
    <t>% chg.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</si>
  <si>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</si>
  <si>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</si>
  <si>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</si>
  <si>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</si>
  <si>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</si>
  <si>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</si>
  <si>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</si>
  <si>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</si>
  <si>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</si>
  <si>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</si>
  <si>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</si>
  <si>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</si>
  <si>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* Media geométrica de aumento salarial ponderada por cantidad de afiliados. Considerando 17 gremios: Bnacarios, Alimentación, Camioneros, Carne, Comercio, Construcción, Encargados, Gastronómicos, Gráficos, Indumentaria, Madera, Metalúrgicos, Petróleo, Plástico, Plásticos, Químicos y Sanidad (3 millones de trabajadores)</t>
  </si>
  <si>
    <t>* Geometric mean of salary increase weighted by the number of afiliated workers. Considering 17 labor unions: Banking, Food, Truck drivers, Beef, Commerce, Construction, Janitors, Graphics, Clothing, Wood, Metalworking, Petroleum, Plastic, Chemistry, Health (3 million workers)</t>
  </si>
  <si>
    <t>Fuente: Ministerio de Trabajo, Empleo y Seguridad Social</t>
  </si>
  <si>
    <t>Source: Ministry of Labor, Employment and Socil security</t>
  </si>
  <si>
    <t>Metas de inflación e inflación esperada</t>
  </si>
  <si>
    <t>Inflation targets and expectations</t>
  </si>
  <si>
    <t>IPC*</t>
  </si>
  <si>
    <t>IPC proyección**</t>
  </si>
  <si>
    <t>IPC Mediana REM jun-17 (Nacional)</t>
  </si>
  <si>
    <t>Límite inferior</t>
  </si>
  <si>
    <t>Límite superior</t>
  </si>
  <si>
    <t>Centro de banda</t>
  </si>
  <si>
    <t>CPI*</t>
  </si>
  <si>
    <t>Forecasted CPI**</t>
  </si>
  <si>
    <t>REM Median CPI jun-17 (National)</t>
  </si>
  <si>
    <t>Lower bound</t>
  </si>
  <si>
    <t>Upper bound</t>
  </si>
  <si>
    <t>Middle of the range</t>
  </si>
  <si>
    <t>*Para calcular las variaciones interanuales se utilizaron: entre enero y abril 2016 el IPC CABA; desde abril 2016 hasta diciembre 2016, IPC GBA y desde enero 2017, el IPC de cobertura nacional elaborado por el INDEC</t>
  </si>
  <si>
    <t>* In order to calculate the y.o.y. variations it was utilized: from january 2016 to april 2016, the BA CPI; from april 2016 up to december 2016, the Greater Buenos Aires CPI and starting january 2017, the national coverage CPI published by INDEC</t>
  </si>
  <si>
    <t>** Inflación implícita a partir de las proyecciones del REM jun-17</t>
  </si>
  <si>
    <t>** Implicit inflation from the forectsts of the REM jun-17</t>
  </si>
  <si>
    <t>Fuente: INDEC, Dirección de Estadísticas de la Ciudad de Buenos Aires y REM-BCRA</t>
  </si>
  <si>
    <t>Source: INDEC, Statistical office of City of Buenos Aires and REM-BCRA</t>
  </si>
  <si>
    <t>Meta de Inflación</t>
  </si>
  <si>
    <t>Índice de actividad económica (var. i.a.)</t>
  </si>
  <si>
    <t>%, Economic activity index seasonally adjusted</t>
  </si>
  <si>
    <t>América latina</t>
  </si>
  <si>
    <t xml:space="preserve">Índice manufacturero de gerentes de compras en las principales economías
</t>
  </si>
  <si>
    <t xml:space="preserve">PIB real de Estados Unidos. Desagregado por componentes de demanda.
</t>
  </si>
  <si>
    <t>Miles de empleos. Desestacionalizado.</t>
  </si>
  <si>
    <t>var. % trimestral</t>
  </si>
  <si>
    <t>IPMP BCRA Farm</t>
  </si>
  <si>
    <t>* En ambos casos se excluye medicina prepaga y educación formal</t>
  </si>
  <si>
    <t>* In both cases health insurance and formal education are excluded</t>
  </si>
  <si>
    <t>Tasas de LEBAC y tasas de interés activas</t>
  </si>
  <si>
    <t>Tasas de LEBAC y tasas de interés pasivas</t>
  </si>
  <si>
    <t>Corredor de pases del BCRA y tasas de interés interbancaria y adelantos a empresas</t>
  </si>
  <si>
    <t>Ciclos en los Componentes del Producto - Países Seleccionados de América Latina</t>
  </si>
  <si>
    <t>Demand Component's Cycle - Latin America (selected countries)</t>
  </si>
  <si>
    <t>Países Seleccionados de América Latína</t>
  </si>
  <si>
    <t>Salary increase of 17 labor unions*</t>
  </si>
  <si>
    <t>"Construya" Index</t>
  </si>
  <si>
    <t>Capital expenditure</t>
  </si>
  <si>
    <t>Pavement</t>
  </si>
  <si>
    <t>Bulk cement dispatches</t>
  </si>
  <si>
    <t>s.a., 2001=100</t>
  </si>
  <si>
    <t>Total cement dispatches to domestic market</t>
  </si>
  <si>
    <t>Durable production equipment investment</t>
  </si>
  <si>
    <t>Durable production equipment investment (DPE)</t>
  </si>
  <si>
    <t>DPE indicator</t>
  </si>
  <si>
    <t>Index I-11=100 s.a.</t>
  </si>
  <si>
    <t>Indice I-11=100 s.e.</t>
  </si>
  <si>
    <t>Import quantities</t>
  </si>
  <si>
    <t>2004=100</t>
  </si>
  <si>
    <t>2004=100 s.e.</t>
  </si>
  <si>
    <t>Capital goods and transport equipment</t>
  </si>
  <si>
    <t>Intermediate goods</t>
  </si>
  <si>
    <t>Capital goods parts and accesories</t>
  </si>
  <si>
    <t>Consumption goods</t>
  </si>
  <si>
    <t>Passenger vehicles</t>
  </si>
  <si>
    <t>2004=100 s.a.</t>
  </si>
  <si>
    <t>Source: INDEC and FIEL</t>
  </si>
  <si>
    <t>Source:  INDEC, Treasury, AFCP y Ministry of energy</t>
  </si>
  <si>
    <t>Fuente: : INDEC, Ministerio de Hacienda, AFCP y Ministerio de Energía</t>
  </si>
  <si>
    <t>*Datos hasta may-17</t>
  </si>
  <si>
    <t>*Data up to may-17</t>
  </si>
  <si>
    <t>América Latina*. PIB y Tipo de Cambio Real Multilateral (dólar/moneda). Desvío respecto de la tendencia</t>
  </si>
  <si>
    <t>Tipo de Cambio Real Multilateral</t>
  </si>
  <si>
    <t>Real Multilateral Exchange Rate (dollar/currency)</t>
  </si>
  <si>
    <t>Latin America*. GDP and  Real Multilateral Exchange Rate (dollar/currency). Deviation from trend</t>
  </si>
  <si>
    <t xml:space="preserve">Fuente: Organismos oficiales de los Institutos de Estadísticas y Bruegel </t>
  </si>
  <si>
    <t>I-97</t>
  </si>
  <si>
    <t>II-97</t>
  </si>
  <si>
    <t>III-97</t>
  </si>
  <si>
    <t>IV-97</t>
  </si>
  <si>
    <t>I-98</t>
  </si>
  <si>
    <t>II-98</t>
  </si>
  <si>
    <t>III-98</t>
  </si>
  <si>
    <t>IV-98</t>
  </si>
  <si>
    <t>I-99</t>
  </si>
  <si>
    <t>II-99</t>
  </si>
  <si>
    <t>III-99</t>
  </si>
  <si>
    <t>IV-99</t>
  </si>
  <si>
    <t>I-00</t>
  </si>
  <si>
    <t>II-00</t>
  </si>
  <si>
    <t>III-00</t>
  </si>
  <si>
    <t>IV-00</t>
  </si>
  <si>
    <t>I-01</t>
  </si>
  <si>
    <t>II-01</t>
  </si>
  <si>
    <t>III-01</t>
  </si>
  <si>
    <t>IV-01</t>
  </si>
  <si>
    <t>I-02</t>
  </si>
  <si>
    <t>II-02</t>
  </si>
  <si>
    <t>III-02</t>
  </si>
  <si>
    <t>IV-02</t>
  </si>
  <si>
    <t>% desvío de la tendencia</t>
  </si>
  <si>
    <t>% deviation from trend</t>
  </si>
  <si>
    <t xml:space="preserve">*Corresponde al PIB del conjunto de países (Brasil, Chile, Colombia, México y Perú). Diferencia entre el logaritmo de la variable desestacionalizada y su tendencia, calculada con un filtro de Hodrick-Prescott (λ=1.600). Para el Tipo de Cambio Real se consideró el desvío respecto de la tendencia lineal. </t>
  </si>
  <si>
    <t>*Corresponds to the GDP of the set of countries (Brazil, Chile, Colombia, Mexico and Peru). Difference between the logarithm of the seasonally adjusted variable and its trend, calculated with a Hodrick-Prescott filter (λ = 1,600). For the Real Exchange Rate, the deviation from the linear trend was considered.</t>
  </si>
  <si>
    <t xml:space="preserve">Pronósticos de crecimiento REM </t>
  </si>
  <si>
    <t>III-17</t>
  </si>
  <si>
    <t>IV-17</t>
  </si>
  <si>
    <t>var. % trim s.e.</t>
  </si>
  <si>
    <t>s.a. q.o.q % chg</t>
  </si>
  <si>
    <t>REM growth forecasts</t>
  </si>
  <si>
    <t>REM dic-16</t>
  </si>
  <si>
    <t>REM mar-17</t>
  </si>
  <si>
    <t>REM jun-17</t>
  </si>
  <si>
    <t>REM dec-16</t>
  </si>
  <si>
    <t>Fuente: REM - BCRA</t>
  </si>
  <si>
    <t>Source: REM - BCRA</t>
  </si>
  <si>
    <t xml:space="preserve">*II-17 implícito de pronóstico anual REM Jun-17 </t>
  </si>
  <si>
    <t>Principales sectores productivos</t>
  </si>
  <si>
    <t>Main productive sectors</t>
  </si>
  <si>
    <t>Act. inmobiliarias</t>
  </si>
  <si>
    <t>Intermediación financiera</t>
  </si>
  <si>
    <t>Construcción</t>
  </si>
  <si>
    <t>Industria</t>
  </si>
  <si>
    <t>Comercio</t>
  </si>
  <si>
    <t>Real Estate activities</t>
  </si>
  <si>
    <t>Financial services</t>
  </si>
  <si>
    <t>Construction</t>
  </si>
  <si>
    <t>Industry</t>
  </si>
  <si>
    <t>Commerce</t>
  </si>
  <si>
    <t>Index 2015=100 s.a.</t>
  </si>
  <si>
    <t>Fuente: INDEC, BCRA, AFCP, Colegio de escribanos de CABA y de la provincia de Buenos Aires, FIEL y O.J. Ferreres</t>
  </si>
  <si>
    <t>Source: INDEC, BCRA, AFCP, Notary College of CABA and Buenos Aires province, FIEL and O.J. Ferreres</t>
  </si>
  <si>
    <t>Nota: el II‐17 se estimó mediante modelos ARIMA utilizando como determinates los indicadores adelantados disponibles.</t>
  </si>
  <si>
    <t>Índice 2015=100 s.e.</t>
  </si>
  <si>
    <t>Intensidad y difusión sectorial del crecimiento</t>
  </si>
  <si>
    <t>Agricultura, ganaderia, caza y servicios conexos</t>
  </si>
  <si>
    <t>Silvicultura, extracción de madera y servicios conexos</t>
  </si>
  <si>
    <t>Pesca</t>
  </si>
  <si>
    <t>Extracción de carbón, petróleo crudo y gas natural y actividades relacionadas</t>
  </si>
  <si>
    <t xml:space="preserve">Extracción de minerales metalíferos. Explotación de  minas y canteras </t>
  </si>
  <si>
    <t>Elaboración de productos alimenticios y bebidas</t>
  </si>
  <si>
    <t>Elaboración de productos de tabaco</t>
  </si>
  <si>
    <t>Fabricación de productos textiles</t>
  </si>
  <si>
    <t>Fabricación de prendas de vestir; terminación y teñido de pieles</t>
  </si>
  <si>
    <t xml:space="preserve">Curtido y terminación de cueros;  marroquinería, talabartería y calzado </t>
  </si>
  <si>
    <t>Producción de madera y fabricación de productos de madera y corcho, excepto muebles</t>
  </si>
  <si>
    <t>Fabricación de papel y de  productos de papel</t>
  </si>
  <si>
    <t>Edición e impresión; reproducción de grabaciones</t>
  </si>
  <si>
    <t>Fabricación de coque, productos de la refinación del petróleo y combustible nuclear</t>
  </si>
  <si>
    <t>Fabricación de sustancias y productos químicos</t>
  </si>
  <si>
    <t>Fabricación de productos de caucho y plástico</t>
  </si>
  <si>
    <t>Fabricación de productos minerales no metálicos</t>
  </si>
  <si>
    <t>Fabricación de metales comunes</t>
  </si>
  <si>
    <t>Fabricación de productos elaborados de metal, excepto maquinaria y equipo</t>
  </si>
  <si>
    <t xml:space="preserve">Fabricación de maquinaria y equipo </t>
  </si>
  <si>
    <t>Fabricación de maquinaria de oficina, contabilidad e informática</t>
  </si>
  <si>
    <t xml:space="preserve">Fabricación de maquinaria y aparatos eléctricos </t>
  </si>
  <si>
    <t>Fabricación de equipos y aparatos de radio, televisión y comunicaciones</t>
  </si>
  <si>
    <t>Fabricación de instrumentos médicos, ópticos y de precisión; fabricación de relojes</t>
  </si>
  <si>
    <t>Fabricación de vehículos automotores, remolques y semirremolques</t>
  </si>
  <si>
    <t>Fabricación de equipo de transporte n.c.p.</t>
  </si>
  <si>
    <t>Fabricación de muebles y colchones</t>
  </si>
  <si>
    <t>Reciclamiento</t>
  </si>
  <si>
    <t>Reparación, mantenimiento e instalación de maquinas y equipos</t>
  </si>
  <si>
    <t>Generación captación y distribución de energía eléctrica</t>
  </si>
  <si>
    <t>Fabricación de gas ; distribución de combustibles gaseosos por tuberías</t>
  </si>
  <si>
    <t>Captación , depuración y distribución de agua</t>
  </si>
  <si>
    <t>Comercio mayorista, minorista y reparaciones</t>
  </si>
  <si>
    <t>Hoteles; campamentos y otros tipos de hospedaje temporal</t>
  </si>
  <si>
    <t>Restaurantes, bares y cantinas</t>
  </si>
  <si>
    <t>Intermediación financiera y otros servicios financieros</t>
  </si>
  <si>
    <t>Servicios de seguros</t>
  </si>
  <si>
    <t>Servicios auxiliares a la actividad financiera</t>
  </si>
  <si>
    <t>Servicios inmobiliarios con bienes propios y arrendados</t>
  </si>
  <si>
    <t>Resto</t>
  </si>
  <si>
    <t xml:space="preserve"> Administración pública y defensa</t>
  </si>
  <si>
    <t>Enseñanza Pública</t>
  </si>
  <si>
    <t>Enseñanza Privada</t>
  </si>
  <si>
    <t>Salud pública</t>
  </si>
  <si>
    <t>Salud Privada</t>
  </si>
  <si>
    <t>Eliminación de desperdicios y aguas residuales, saneamiento y servicios similares</t>
  </si>
  <si>
    <t>Asociaciones</t>
  </si>
  <si>
    <t>Servicios culturales y deportivos. Otras actividades</t>
  </si>
  <si>
    <t>Hogares privados con servicio doméstico</t>
  </si>
  <si>
    <t>var. % trim. s.e. estandarizada</t>
  </si>
  <si>
    <t xml:space="preserve">Nota: Las variaciones trimestrales desestacionalizadas fueron normalizadas restando el promedio y el desvío estándar de cada una para el período I-06-I-17). </t>
  </si>
  <si>
    <t>Difference between the logarithm of the seasonally adjusted variables and their trends, calculated using a Hodrick-Prescott filter (λ=1.600)</t>
  </si>
  <si>
    <t>Diferencia entre el logaritmo de las variables desestacionalizadas y sus tendencias, calculadas con un filtro de Hodrick-Prescott (λ=1.600)</t>
  </si>
  <si>
    <t>Source: INDEC, AFIP and Statistical offices of City of Buenos Aires, San Luis and Córdoba</t>
  </si>
  <si>
    <t>Fuente: INDEC, AFIP y Direcciones de Estadísticas de Córdoba, San Luis y Ciudad de Buenos Aires</t>
  </si>
  <si>
    <t>% deviation from the trend line</t>
  </si>
  <si>
    <t>Real wage</t>
  </si>
  <si>
    <t>Gross Domestic Product</t>
  </si>
  <si>
    <t>% de desvío de la tendencia</t>
  </si>
  <si>
    <t>Salario  real</t>
  </si>
  <si>
    <t>Producto Interno Bruto</t>
  </si>
  <si>
    <t>GDP and real wage. Deviation from the trend line</t>
  </si>
  <si>
    <t xml:space="preserve">Salarios real y PIB. Desvío respecto de la tendencia </t>
  </si>
  <si>
    <t>Prices of good and services ratio</t>
  </si>
  <si>
    <t>Ratio de precios de servicios privados/bienes</t>
  </si>
  <si>
    <t>GDP and prices of good and services ratio. Deviation from the trend line</t>
  </si>
  <si>
    <t>PIB y cociente entre precio de bienes y servicios. Desvío respecto de la tendencia</t>
  </si>
  <si>
    <t>Inversa del ITCRM</t>
  </si>
  <si>
    <t>Note: Q2-17 has been estimated with ARIMA models, using as determinants the available leading indicators .</t>
  </si>
  <si>
    <t>Multilateral real exchange rate index inverse</t>
  </si>
  <si>
    <t>Source: Official bodies of the Institutes of Statistics and Bruegel</t>
  </si>
  <si>
    <t>*II-17 implicit from annual forecast REM jun-17</t>
  </si>
  <si>
    <t>*CPI 7 provinces CIFRA up to Jul-12, then BA CPI upto apr-16, then Greater Buenos Aires CPI up to May-17 and INDEC´s CPI of national coverage last data</t>
  </si>
  <si>
    <t>Note: Total employment and private employment are expressed excluding workers linked to the social simplified tax regime for small business.</t>
  </si>
  <si>
    <t>Source: INDEC and Ministry of Labor</t>
  </si>
  <si>
    <t>Nota: El empleo total  y el empleo privado son expresados excluyendo los trabajadores vinculados al monotributo social.</t>
  </si>
  <si>
    <t>Fuente: INDEC y Ministerio de Trabajo</t>
  </si>
  <si>
    <t>Private employment (excluding social simplified tax regime for small business)</t>
  </si>
  <si>
    <t>Total employment (excluding social simplified tax regime for small business)</t>
  </si>
  <si>
    <t>Public employment</t>
  </si>
  <si>
    <t>Empleo privado (excl. monotributo social)</t>
  </si>
  <si>
    <t>Empleo total (excl. monotributo social)</t>
  </si>
  <si>
    <t>Empleo público</t>
  </si>
  <si>
    <t>Accum. var. in thousands of workers. Apr-16=0</t>
  </si>
  <si>
    <t>Employment and activity</t>
  </si>
  <si>
    <t>var.acum. en miles de trabajadores. Abr-16=0</t>
  </si>
  <si>
    <t>Empleo y actividad</t>
  </si>
  <si>
    <t>Note: Difference between the logarithm of the seasonally adjusted variables and their trends, calculated using a Hodrick-Prescott filter (λ = 1,600)</t>
  </si>
  <si>
    <t>Source: INDEC, AFIP and Ministry of Labor</t>
  </si>
  <si>
    <t>Nota: Diferencia entre el logaritmo de las variables desestacionalizadas y sus tendencias, calculadas con un filtro de Hodrick-Prescott (λ=1.600)</t>
  </si>
  <si>
    <t xml:space="preserve">Fuente: INDEC, AFIP y Ministerio de Trabajo </t>
  </si>
  <si>
    <t>Real wages</t>
  </si>
  <si>
    <t>Total private sector employment</t>
  </si>
  <si>
    <t>EMAE/Total private employment</t>
  </si>
  <si>
    <t>Salarios reales</t>
  </si>
  <si>
    <t>Empleo total del sector privado</t>
  </si>
  <si>
    <t>Ratio EMAE/Empleo privado total</t>
  </si>
  <si>
    <t>Private employment, activity and real wages. Deviation from the trend</t>
  </si>
  <si>
    <t xml:space="preserve">Empleo privado, actividad y salarios reales. Desvío respecto de la tendencia </t>
  </si>
  <si>
    <t>Jun-01=100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</si>
</sst>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_-;\-* #,##0.00_-;_-* &quot;-&quot;??_-;_-@_-"/>
    <numFmt numFmtId="177" formatCode="_(* #,##0.00_);_(* \(#,##0.00\);_(* &quot;-&quot;??_);_(@_)"/>
    <numFmt numFmtId="178" formatCode="0.0"/>
    <numFmt numFmtId="179" formatCode="yyyy"/>
    <numFmt numFmtId="181" formatCode="_ * #,##0.00_ ;_ * \-#,##0.00_ ;_ * &quot;-&quot;??_ ;_ @_ "/>
    <numFmt numFmtId="182" formatCode="_ * #,##0_ ;_ * \-#,##0_ ;_ * &quot;-&quot;??_ ;_ @_ "/>
    <numFmt numFmtId="183" formatCode="#,##0.0"/>
    <numFmt numFmtId="199" formatCode="0.000"/>
    <numFmt numFmtId="203" formatCode="_-* #,##0.0_-;\-* #,##0.0_-;_-* &quot;-&quot;??_-;_-@_-"/>
    <numFmt numFmtId="205" formatCode="#,##0.000"/>
    <numFmt numFmtId="209" formatCode="d/mmm/yy"/>
    <numFmt numFmtId="211" formatCode="&quot;$&quot;#,##0.00"/>
  </numFmts>
  <fonts count="4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Gill Sans MT"/>
      <family val="2"/>
    </font>
    <font>
      <sz val="10"/>
      <name val="Calibri"/>
      <family val="2"/>
    </font>
    <font>
      <sz val="12"/>
      <name val="Times New Roman"/>
      <family val="1"/>
    </font>
    <font>
      <sz val="12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5"/>
      <color theme="1"/>
      <name val="Georgia"/>
      <family val="1"/>
    </font>
    <font>
      <i/>
      <sz val="15"/>
      <color theme="1"/>
      <name val="Georgia"/>
      <family val="1"/>
    </font>
    <font>
      <sz val="21"/>
      <color theme="1"/>
      <name val="Georgia"/>
      <family val="1"/>
    </font>
    <font>
      <i/>
      <sz val="21"/>
      <color theme="1"/>
      <name val="Georgia"/>
      <family val="1"/>
    </font>
    <font>
      <b/>
      <i/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6"/>
      <color rgb="FFFF8500"/>
      <name val="Calibri"/>
      <family val="2"/>
      <scheme val="minor"/>
    </font>
    <font>
      <sz val="11"/>
      <color rgb="FFFF850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Georgia"/>
      <family val="1"/>
    </font>
    <font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rgb="FF406C97"/>
        <bgColor indexed="64"/>
      </patternFill>
    </fill>
    <fill>
      <patternFill patternType="solid">
        <fgColor rgb="FFD4D8E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BAC0D8"/>
      </left>
      <right style="thin">
        <color rgb="FFBAC0D8"/>
      </right>
      <top style="thin">
        <color rgb="FFBAC0D8"/>
      </top>
      <bottom style="thin">
        <color rgb="FFBAC0D8"/>
      </bottom>
      <diagonal/>
    </border>
    <border>
      <left style="thin">
        <color rgb="FFBAC0D8"/>
      </left>
      <right/>
      <top style="thin">
        <color rgb="FFBAC0D8"/>
      </top>
      <bottom/>
      <diagonal/>
    </border>
    <border>
      <left style="thin">
        <color rgb="FFBAC0D8"/>
      </left>
      <right style="thin">
        <color rgb="FFACAEC8"/>
      </right>
      <top style="thin">
        <color rgb="FFBAC0D8"/>
      </top>
      <bottom/>
      <diagonal/>
    </border>
    <border>
      <left style="thin">
        <color rgb="FFACAEC8"/>
      </left>
      <right style="thin">
        <color rgb="FFACAEC8"/>
      </right>
      <top style="thin">
        <color rgb="FFACAEC8"/>
      </top>
      <bottom/>
      <diagonal/>
    </border>
    <border>
      <left style="thin">
        <color rgb="FFACAEC8"/>
      </left>
      <right/>
      <top style="thin">
        <color rgb="FFBAC0D8"/>
      </top>
      <bottom style="thin">
        <color rgb="FFBAC0D8"/>
      </bottom>
      <diagonal/>
    </border>
    <border>
      <left style="thin">
        <color rgb="FFBAC0D8"/>
      </left>
      <right/>
      <top style="thin">
        <color rgb="FFBAC0D8"/>
      </top>
      <bottom style="thin">
        <color rgb="FFBAC0D8"/>
      </bottom>
      <diagonal/>
    </border>
    <border>
      <left style="thin">
        <color rgb="FFACAEC8"/>
      </left>
      <right/>
      <top style="thin">
        <color rgb="FFBAC0D8"/>
      </top>
      <bottom/>
      <diagonal/>
    </border>
    <border>
      <left style="thin">
        <color rgb="FFACAEC8"/>
      </left>
      <right/>
      <top/>
      <bottom/>
      <diagonal/>
    </border>
    <border>
      <left style="thin">
        <color theme="0"/>
      </left>
      <right style="thin">
        <color rgb="FFBAC0D8"/>
      </right>
      <top style="thin">
        <color rgb="FFBAC0D8"/>
      </top>
      <bottom style="thin">
        <color rgb="FFBAC0D8"/>
      </bottom>
      <diagonal/>
    </border>
    <border>
      <left/>
      <right style="thin">
        <color rgb="FFBAC0D8"/>
      </right>
      <top style="thin">
        <color rgb="FFBAC0D8"/>
      </top>
      <bottom style="thin">
        <color rgb="FFBAC0D8"/>
      </bottom>
      <diagonal/>
    </border>
    <border>
      <left style="thin">
        <color rgb="FFBAC0D8"/>
      </left>
      <right style="thin">
        <color rgb="FFBAC0D8"/>
      </right>
      <top style="thin">
        <color rgb="FFBAC0D8"/>
      </top>
      <bottom/>
      <diagonal/>
    </border>
    <border>
      <left/>
      <right style="thin">
        <color rgb="FFBAC0D8"/>
      </right>
      <top style="thin">
        <color rgb="FFBAC0D8"/>
      </top>
      <bottom/>
      <diagonal/>
    </border>
    <border>
      <left style="thin">
        <color rgb="FFACAEC8"/>
      </left>
      <right style="thin">
        <color rgb="FFACAEC8"/>
      </right>
      <top style="thin">
        <color rgb="FFBAC0D8"/>
      </top>
      <bottom/>
      <diagonal/>
    </border>
    <border>
      <left style="thin">
        <color rgb="FFACAEC8"/>
      </left>
      <right style="thin">
        <color rgb="FFACAEC8"/>
      </right>
      <top/>
      <bottom style="thin">
        <color rgb="FFBAC0D8"/>
      </bottom>
      <diagonal/>
    </border>
    <border>
      <left/>
      <right/>
      <top style="thin">
        <color rgb="FFBAC0D8"/>
      </top>
      <bottom style="thin">
        <color rgb="FFBAC0D8"/>
      </bottom>
      <diagonal/>
    </border>
    <border>
      <left/>
      <right style="thin">
        <color rgb="FFACAEC8"/>
      </right>
      <top style="thin">
        <color rgb="FFBAC0D8"/>
      </top>
      <bottom style="thin">
        <color rgb="FFBAC0D8"/>
      </bottom>
      <diagonal/>
    </border>
    <border>
      <left style="thin">
        <color rgb="FFACAEC8"/>
      </left>
      <right/>
      <top/>
      <bottom style="thin">
        <color rgb="FFBAC0D8"/>
      </bottom>
      <diagonal/>
    </border>
    <border>
      <left/>
      <right/>
      <top/>
      <bottom style="thin">
        <color rgb="FFBAC0D8"/>
      </bottom>
      <diagonal/>
    </border>
    <border>
      <left style="thin">
        <color rgb="FFBAC0D8"/>
      </left>
      <right/>
      <top/>
      <bottom/>
      <diagonal/>
    </border>
    <border>
      <left style="thin">
        <color rgb="FFBAC0D8"/>
      </left>
      <right style="thin">
        <color rgb="FFBAC0D8"/>
      </right>
      <top/>
      <bottom style="thin">
        <color rgb="FFBAC0D8"/>
      </bottom>
      <diagonal/>
    </border>
    <border>
      <left/>
      <right/>
      <top style="thin">
        <color rgb="FFBAC0D8"/>
      </top>
      <bottom/>
      <diagonal/>
    </border>
    <border>
      <left style="thin">
        <color theme="0"/>
      </left>
      <right/>
      <top/>
      <bottom style="thin">
        <color rgb="FFBAC0D8"/>
      </bottom>
      <diagonal/>
    </border>
    <border>
      <left style="thin">
        <color theme="0"/>
      </left>
      <right/>
      <top style="thin">
        <color rgb="FFBAC0D8"/>
      </top>
      <bottom/>
      <diagonal/>
    </border>
    <border>
      <left style="thin">
        <color theme="0"/>
      </left>
      <right style="thin">
        <color rgb="FFBAC0D8"/>
      </right>
      <top style="thin">
        <color rgb="FFBAC0D8"/>
      </top>
      <bottom/>
      <diagonal/>
    </border>
    <border>
      <left style="thin">
        <color theme="0"/>
      </left>
      <right style="thin">
        <color rgb="FFBAC0D8"/>
      </right>
      <top/>
      <bottom style="thin">
        <color rgb="FFBAC0D8"/>
      </bottom>
      <diagonal/>
    </border>
    <border>
      <left style="thin">
        <color rgb="FFBAC0D8"/>
      </left>
      <right/>
      <top/>
      <bottom style="thin">
        <color rgb="FFBAC0D8"/>
      </bottom>
      <diagonal/>
    </border>
    <border>
      <left/>
      <right style="thin">
        <color rgb="FFBAC0D8"/>
      </right>
      <top/>
      <bottom style="thin">
        <color rgb="FFBAC0D8"/>
      </bottom>
      <diagonal/>
    </border>
    <border>
      <left/>
      <right style="thin">
        <color rgb="FFACAEC8"/>
      </right>
      <top/>
      <bottom style="thin">
        <color rgb="FFBAC0D8"/>
      </bottom>
      <diagonal/>
    </border>
    <border>
      <left style="thin">
        <color rgb="FFBAC0D8"/>
      </left>
      <right style="thin">
        <color rgb="FFACAEC8"/>
      </right>
      <top/>
      <bottom style="thin">
        <color rgb="FFBAC0D8"/>
      </bottom>
      <diagonal/>
    </border>
    <border>
      <left style="thin">
        <color rgb="FFBAC0D8"/>
      </left>
      <right style="thin">
        <color rgb="FFACAEC8"/>
      </right>
      <top/>
      <bottom/>
      <diagonal/>
    </border>
    <border>
      <left style="thin">
        <color rgb="FFACAEC8"/>
      </left>
      <right/>
      <top style="thin">
        <color rgb="FFBAC0D8"/>
      </top>
      <bottom style="thin">
        <color rgb="FFACAEC8"/>
      </bottom>
      <diagonal/>
    </border>
    <border>
      <left/>
      <right/>
      <top style="thin">
        <color rgb="FFBAC0D8"/>
      </top>
      <bottom style="thin">
        <color rgb="FFACAEC8"/>
      </bottom>
      <diagonal/>
    </border>
    <border>
      <left/>
      <right style="thin">
        <color rgb="FFACAEC8"/>
      </right>
      <top style="thin">
        <color rgb="FFBAC0D8"/>
      </top>
      <bottom/>
      <diagonal/>
    </border>
  </borders>
  <cellStyleXfs count="29">
    <xf numFmtId="0" fontId="0" fillId="0" borderId="0"/>
    <xf numFmtId="0" fontId="4" fillId="0" borderId="0" applyNumberFormat="0" applyFill="0" applyBorder="0" applyAlignment="0" applyProtection="0"/>
    <xf numFmtId="177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" fillId="2" borderId="0"/>
    <xf numFmtId="0" fontId="16" fillId="0" borderId="0"/>
    <xf numFmtId="0" fontId="5" fillId="0" borderId="0"/>
    <xf numFmtId="0" fontId="2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2" fillId="0" borderId="0"/>
    <xf numFmtId="9" fontId="3" fillId="0" borderId="0" applyFont="0" applyFill="0" applyBorder="0" applyAlignment="0" applyProtection="0"/>
  </cellStyleXfs>
  <cellXfs count="372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/>
    <xf numFmtId="17" fontId="21" fillId="0" borderId="0" xfId="0" applyNumberFormat="1" applyFont="1"/>
    <xf numFmtId="17" fontId="22" fillId="0" borderId="0" xfId="0" applyNumberFormat="1" applyFont="1"/>
    <xf numFmtId="0" fontId="17" fillId="0" borderId="0" xfId="0" applyFont="1"/>
    <xf numFmtId="0" fontId="23" fillId="0" borderId="0" xfId="0" applyFont="1"/>
    <xf numFmtId="0" fontId="24" fillId="0" borderId="0" xfId="0" applyFont="1"/>
    <xf numFmtId="0" fontId="25" fillId="4" borderId="3" xfId="12" applyFont="1" applyFill="1" applyBorder="1" applyAlignment="1">
      <alignment horizontal="center" vertical="center" wrapText="1"/>
    </xf>
    <xf numFmtId="0" fontId="26" fillId="4" borderId="3" xfId="12" applyFont="1" applyFill="1" applyBorder="1" applyAlignment="1">
      <alignment horizontal="center" vertical="center" wrapText="1"/>
    </xf>
    <xf numFmtId="179" fontId="18" fillId="5" borderId="3" xfId="0" applyNumberFormat="1" applyFont="1" applyFill="1" applyBorder="1" applyAlignment="1">
      <alignment horizontal="center" vertical="center"/>
    </xf>
    <xf numFmtId="179" fontId="18" fillId="0" borderId="3" xfId="0" applyNumberFormat="1" applyFont="1" applyFill="1" applyBorder="1" applyAlignment="1">
      <alignment horizontal="center" vertical="center"/>
    </xf>
    <xf numFmtId="0" fontId="27" fillId="6" borderId="0" xfId="0" applyFont="1" applyFill="1"/>
    <xf numFmtId="0" fontId="28" fillId="6" borderId="0" xfId="0" applyFont="1" applyFill="1"/>
    <xf numFmtId="0" fontId="18" fillId="0" borderId="0" xfId="14" applyFont="1" applyBorder="1" applyAlignment="1">
      <alignment vertical="center"/>
    </xf>
    <xf numFmtId="0" fontId="2" fillId="3" borderId="0" xfId="27" applyFill="1" applyBorder="1" applyAlignment="1">
      <alignment horizontal="center" vertical="center"/>
    </xf>
    <xf numFmtId="0" fontId="2" fillId="0" borderId="0" xfId="27" applyFill="1" applyBorder="1" applyAlignment="1">
      <alignment horizontal="center" vertical="center"/>
    </xf>
    <xf numFmtId="0" fontId="2" fillId="3" borderId="0" xfId="27" applyFill="1" applyAlignment="1">
      <alignment horizontal="center" vertical="center"/>
    </xf>
    <xf numFmtId="0" fontId="2" fillId="3" borderId="0" xfId="27" applyFill="1" applyAlignment="1">
      <alignment vertical="center"/>
    </xf>
    <xf numFmtId="0" fontId="29" fillId="0" borderId="0" xfId="14" applyFont="1" applyBorder="1" applyAlignment="1">
      <alignment vertical="center"/>
    </xf>
    <xf numFmtId="0" fontId="30" fillId="0" borderId="0" xfId="14" applyFont="1" applyBorder="1" applyAlignment="1">
      <alignment vertical="center"/>
    </xf>
    <xf numFmtId="0" fontId="30" fillId="0" borderId="0" xfId="14" applyFont="1" applyAlignment="1">
      <alignment vertical="center"/>
    </xf>
    <xf numFmtId="0" fontId="2" fillId="0" borderId="0" xfId="27" applyFill="1" applyAlignment="1">
      <alignment horizontal="center" vertical="center"/>
    </xf>
    <xf numFmtId="15" fontId="18" fillId="5" borderId="3" xfId="14" applyNumberFormat="1" applyFont="1" applyFill="1" applyBorder="1" applyAlignment="1">
      <alignment horizontal="center" vertical="center"/>
    </xf>
    <xf numFmtId="4" fontId="29" fillId="5" borderId="3" xfId="14" applyNumberFormat="1" applyFont="1" applyFill="1" applyBorder="1" applyAlignment="1">
      <alignment horizontal="center" vertical="center"/>
    </xf>
    <xf numFmtId="15" fontId="18" fillId="0" borderId="3" xfId="14" applyNumberFormat="1" applyFont="1" applyFill="1" applyBorder="1" applyAlignment="1">
      <alignment horizontal="center" vertical="center"/>
    </xf>
    <xf numFmtId="4" fontId="29" fillId="7" borderId="3" xfId="14" applyNumberFormat="1" applyFont="1" applyFill="1" applyBorder="1" applyAlignment="1">
      <alignment horizontal="center" vertical="center"/>
    </xf>
    <xf numFmtId="0" fontId="31" fillId="3" borderId="0" xfId="27" applyFont="1" applyFill="1" applyAlignment="1">
      <alignment horizontal="left"/>
    </xf>
    <xf numFmtId="0" fontId="2" fillId="3" borderId="0" xfId="27" applyFill="1"/>
    <xf numFmtId="0" fontId="18" fillId="0" borderId="0" xfId="23" applyFont="1" applyAlignment="1">
      <alignment vertical="center"/>
    </xf>
    <xf numFmtId="0" fontId="14" fillId="0" borderId="0" xfId="23"/>
    <xf numFmtId="182" fontId="2" fillId="0" borderId="0" xfId="4" applyNumberFormat="1"/>
    <xf numFmtId="0" fontId="29" fillId="0" borderId="0" xfId="23" applyFont="1" applyAlignment="1">
      <alignment vertical="center"/>
    </xf>
    <xf numFmtId="0" fontId="30" fillId="0" borderId="0" xfId="23" applyFont="1" applyAlignment="1">
      <alignment vertical="center"/>
    </xf>
    <xf numFmtId="0" fontId="26" fillId="4" borderId="4" xfId="15" applyFont="1" applyFill="1" applyBorder="1" applyAlignment="1">
      <alignment horizontal="center" vertical="center" wrapText="1"/>
    </xf>
    <xf numFmtId="15" fontId="18" fillId="5" borderId="3" xfId="23" applyNumberFormat="1" applyFont="1" applyFill="1" applyBorder="1" applyAlignment="1">
      <alignment horizontal="center" vertical="center"/>
    </xf>
    <xf numFmtId="4" fontId="29" fillId="5" borderId="3" xfId="23" applyNumberFormat="1" applyFont="1" applyFill="1" applyBorder="1" applyAlignment="1">
      <alignment horizontal="center" vertical="center"/>
    </xf>
    <xf numFmtId="3" fontId="29" fillId="5" borderId="3" xfId="23" applyNumberFormat="1" applyFont="1" applyFill="1" applyBorder="1" applyAlignment="1">
      <alignment horizontal="center" vertical="center"/>
    </xf>
    <xf numFmtId="15" fontId="18" fillId="0" borderId="3" xfId="23" applyNumberFormat="1" applyFont="1" applyFill="1" applyBorder="1" applyAlignment="1">
      <alignment horizontal="center" vertical="center"/>
    </xf>
    <xf numFmtId="4" fontId="29" fillId="0" borderId="3" xfId="23" applyNumberFormat="1" applyFont="1" applyFill="1" applyBorder="1" applyAlignment="1">
      <alignment horizontal="center" vertical="center"/>
    </xf>
    <xf numFmtId="3" fontId="29" fillId="0" borderId="3" xfId="23" applyNumberFormat="1" applyFont="1" applyFill="1" applyBorder="1" applyAlignment="1">
      <alignment horizontal="center" vertical="center"/>
    </xf>
    <xf numFmtId="0" fontId="32" fillId="0" borderId="0" xfId="23" applyFont="1" applyAlignment="1">
      <alignment vertical="center"/>
    </xf>
    <xf numFmtId="0" fontId="16" fillId="0" borderId="0" xfId="12"/>
    <xf numFmtId="0" fontId="16" fillId="0" borderId="0" xfId="12" applyAlignment="1">
      <alignment wrapText="1"/>
    </xf>
    <xf numFmtId="0" fontId="29" fillId="0" borderId="0" xfId="0" applyFont="1"/>
    <xf numFmtId="0" fontId="30" fillId="0" borderId="0" xfId="0" applyFont="1"/>
    <xf numFmtId="0" fontId="32" fillId="0" borderId="0" xfId="0" applyFont="1"/>
    <xf numFmtId="0" fontId="16" fillId="0" borderId="0" xfId="12" applyAlignment="1">
      <alignment horizontal="left"/>
    </xf>
    <xf numFmtId="1" fontId="26" fillId="4" borderId="0" xfId="15" applyNumberFormat="1" applyFont="1" applyFill="1" applyBorder="1" applyAlignment="1">
      <alignment horizontal="center" vertical="center" wrapText="1"/>
    </xf>
    <xf numFmtId="1" fontId="26" fillId="4" borderId="5" xfId="15" applyNumberFormat="1" applyFont="1" applyFill="1" applyBorder="1" applyAlignment="1">
      <alignment horizontal="center" vertical="center" wrapText="1"/>
    </xf>
    <xf numFmtId="1" fontId="25" fillId="4" borderId="5" xfId="15" applyNumberFormat="1" applyFont="1" applyFill="1" applyBorder="1" applyAlignment="1">
      <alignment horizontal="center" vertical="center" wrapText="1"/>
    </xf>
    <xf numFmtId="209" fontId="18" fillId="0" borderId="3" xfId="0" applyNumberFormat="1" applyFont="1" applyFill="1" applyBorder="1" applyAlignment="1">
      <alignment horizontal="center" vertical="center"/>
    </xf>
    <xf numFmtId="4" fontId="29" fillId="0" borderId="3" xfId="0" applyNumberFormat="1" applyFont="1" applyFill="1" applyBorder="1" applyAlignment="1">
      <alignment horizontal="center" vertical="center"/>
    </xf>
    <xf numFmtId="209" fontId="18" fillId="5" borderId="3" xfId="0" applyNumberFormat="1" applyFont="1" applyFill="1" applyBorder="1" applyAlignment="1">
      <alignment horizontal="center" vertical="center"/>
    </xf>
    <xf numFmtId="4" fontId="29" fillId="5" borderId="3" xfId="0" applyNumberFormat="1" applyFont="1" applyFill="1" applyBorder="1" applyAlignment="1">
      <alignment horizontal="center" vertical="center"/>
    </xf>
    <xf numFmtId="15" fontId="16" fillId="0" borderId="2" xfId="12" applyNumberFormat="1" applyFill="1" applyBorder="1" applyAlignment="1">
      <alignment horizontal="left"/>
    </xf>
    <xf numFmtId="0" fontId="30" fillId="0" borderId="0" xfId="24" applyFont="1"/>
    <xf numFmtId="0" fontId="14" fillId="0" borderId="0" xfId="24"/>
    <xf numFmtId="0" fontId="3" fillId="0" borderId="0" xfId="24" applyFont="1" applyAlignment="1">
      <alignment vertical="center"/>
    </xf>
    <xf numFmtId="17" fontId="26" fillId="4" borderId="5" xfId="15" applyNumberFormat="1" applyFont="1" applyFill="1" applyBorder="1" applyAlignment="1">
      <alignment horizontal="center" vertical="center" wrapText="1"/>
    </xf>
    <xf numFmtId="17" fontId="26" fillId="4" borderId="6" xfId="15" applyNumberFormat="1" applyFont="1" applyFill="1" applyBorder="1" applyAlignment="1">
      <alignment horizontal="center" vertical="center" wrapText="1"/>
    </xf>
    <xf numFmtId="15" fontId="18" fillId="5" borderId="3" xfId="24" applyNumberFormat="1" applyFont="1" applyFill="1" applyBorder="1" applyAlignment="1">
      <alignment horizontal="left"/>
    </xf>
    <xf numFmtId="4" fontId="29" fillId="5" borderId="3" xfId="24" applyNumberFormat="1" applyFont="1" applyFill="1" applyBorder="1" applyAlignment="1">
      <alignment horizontal="center" vertical="center"/>
    </xf>
    <xf numFmtId="15" fontId="18" fillId="0" borderId="3" xfId="24" applyNumberFormat="1" applyFont="1" applyFill="1" applyBorder="1" applyAlignment="1">
      <alignment horizontal="left"/>
    </xf>
    <xf numFmtId="4" fontId="29" fillId="0" borderId="3" xfId="24" applyNumberFormat="1" applyFont="1" applyFill="1" applyBorder="1" applyAlignment="1">
      <alignment horizontal="center" vertical="center"/>
    </xf>
    <xf numFmtId="0" fontId="18" fillId="7" borderId="0" xfId="0" applyFont="1" applyFill="1"/>
    <xf numFmtId="0" fontId="0" fillId="7" borderId="0" xfId="0" applyFill="1" applyAlignment="1">
      <alignment horizontal="center" vertical="center"/>
    </xf>
    <xf numFmtId="0" fontId="0" fillId="7" borderId="0" xfId="0" applyFill="1"/>
    <xf numFmtId="0" fontId="0" fillId="7" borderId="0" xfId="0" applyFont="1" applyFill="1" applyAlignment="1">
      <alignment vertical="center"/>
    </xf>
    <xf numFmtId="0" fontId="25" fillId="4" borderId="5" xfId="15" applyFont="1" applyFill="1" applyBorder="1" applyAlignment="1">
      <alignment horizontal="center" vertical="center" wrapText="1"/>
    </xf>
    <xf numFmtId="0" fontId="26" fillId="4" borderId="5" xfId="15" applyFont="1" applyFill="1" applyBorder="1" applyAlignment="1">
      <alignment horizontal="center" vertical="center" wrapText="1"/>
    </xf>
    <xf numFmtId="178" fontId="29" fillId="5" borderId="3" xfId="0" applyNumberFormat="1" applyFont="1" applyFill="1" applyBorder="1" applyAlignment="1">
      <alignment horizontal="center" vertical="center"/>
    </xf>
    <xf numFmtId="178" fontId="29" fillId="0" borderId="3" xfId="0" applyNumberFormat="1" applyFont="1" applyFill="1" applyBorder="1" applyAlignment="1">
      <alignment horizontal="center" vertical="center"/>
    </xf>
    <xf numFmtId="2" fontId="29" fillId="5" borderId="3" xfId="0" applyNumberFormat="1" applyFont="1" applyFill="1" applyBorder="1" applyAlignment="1">
      <alignment horizontal="center" vertical="center"/>
    </xf>
    <xf numFmtId="2" fontId="29" fillId="0" borderId="3" xfId="0" applyNumberFormat="1" applyFont="1" applyFill="1" applyBorder="1" applyAlignment="1">
      <alignment horizontal="center" vertical="center"/>
    </xf>
    <xf numFmtId="0" fontId="30" fillId="7" borderId="0" xfId="0" applyFont="1" applyFill="1" applyAlignment="1">
      <alignment vertical="center"/>
    </xf>
    <xf numFmtId="0" fontId="32" fillId="7" borderId="0" xfId="0" applyFont="1" applyFill="1" applyAlignment="1">
      <alignment vertical="center"/>
    </xf>
    <xf numFmtId="0" fontId="19" fillId="7" borderId="0" xfId="0" applyFont="1" applyFill="1"/>
    <xf numFmtId="15" fontId="18" fillId="5" borderId="3" xfId="24" applyNumberFormat="1" applyFont="1" applyFill="1" applyBorder="1" applyAlignment="1">
      <alignment horizontal="center"/>
    </xf>
    <xf numFmtId="15" fontId="18" fillId="0" borderId="3" xfId="24" applyNumberFormat="1" applyFont="1" applyFill="1" applyBorder="1" applyAlignment="1">
      <alignment horizontal="center"/>
    </xf>
    <xf numFmtId="17" fontId="18" fillId="0" borderId="3" xfId="23" applyNumberFormat="1" applyFont="1" applyFill="1" applyBorder="1" applyAlignment="1">
      <alignment horizontal="center" vertical="center"/>
    </xf>
    <xf numFmtId="17" fontId="18" fillId="5" borderId="3" xfId="23" applyNumberFormat="1" applyFont="1" applyFill="1" applyBorder="1" applyAlignment="1">
      <alignment horizontal="center" vertical="center"/>
    </xf>
    <xf numFmtId="183" fontId="29" fillId="0" borderId="3" xfId="23" applyNumberFormat="1" applyFont="1" applyFill="1" applyBorder="1" applyAlignment="1">
      <alignment horizontal="center" vertical="center"/>
    </xf>
    <xf numFmtId="183" fontId="29" fillId="5" borderId="3" xfId="23" applyNumberFormat="1" applyFont="1" applyFill="1" applyBorder="1" applyAlignment="1">
      <alignment horizontal="center" vertical="center"/>
    </xf>
    <xf numFmtId="0" fontId="32" fillId="0" borderId="0" xfId="14" applyFont="1" applyBorder="1" applyAlignment="1">
      <alignment vertical="center"/>
    </xf>
    <xf numFmtId="0" fontId="25" fillId="4" borderId="5" xfId="15" applyFont="1" applyFill="1" applyBorder="1" applyAlignment="1">
      <alignment horizontal="center" vertical="center" wrapText="1"/>
    </xf>
    <xf numFmtId="0" fontId="26" fillId="4" borderId="7" xfId="15" applyFont="1" applyFill="1" applyBorder="1" applyAlignment="1">
      <alignment horizontal="center" vertical="center" wrapText="1"/>
    </xf>
    <xf numFmtId="0" fontId="26" fillId="4" borderId="5" xfId="15" applyFont="1" applyFill="1" applyBorder="1" applyAlignment="1">
      <alignment horizontal="center" vertical="center" wrapText="1"/>
    </xf>
    <xf numFmtId="17" fontId="25" fillId="4" borderId="5" xfId="15" applyNumberFormat="1" applyFont="1" applyFill="1" applyBorder="1" applyAlignment="1">
      <alignment horizontal="center" vertical="center" wrapText="1"/>
    </xf>
    <xf numFmtId="1" fontId="25" fillId="4" borderId="0" xfId="15" applyNumberFormat="1" applyFont="1" applyFill="1" applyBorder="1" applyAlignment="1">
      <alignment horizontal="center" vertical="center" wrapText="1"/>
    </xf>
    <xf numFmtId="17" fontId="25" fillId="4" borderId="8" xfId="15" applyNumberFormat="1" applyFont="1" applyFill="1" applyBorder="1" applyAlignment="1">
      <alignment horizontal="center" vertical="center" wrapText="1"/>
    </xf>
    <xf numFmtId="0" fontId="25" fillId="4" borderId="4" xfId="15" applyFont="1" applyFill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0" fontId="15" fillId="0" borderId="0" xfId="0" applyFont="1"/>
    <xf numFmtId="0" fontId="30" fillId="0" borderId="0" xfId="0" applyFont="1" applyAlignment="1">
      <alignment vertical="center"/>
    </xf>
    <xf numFmtId="0" fontId="25" fillId="4" borderId="9" xfId="15" applyFont="1" applyFill="1" applyBorder="1" applyAlignment="1">
      <alignment horizontal="center" vertical="center" wrapText="1"/>
    </xf>
    <xf numFmtId="15" fontId="18" fillId="5" borderId="3" xfId="14" applyNumberFormat="1" applyFont="1" applyFill="1" applyBorder="1" applyAlignment="1">
      <alignment horizontal="center" vertical="center"/>
    </xf>
    <xf numFmtId="15" fontId="18" fillId="7" borderId="3" xfId="14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1" xfId="25" applyFont="1" applyFill="1" applyBorder="1" applyAlignment="1">
      <alignment horizontal="right" wrapText="1"/>
    </xf>
    <xf numFmtId="0" fontId="7" fillId="0" borderId="0" xfId="25"/>
    <xf numFmtId="15" fontId="1" fillId="0" borderId="1" xfId="26" applyNumberFormat="1" applyFont="1" applyFill="1" applyBorder="1" applyAlignment="1">
      <alignment horizontal="right" wrapText="1"/>
    </xf>
    <xf numFmtId="0" fontId="7" fillId="0" borderId="0" xfId="26"/>
    <xf numFmtId="0" fontId="1" fillId="0" borderId="1" xfId="26" applyFont="1" applyFill="1" applyBorder="1" applyAlignment="1">
      <alignment horizontal="right" wrapText="1"/>
    </xf>
    <xf numFmtId="181" fontId="14" fillId="0" borderId="0" xfId="3" applyFont="1" applyAlignment="1">
      <alignment horizontal="center"/>
    </xf>
    <xf numFmtId="0" fontId="33" fillId="2" borderId="0" xfId="19" applyFont="1"/>
    <xf numFmtId="0" fontId="18" fillId="0" borderId="0" xfId="23" applyFont="1"/>
    <xf numFmtId="0" fontId="14" fillId="0" borderId="0" xfId="23" applyFont="1"/>
    <xf numFmtId="0" fontId="30" fillId="0" borderId="0" xfId="23" applyFont="1"/>
    <xf numFmtId="15" fontId="18" fillId="5" borderId="3" xfId="23" applyNumberFormat="1" applyFont="1" applyFill="1" applyBorder="1" applyAlignment="1">
      <alignment horizontal="center"/>
    </xf>
    <xf numFmtId="15" fontId="18" fillId="0" borderId="3" xfId="23" applyNumberFormat="1" applyFont="1" applyFill="1" applyBorder="1" applyAlignment="1">
      <alignment horizontal="center"/>
    </xf>
    <xf numFmtId="183" fontId="29" fillId="0" borderId="0" xfId="23" applyNumberFormat="1" applyFont="1" applyFill="1" applyBorder="1" applyAlignment="1">
      <alignment horizontal="center" vertical="center"/>
    </xf>
    <xf numFmtId="0" fontId="14" fillId="0" borderId="0" xfId="23" applyFont="1"/>
    <xf numFmtId="0" fontId="34" fillId="0" borderId="0" xfId="12" applyFont="1"/>
    <xf numFmtId="17" fontId="18" fillId="5" borderId="3" xfId="24" applyNumberFormat="1" applyFont="1" applyFill="1" applyBorder="1" applyAlignment="1">
      <alignment horizontal="center"/>
    </xf>
    <xf numFmtId="3" fontId="29" fillId="5" borderId="3" xfId="24" applyNumberFormat="1" applyFont="1" applyFill="1" applyBorder="1" applyAlignment="1">
      <alignment horizontal="center" vertical="center"/>
    </xf>
    <xf numFmtId="17" fontId="18" fillId="0" borderId="3" xfId="24" applyNumberFormat="1" applyFont="1" applyFill="1" applyBorder="1" applyAlignment="1">
      <alignment horizontal="center"/>
    </xf>
    <xf numFmtId="3" fontId="29" fillId="0" borderId="3" xfId="24" applyNumberFormat="1" applyFont="1" applyFill="1" applyBorder="1" applyAlignment="1">
      <alignment horizontal="center" vertical="center"/>
    </xf>
    <xf numFmtId="17" fontId="16" fillId="0" borderId="0" xfId="12" applyNumberFormat="1"/>
    <xf numFmtId="0" fontId="26" fillId="4" borderId="5" xfId="15" applyFont="1" applyFill="1" applyBorder="1" applyAlignment="1">
      <alignment horizontal="center" vertical="center" wrapText="1"/>
    </xf>
    <xf numFmtId="0" fontId="25" fillId="4" borderId="5" xfId="15" applyFont="1" applyFill="1" applyBorder="1" applyAlignment="1">
      <alignment horizontal="center" vertical="center" wrapText="1"/>
    </xf>
    <xf numFmtId="0" fontId="26" fillId="4" borderId="9" xfId="15" applyFont="1" applyFill="1" applyBorder="1" applyAlignment="1">
      <alignment horizontal="center" vertical="center" wrapText="1"/>
    </xf>
    <xf numFmtId="17" fontId="18" fillId="5" borderId="3" xfId="14" applyNumberFormat="1" applyFont="1" applyFill="1" applyBorder="1" applyAlignment="1">
      <alignment horizontal="center" vertical="center"/>
    </xf>
    <xf numFmtId="17" fontId="18" fillId="7" borderId="3" xfId="14" applyNumberFormat="1" applyFont="1" applyFill="1" applyBorder="1" applyAlignment="1">
      <alignment horizontal="center" vertical="center"/>
    </xf>
    <xf numFmtId="0" fontId="25" fillId="4" borderId="5" xfId="15" applyFont="1" applyFill="1" applyBorder="1" applyAlignment="1">
      <alignment horizontal="center" vertical="center" wrapText="1"/>
    </xf>
    <xf numFmtId="0" fontId="26" fillId="4" borderId="5" xfId="15" applyFont="1" applyFill="1" applyBorder="1" applyAlignment="1">
      <alignment horizontal="center" vertical="center" wrapText="1"/>
    </xf>
    <xf numFmtId="0" fontId="25" fillId="4" borderId="5" xfId="15" applyFont="1" applyFill="1" applyBorder="1" applyAlignment="1">
      <alignment horizontal="center" vertical="center" wrapText="1"/>
    </xf>
    <xf numFmtId="0" fontId="25" fillId="4" borderId="10" xfId="15" applyFont="1" applyFill="1" applyBorder="1" applyAlignment="1">
      <alignment horizontal="center" vertical="center" wrapText="1"/>
    </xf>
    <xf numFmtId="0" fontId="26" fillId="4" borderId="5" xfId="15" applyFont="1" applyFill="1" applyBorder="1" applyAlignment="1">
      <alignment horizontal="center" vertical="center" wrapText="1"/>
    </xf>
    <xf numFmtId="0" fontId="25" fillId="4" borderId="5" xfId="15" applyFont="1" applyFill="1" applyBorder="1" applyAlignment="1">
      <alignment horizontal="center" vertical="center" wrapText="1"/>
    </xf>
    <xf numFmtId="0" fontId="0" fillId="0" borderId="0" xfId="0" applyAlignment="1"/>
    <xf numFmtId="178" fontId="34" fillId="0" borderId="3" xfId="8" applyNumberFormat="1" applyFont="1" applyFill="1" applyBorder="1" applyAlignment="1">
      <alignment horizontal="center"/>
    </xf>
    <xf numFmtId="17" fontId="35" fillId="0" borderId="3" xfId="12" applyNumberFormat="1" applyFont="1" applyFill="1" applyBorder="1" applyAlignment="1">
      <alignment horizontal="center" vertical="center" wrapText="1"/>
    </xf>
    <xf numFmtId="178" fontId="34" fillId="5" borderId="3" xfId="8" applyNumberFormat="1" applyFont="1" applyFill="1" applyBorder="1" applyAlignment="1">
      <alignment horizontal="center"/>
    </xf>
    <xf numFmtId="17" fontId="35" fillId="5" borderId="3" xfId="12" applyNumberFormat="1" applyFont="1" applyFill="1" applyBorder="1" applyAlignment="1">
      <alignment horizontal="center" vertical="center" wrapText="1"/>
    </xf>
    <xf numFmtId="178" fontId="0" fillId="0" borderId="0" xfId="0" applyNumberFormat="1"/>
    <xf numFmtId="0" fontId="36" fillId="0" borderId="0" xfId="0" applyFont="1"/>
    <xf numFmtId="0" fontId="0" fillId="0" borderId="0" xfId="0" applyFont="1" applyAlignment="1">
      <alignment vertical="center"/>
    </xf>
    <xf numFmtId="14" fontId="0" fillId="0" borderId="0" xfId="0" applyNumberFormat="1"/>
    <xf numFmtId="17" fontId="0" fillId="0" borderId="0" xfId="0" applyNumberFormat="1"/>
    <xf numFmtId="43" fontId="14" fillId="0" borderId="0" xfId="2" applyNumberFormat="1" applyFont="1"/>
    <xf numFmtId="0" fontId="0" fillId="0" borderId="0" xfId="0" applyAlignment="1">
      <alignment wrapText="1"/>
    </xf>
    <xf numFmtId="14" fontId="0" fillId="0" borderId="0" xfId="0" applyNumberFormat="1" applyAlignment="1"/>
    <xf numFmtId="14" fontId="19" fillId="0" borderId="0" xfId="0" applyNumberFormat="1" applyFont="1"/>
    <xf numFmtId="178" fontId="29" fillId="5" borderId="3" xfId="0" applyNumberFormat="1" applyFont="1" applyFill="1" applyBorder="1"/>
    <xf numFmtId="178" fontId="34" fillId="5" borderId="3" xfId="0" applyNumberFormat="1" applyFont="1" applyFill="1" applyBorder="1"/>
    <xf numFmtId="178" fontId="29" fillId="0" borderId="3" xfId="0" applyNumberFormat="1" applyFont="1" applyFill="1" applyBorder="1"/>
    <xf numFmtId="178" fontId="34" fillId="0" borderId="3" xfId="0" applyNumberFormat="1" applyFont="1" applyFill="1" applyBorder="1"/>
    <xf numFmtId="0" fontId="25" fillId="4" borderId="3" xfId="0" applyFont="1" applyFill="1" applyBorder="1" applyAlignment="1">
      <alignment horizontal="center" vertical="center"/>
    </xf>
    <xf numFmtId="0" fontId="25" fillId="4" borderId="3" xfId="12" applyFont="1" applyFill="1" applyBorder="1" applyAlignment="1">
      <alignment horizontal="center" vertical="center"/>
    </xf>
    <xf numFmtId="0" fontId="26" fillId="4" borderId="3" xfId="12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203" fontId="14" fillId="0" borderId="0" xfId="2" applyNumberFormat="1" applyFont="1"/>
    <xf numFmtId="1" fontId="34" fillId="0" borderId="3" xfId="0" applyNumberFormat="1" applyFont="1" applyFill="1" applyBorder="1"/>
    <xf numFmtId="1" fontId="34" fillId="5" borderId="3" xfId="0" applyNumberFormat="1" applyFont="1" applyFill="1" applyBorder="1"/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178" fontId="29" fillId="0" borderId="3" xfId="0" applyNumberFormat="1" applyFont="1" applyBorder="1" applyAlignment="1">
      <alignment vertical="center"/>
    </xf>
    <xf numFmtId="178" fontId="29" fillId="5" borderId="3" xfId="0" applyNumberFormat="1" applyFont="1" applyFill="1" applyBorder="1" applyAlignment="1">
      <alignment vertical="center"/>
    </xf>
    <xf numFmtId="0" fontId="32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0" fillId="0" borderId="0" xfId="0" applyFont="1"/>
    <xf numFmtId="0" fontId="29" fillId="0" borderId="3" xfId="0" applyFont="1" applyBorder="1"/>
    <xf numFmtId="0" fontId="29" fillId="5" borderId="3" xfId="0" applyFont="1" applyFill="1" applyBorder="1"/>
    <xf numFmtId="203" fontId="29" fillId="0" borderId="3" xfId="2" applyNumberFormat="1" applyFont="1" applyBorder="1"/>
    <xf numFmtId="203" fontId="29" fillId="5" borderId="3" xfId="2" applyNumberFormat="1" applyFont="1" applyFill="1" applyBorder="1"/>
    <xf numFmtId="0" fontId="39" fillId="0" borderId="0" xfId="0" applyFont="1"/>
    <xf numFmtId="14" fontId="35" fillId="5" borderId="3" xfId="12" applyNumberFormat="1" applyFont="1" applyFill="1" applyBorder="1" applyAlignment="1">
      <alignment horizontal="center" vertical="center" wrapText="1"/>
    </xf>
    <xf numFmtId="14" fontId="35" fillId="0" borderId="3" xfId="12" applyNumberFormat="1" applyFont="1" applyFill="1" applyBorder="1" applyAlignment="1">
      <alignment horizontal="center" vertical="center" wrapText="1"/>
    </xf>
    <xf numFmtId="178" fontId="34" fillId="0" borderId="3" xfId="8" applyNumberFormat="1" applyFont="1" applyFill="1" applyBorder="1"/>
    <xf numFmtId="15" fontId="35" fillId="0" borderId="3" xfId="12" applyNumberFormat="1" applyFont="1" applyFill="1" applyBorder="1" applyAlignment="1">
      <alignment horizontal="center" vertical="center" wrapText="1"/>
    </xf>
    <xf numFmtId="178" fontId="34" fillId="5" borderId="3" xfId="8" applyNumberFormat="1" applyFont="1" applyFill="1" applyBorder="1"/>
    <xf numFmtId="15" fontId="35" fillId="5" borderId="3" xfId="12" applyNumberFormat="1" applyFont="1" applyFill="1" applyBorder="1" applyAlignment="1">
      <alignment horizontal="center" vertical="center" wrapText="1"/>
    </xf>
    <xf numFmtId="14" fontId="0" fillId="0" borderId="0" xfId="0" applyNumberFormat="1" applyFont="1" applyAlignment="1">
      <alignment vertical="center"/>
    </xf>
    <xf numFmtId="0" fontId="26" fillId="4" borderId="5" xfId="15" applyFont="1" applyFill="1" applyBorder="1" applyAlignment="1">
      <alignment horizontal="center" vertical="center" wrapText="1"/>
    </xf>
    <xf numFmtId="0" fontId="25" fillId="4" borderId="5" xfId="15" applyFont="1" applyFill="1" applyBorder="1" applyAlignment="1">
      <alignment horizontal="center" vertical="center" wrapText="1"/>
    </xf>
    <xf numFmtId="0" fontId="26" fillId="4" borderId="10" xfId="15" applyFont="1" applyFill="1" applyBorder="1" applyAlignment="1">
      <alignment horizontal="center" vertical="center" wrapText="1"/>
    </xf>
    <xf numFmtId="0" fontId="26" fillId="4" borderId="5" xfId="13" applyFont="1" applyFill="1" applyBorder="1" applyAlignment="1">
      <alignment horizontal="center" vertical="center" wrapText="1"/>
    </xf>
    <xf numFmtId="0" fontId="25" fillId="4" borderId="5" xfId="13" applyFont="1" applyFill="1" applyBorder="1" applyAlignment="1">
      <alignment horizontal="center" vertical="center" wrapText="1"/>
    </xf>
    <xf numFmtId="17" fontId="18" fillId="5" borderId="3" xfId="0" applyNumberFormat="1" applyFont="1" applyFill="1" applyBorder="1" applyAlignment="1">
      <alignment horizontal="center" vertical="center"/>
    </xf>
    <xf numFmtId="183" fontId="29" fillId="5" borderId="3" xfId="0" applyNumberFormat="1" applyFont="1" applyFill="1" applyBorder="1" applyAlignment="1">
      <alignment horizontal="center" vertical="center"/>
    </xf>
    <xf numFmtId="17" fontId="18" fillId="0" borderId="3" xfId="0" applyNumberFormat="1" applyFont="1" applyFill="1" applyBorder="1" applyAlignment="1">
      <alignment horizontal="center" vertical="center"/>
    </xf>
    <xf numFmtId="183" fontId="29" fillId="0" borderId="3" xfId="0" applyNumberFormat="1" applyFont="1" applyFill="1" applyBorder="1" applyAlignment="1">
      <alignment horizontal="center" vertical="center"/>
    </xf>
    <xf numFmtId="17" fontId="0" fillId="0" borderId="0" xfId="0" applyNumberFormat="1" applyAlignment="1">
      <alignment vertical="center"/>
    </xf>
    <xf numFmtId="17" fontId="18" fillId="0" borderId="0" xfId="0" applyNumberFormat="1" applyFont="1" applyFill="1" applyBorder="1" applyAlignment="1">
      <alignment horizontal="center" vertical="center"/>
    </xf>
    <xf numFmtId="183" fontId="29" fillId="0" borderId="0" xfId="0" applyNumberFormat="1" applyFont="1" applyFill="1" applyBorder="1" applyAlignment="1">
      <alignment horizontal="center" vertical="center"/>
    </xf>
    <xf numFmtId="0" fontId="25" fillId="4" borderId="0" xfId="13" applyFont="1" applyFill="1" applyBorder="1" applyAlignment="1">
      <alignment horizontal="center" vertical="center" wrapText="1"/>
    </xf>
    <xf numFmtId="3" fontId="29" fillId="5" borderId="3" xfId="14" applyNumberFormat="1" applyFont="1" applyFill="1" applyBorder="1" applyAlignment="1">
      <alignment horizontal="center" vertical="center"/>
    </xf>
    <xf numFmtId="3" fontId="29" fillId="7" borderId="3" xfId="14" applyNumberFormat="1" applyFont="1" applyFill="1" applyBorder="1" applyAlignment="1">
      <alignment horizontal="center" vertical="center"/>
    </xf>
    <xf numFmtId="0" fontId="26" fillId="4" borderId="8" xfId="12" applyFont="1" applyFill="1" applyBorder="1" applyAlignment="1">
      <alignment horizontal="center" vertical="center" wrapText="1"/>
    </xf>
    <xf numFmtId="0" fontId="18" fillId="7" borderId="0" xfId="19" applyFont="1" applyFill="1"/>
    <xf numFmtId="0" fontId="6" fillId="2" borderId="0" xfId="19"/>
    <xf numFmtId="0" fontId="8" fillId="7" borderId="0" xfId="19" applyFont="1" applyFill="1" applyAlignment="1">
      <alignment vertical="center"/>
    </xf>
    <xf numFmtId="0" fontId="14" fillId="7" borderId="0" xfId="19" applyFont="1" applyFill="1" applyAlignment="1">
      <alignment vertical="center"/>
    </xf>
    <xf numFmtId="0" fontId="30" fillId="7" borderId="0" xfId="19" applyFont="1" applyFill="1" applyAlignment="1">
      <alignment vertical="center"/>
    </xf>
    <xf numFmtId="0" fontId="32" fillId="7" borderId="0" xfId="19" applyFont="1" applyFill="1" applyAlignment="1">
      <alignment vertical="center"/>
    </xf>
    <xf numFmtId="0" fontId="26" fillId="4" borderId="3" xfId="14" applyFont="1" applyFill="1" applyBorder="1" applyAlignment="1">
      <alignment horizontal="center" vertical="center" wrapText="1"/>
    </xf>
    <xf numFmtId="0" fontId="25" fillId="4" borderId="3" xfId="14" applyFont="1" applyFill="1" applyBorder="1" applyAlignment="1">
      <alignment horizontal="center" vertical="center" wrapText="1"/>
    </xf>
    <xf numFmtId="0" fontId="26" fillId="4" borderId="3" xfId="18" applyFont="1" applyFill="1" applyBorder="1" applyAlignment="1">
      <alignment horizontal="center" vertical="center" wrapText="1"/>
    </xf>
    <xf numFmtId="0" fontId="9" fillId="2" borderId="0" xfId="19" applyFont="1"/>
    <xf numFmtId="17" fontId="35" fillId="5" borderId="3" xfId="13" applyNumberFormat="1" applyFont="1" applyFill="1" applyBorder="1" applyAlignment="1">
      <alignment horizontal="center" vertical="center" wrapText="1"/>
    </xf>
    <xf numFmtId="199" fontId="34" fillId="5" borderId="3" xfId="19" applyNumberFormat="1" applyFont="1" applyFill="1" applyBorder="1" applyAlignment="1">
      <alignment horizontal="center"/>
    </xf>
    <xf numFmtId="199" fontId="29" fillId="5" borderId="3" xfId="19" applyNumberFormat="1" applyFont="1" applyFill="1" applyBorder="1" applyAlignment="1">
      <alignment horizontal="center"/>
    </xf>
    <xf numFmtId="17" fontId="35" fillId="0" borderId="3" xfId="13" applyNumberFormat="1" applyFont="1" applyFill="1" applyBorder="1" applyAlignment="1">
      <alignment horizontal="center" vertical="center" wrapText="1"/>
    </xf>
    <xf numFmtId="199" fontId="34" fillId="0" borderId="3" xfId="19" applyNumberFormat="1" applyFont="1" applyFill="1" applyBorder="1" applyAlignment="1">
      <alignment horizontal="center"/>
    </xf>
    <xf numFmtId="199" fontId="29" fillId="0" borderId="3" xfId="19" applyNumberFormat="1" applyFont="1" applyFill="1" applyBorder="1" applyAlignment="1">
      <alignment horizontal="center"/>
    </xf>
    <xf numFmtId="14" fontId="6" fillId="2" borderId="0" xfId="19" applyNumberFormat="1"/>
    <xf numFmtId="14" fontId="19" fillId="2" borderId="0" xfId="19" applyNumberFormat="1" applyFont="1"/>
    <xf numFmtId="0" fontId="14" fillId="0" borderId="0" xfId="12" applyFont="1"/>
    <xf numFmtId="11" fontId="0" fillId="0" borderId="0" xfId="0" applyNumberFormat="1"/>
    <xf numFmtId="0" fontId="18" fillId="7" borderId="0" xfId="14" applyFont="1" applyFill="1"/>
    <xf numFmtId="0" fontId="14" fillId="0" borderId="0" xfId="14"/>
    <xf numFmtId="0" fontId="8" fillId="7" borderId="0" xfId="14" applyFont="1" applyFill="1" applyAlignment="1">
      <alignment vertical="center"/>
    </xf>
    <xf numFmtId="0" fontId="14" fillId="7" borderId="0" xfId="14" applyFont="1" applyFill="1" applyAlignment="1">
      <alignment vertical="center"/>
    </xf>
    <xf numFmtId="0" fontId="30" fillId="7" borderId="0" xfId="14" applyFont="1" applyFill="1" applyAlignment="1">
      <alignment vertical="center"/>
    </xf>
    <xf numFmtId="0" fontId="32" fillId="7" borderId="0" xfId="14" applyFont="1" applyFill="1" applyAlignment="1">
      <alignment vertical="center"/>
    </xf>
    <xf numFmtId="0" fontId="9" fillId="0" borderId="0" xfId="14" applyFont="1"/>
    <xf numFmtId="199" fontId="34" fillId="5" borderId="3" xfId="14" applyNumberFormat="1" applyFont="1" applyFill="1" applyBorder="1" applyAlignment="1">
      <alignment horizontal="center"/>
    </xf>
    <xf numFmtId="199" fontId="29" fillId="5" borderId="3" xfId="14" applyNumberFormat="1" applyFont="1" applyFill="1" applyBorder="1" applyAlignment="1">
      <alignment horizontal="center"/>
    </xf>
    <xf numFmtId="199" fontId="34" fillId="0" borderId="3" xfId="14" applyNumberFormat="1" applyFont="1" applyFill="1" applyBorder="1" applyAlignment="1">
      <alignment horizontal="center"/>
    </xf>
    <xf numFmtId="199" fontId="29" fillId="0" borderId="3" xfId="14" applyNumberFormat="1" applyFont="1" applyFill="1" applyBorder="1" applyAlignment="1">
      <alignment horizontal="center"/>
    </xf>
    <xf numFmtId="14" fontId="14" fillId="0" borderId="0" xfId="14" applyNumberFormat="1"/>
    <xf numFmtId="14" fontId="14" fillId="0" borderId="0" xfId="14" applyNumberFormat="1" applyFont="1"/>
    <xf numFmtId="14" fontId="19" fillId="0" borderId="0" xfId="14" applyNumberFormat="1" applyFont="1"/>
    <xf numFmtId="0" fontId="2" fillId="0" borderId="0" xfId="11"/>
    <xf numFmtId="17" fontId="29" fillId="0" borderId="3" xfId="0" applyNumberFormat="1" applyFont="1" applyFill="1" applyBorder="1" applyAlignment="1">
      <alignment horizontal="center" vertical="center"/>
    </xf>
    <xf numFmtId="183" fontId="34" fillId="0" borderId="3" xfId="0" applyNumberFormat="1" applyFont="1" applyFill="1" applyBorder="1" applyAlignment="1">
      <alignment horizontal="center" vertical="center"/>
    </xf>
    <xf numFmtId="17" fontId="29" fillId="5" borderId="3" xfId="0" applyNumberFormat="1" applyFont="1" applyFill="1" applyBorder="1" applyAlignment="1">
      <alignment horizontal="center" vertical="center"/>
    </xf>
    <xf numFmtId="183" fontId="34" fillId="5" borderId="3" xfId="0" applyNumberFormat="1" applyFont="1" applyFill="1" applyBorder="1" applyAlignment="1">
      <alignment horizontal="center" vertical="center"/>
    </xf>
    <xf numFmtId="178" fontId="2" fillId="0" borderId="0" xfId="11" applyNumberFormat="1"/>
    <xf numFmtId="0" fontId="13" fillId="0" borderId="0" xfId="11" applyFont="1"/>
    <xf numFmtId="0" fontId="25" fillId="4" borderId="11" xfId="17" applyFont="1" applyFill="1" applyBorder="1" applyAlignment="1">
      <alignment horizontal="center" vertical="center" wrapText="1"/>
    </xf>
    <xf numFmtId="3" fontId="34" fillId="0" borderId="3" xfId="0" applyNumberFormat="1" applyFont="1" applyFill="1" applyBorder="1" applyAlignment="1">
      <alignment horizontal="center" vertical="center"/>
    </xf>
    <xf numFmtId="3" fontId="34" fillId="5" borderId="3" xfId="0" applyNumberFormat="1" applyFont="1" applyFill="1" applyBorder="1" applyAlignment="1">
      <alignment horizontal="center" vertical="center"/>
    </xf>
    <xf numFmtId="0" fontId="26" fillId="4" borderId="11" xfId="17" applyFont="1" applyFill="1" applyBorder="1" applyAlignment="1">
      <alignment horizontal="center" vertical="center" wrapText="1"/>
    </xf>
    <xf numFmtId="1" fontId="34" fillId="0" borderId="3" xfId="0" applyNumberFormat="1" applyFont="1" applyFill="1" applyBorder="1" applyAlignment="1">
      <alignment horizontal="center" vertical="center"/>
    </xf>
    <xf numFmtId="1" fontId="34" fillId="5" borderId="3" xfId="0" applyNumberFormat="1" applyFont="1" applyFill="1" applyBorder="1" applyAlignment="1">
      <alignment horizontal="center" vertical="center"/>
    </xf>
    <xf numFmtId="0" fontId="25" fillId="4" borderId="3" xfId="18" applyFont="1" applyFill="1" applyBorder="1" applyAlignment="1">
      <alignment horizontal="center" vertical="center" wrapText="1"/>
    </xf>
    <xf numFmtId="178" fontId="34" fillId="5" borderId="3" xfId="0" applyNumberFormat="1" applyFont="1" applyFill="1" applyBorder="1" applyAlignment="1">
      <alignment horizontal="center" vertical="center"/>
    </xf>
    <xf numFmtId="178" fontId="34" fillId="0" borderId="3" xfId="0" applyNumberFormat="1" applyFont="1" applyFill="1" applyBorder="1" applyAlignment="1">
      <alignment horizontal="center" vertical="center"/>
    </xf>
    <xf numFmtId="199" fontId="34" fillId="5" borderId="3" xfId="0" applyNumberFormat="1" applyFont="1" applyFill="1" applyBorder="1" applyAlignment="1">
      <alignment horizontal="center" vertical="center"/>
    </xf>
    <xf numFmtId="199" fontId="34" fillId="0" borderId="3" xfId="0" applyNumberFormat="1" applyFont="1" applyFill="1" applyBorder="1" applyAlignment="1">
      <alignment horizontal="center" vertical="center"/>
    </xf>
    <xf numFmtId="205" fontId="34" fillId="5" borderId="3" xfId="0" applyNumberFormat="1" applyFont="1" applyFill="1" applyBorder="1" applyAlignment="1">
      <alignment horizontal="center" vertical="center"/>
    </xf>
    <xf numFmtId="205" fontId="34" fillId="0" borderId="3" xfId="0" applyNumberFormat="1" applyFont="1" applyFill="1" applyBorder="1" applyAlignment="1">
      <alignment horizontal="center" vertical="center"/>
    </xf>
    <xf numFmtId="0" fontId="26" fillId="4" borderId="12" xfId="14" applyFont="1" applyFill="1" applyBorder="1" applyAlignment="1">
      <alignment horizontal="center" vertical="center" wrapText="1"/>
    </xf>
    <xf numFmtId="0" fontId="25" fillId="4" borderId="12" xfId="14" applyFont="1" applyFill="1" applyBorder="1" applyAlignment="1">
      <alignment horizontal="center" vertical="center" wrapText="1"/>
    </xf>
    <xf numFmtId="0" fontId="26" fillId="4" borderId="5" xfId="15" applyFont="1" applyFill="1" applyBorder="1" applyAlignment="1">
      <alignment horizontal="center" vertical="center" wrapText="1"/>
    </xf>
    <xf numFmtId="0" fontId="25" fillId="4" borderId="5" xfId="15" applyFont="1" applyFill="1" applyBorder="1" applyAlignment="1">
      <alignment horizontal="center" vertical="center" wrapText="1"/>
    </xf>
    <xf numFmtId="183" fontId="18" fillId="0" borderId="3" xfId="23" applyNumberFormat="1" applyFont="1" applyFill="1" applyBorder="1" applyAlignment="1">
      <alignment horizontal="center" vertical="center"/>
    </xf>
    <xf numFmtId="183" fontId="18" fillId="5" borderId="3" xfId="23" applyNumberFormat="1" applyFont="1" applyFill="1" applyBorder="1" applyAlignment="1">
      <alignment horizontal="center" vertical="center"/>
    </xf>
    <xf numFmtId="0" fontId="26" fillId="4" borderId="13" xfId="12" applyFont="1" applyFill="1" applyBorder="1" applyAlignment="1">
      <alignment horizontal="center" vertical="center" wrapText="1"/>
    </xf>
    <xf numFmtId="0" fontId="26" fillId="4" borderId="14" xfId="12" applyFont="1" applyFill="1" applyBorder="1" applyAlignment="1">
      <alignment horizontal="center" vertical="center" wrapText="1"/>
    </xf>
    <xf numFmtId="0" fontId="25" fillId="4" borderId="13" xfId="12" applyFont="1" applyFill="1" applyBorder="1" applyAlignment="1">
      <alignment horizontal="center" vertical="center" wrapText="1"/>
    </xf>
    <xf numFmtId="0" fontId="25" fillId="4" borderId="12" xfId="12" applyFont="1" applyFill="1" applyBorder="1" applyAlignment="1">
      <alignment horizontal="center" vertical="center" wrapText="1"/>
    </xf>
    <xf numFmtId="17" fontId="25" fillId="4" borderId="5" xfId="12" applyNumberFormat="1" applyFont="1" applyFill="1" applyBorder="1" applyAlignment="1">
      <alignment horizontal="center" vertical="center" wrapText="1"/>
    </xf>
    <xf numFmtId="0" fontId="25" fillId="4" borderId="12" xfId="12" applyFont="1" applyFill="1" applyBorder="1" applyAlignment="1">
      <alignment vertical="center" wrapText="1"/>
    </xf>
    <xf numFmtId="0" fontId="34" fillId="5" borderId="3" xfId="0" applyNumberFormat="1" applyFont="1" applyFill="1" applyBorder="1" applyAlignment="1">
      <alignment horizontal="center" vertical="center"/>
    </xf>
    <xf numFmtId="0" fontId="34" fillId="0" borderId="3" xfId="0" applyNumberFormat="1" applyFont="1" applyFill="1" applyBorder="1" applyAlignment="1">
      <alignment horizontal="center" vertical="center"/>
    </xf>
    <xf numFmtId="178" fontId="13" fillId="0" borderId="0" xfId="11" applyNumberFormat="1" applyFont="1"/>
    <xf numFmtId="17" fontId="29" fillId="5" borderId="3" xfId="0" quotePrefix="1" applyNumberFormat="1" applyFont="1" applyFill="1" applyBorder="1" applyAlignment="1">
      <alignment horizontal="center" vertical="center"/>
    </xf>
    <xf numFmtId="17" fontId="29" fillId="0" borderId="3" xfId="0" quotePrefix="1" applyNumberFormat="1" applyFont="1" applyFill="1" applyBorder="1" applyAlignment="1">
      <alignment horizontal="center" vertical="center"/>
    </xf>
    <xf numFmtId="17" fontId="29" fillId="0" borderId="0" xfId="0" applyNumberFormat="1" applyFont="1" applyFill="1" applyBorder="1" applyAlignment="1">
      <alignment horizontal="center" vertical="center"/>
    </xf>
    <xf numFmtId="17" fontId="26" fillId="4" borderId="5" xfId="12" applyNumberFormat="1" applyFont="1" applyFill="1" applyBorder="1" applyAlignment="1">
      <alignment horizontal="center" vertical="center" wrapText="1"/>
    </xf>
    <xf numFmtId="0" fontId="26" fillId="4" borderId="5" xfId="12" applyNumberFormat="1" applyFont="1" applyFill="1" applyBorder="1" applyAlignment="1">
      <alignment horizontal="center" vertical="center" wrapText="1"/>
    </xf>
    <xf numFmtId="0" fontId="26" fillId="4" borderId="3" xfId="12" quotePrefix="1" applyFont="1" applyFill="1" applyBorder="1" applyAlignment="1">
      <alignment horizontal="center" vertical="center" wrapText="1"/>
    </xf>
    <xf numFmtId="183" fontId="29" fillId="7" borderId="3" xfId="14" applyNumberFormat="1" applyFont="1" applyFill="1" applyBorder="1" applyAlignment="1">
      <alignment horizontal="center" vertical="center"/>
    </xf>
    <xf numFmtId="183" fontId="29" fillId="5" borderId="3" xfId="14" applyNumberFormat="1" applyFont="1" applyFill="1" applyBorder="1" applyAlignment="1">
      <alignment horizontal="center" vertical="center"/>
    </xf>
    <xf numFmtId="0" fontId="26" fillId="4" borderId="13" xfId="12" applyFont="1" applyFill="1" applyBorder="1" applyAlignment="1">
      <alignment horizontal="center" vertical="center" wrapText="1"/>
    </xf>
    <xf numFmtId="0" fontId="25" fillId="4" borderId="13" xfId="12" applyFont="1" applyFill="1" applyBorder="1" applyAlignment="1">
      <alignment horizontal="center" vertical="center" wrapText="1"/>
    </xf>
    <xf numFmtId="0" fontId="26" fillId="4" borderId="13" xfId="12" applyFont="1" applyFill="1" applyBorder="1" applyAlignment="1">
      <alignment horizontal="center" vertical="center" wrapText="1"/>
    </xf>
    <xf numFmtId="0" fontId="25" fillId="4" borderId="13" xfId="12" applyFont="1" applyFill="1" applyBorder="1" applyAlignment="1">
      <alignment horizontal="center" vertical="center" wrapText="1"/>
    </xf>
    <xf numFmtId="0" fontId="26" fillId="4" borderId="13" xfId="12" applyFont="1" applyFill="1" applyBorder="1" applyAlignment="1">
      <alignment horizontal="center" vertical="center" wrapText="1"/>
    </xf>
    <xf numFmtId="0" fontId="26" fillId="4" borderId="14" xfId="12" applyFont="1" applyFill="1" applyBorder="1" applyAlignment="1">
      <alignment horizontal="center" vertical="center" wrapText="1"/>
    </xf>
    <xf numFmtId="0" fontId="25" fillId="4" borderId="13" xfId="12" applyFont="1" applyFill="1" applyBorder="1" applyAlignment="1">
      <alignment horizontal="center" vertical="center" wrapText="1"/>
    </xf>
    <xf numFmtId="0" fontId="26" fillId="4" borderId="15" xfId="15" applyFont="1" applyFill="1" applyBorder="1" applyAlignment="1">
      <alignment horizontal="center" vertical="center" wrapText="1"/>
    </xf>
    <xf numFmtId="0" fontId="26" fillId="4" borderId="16" xfId="15" applyFont="1" applyFill="1" applyBorder="1" applyAlignment="1">
      <alignment horizontal="center" vertical="center" wrapText="1"/>
    </xf>
    <xf numFmtId="0" fontId="26" fillId="4" borderId="7" xfId="15" applyFont="1" applyFill="1" applyBorder="1" applyAlignment="1">
      <alignment horizontal="center" vertical="center" wrapText="1"/>
    </xf>
    <xf numFmtId="0" fontId="26" fillId="4" borderId="17" xfId="15" applyFont="1" applyFill="1" applyBorder="1" applyAlignment="1">
      <alignment horizontal="center" vertical="center" wrapText="1"/>
    </xf>
    <xf numFmtId="0" fontId="25" fillId="4" borderId="10" xfId="15" applyFont="1" applyFill="1" applyBorder="1" applyAlignment="1">
      <alignment horizontal="center" vertical="center" wrapText="1"/>
    </xf>
    <xf numFmtId="0" fontId="25" fillId="4" borderId="8" xfId="15" applyFont="1" applyFill="1" applyBorder="1" applyAlignment="1">
      <alignment horizontal="center" vertical="center" wrapText="1"/>
    </xf>
    <xf numFmtId="0" fontId="25" fillId="4" borderId="17" xfId="15" applyFont="1" applyFill="1" applyBorder="1" applyAlignment="1">
      <alignment horizontal="center" vertical="center" wrapText="1"/>
    </xf>
    <xf numFmtId="0" fontId="25" fillId="4" borderId="18" xfId="15" applyFont="1" applyFill="1" applyBorder="1" applyAlignment="1">
      <alignment horizontal="center" vertical="center" wrapText="1"/>
    </xf>
    <xf numFmtId="0" fontId="25" fillId="4" borderId="7" xfId="15" applyFont="1" applyFill="1" applyBorder="1" applyAlignment="1">
      <alignment horizontal="center" vertical="center" wrapText="1"/>
    </xf>
    <xf numFmtId="0" fontId="26" fillId="4" borderId="19" xfId="15" applyFont="1" applyFill="1" applyBorder="1" applyAlignment="1">
      <alignment horizontal="center" vertical="center" wrapText="1"/>
    </xf>
    <xf numFmtId="0" fontId="26" fillId="4" borderId="20" xfId="15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26" fillId="4" borderId="8" xfId="12" applyFont="1" applyFill="1" applyBorder="1" applyAlignment="1">
      <alignment horizontal="center" vertical="center" wrapText="1"/>
    </xf>
    <xf numFmtId="0" fontId="26" fillId="4" borderId="12" xfId="12" applyFont="1" applyFill="1" applyBorder="1" applyAlignment="1">
      <alignment horizontal="center" vertical="center" wrapText="1"/>
    </xf>
    <xf numFmtId="0" fontId="25" fillId="4" borderId="21" xfId="12" applyFont="1" applyFill="1" applyBorder="1" applyAlignment="1">
      <alignment horizontal="center" vertical="center" wrapText="1"/>
    </xf>
    <xf numFmtId="0" fontId="25" fillId="4" borderId="0" xfId="12" applyFont="1" applyFill="1" applyBorder="1" applyAlignment="1">
      <alignment horizontal="center" vertical="center" wrapText="1"/>
    </xf>
    <xf numFmtId="0" fontId="26" fillId="4" borderId="13" xfId="12" applyFont="1" applyFill="1" applyBorder="1" applyAlignment="1">
      <alignment horizontal="center" vertical="center" wrapText="1"/>
    </xf>
    <xf numFmtId="0" fontId="26" fillId="4" borderId="22" xfId="12" applyFont="1" applyFill="1" applyBorder="1" applyAlignment="1">
      <alignment horizontal="center" vertical="center" wrapText="1"/>
    </xf>
    <xf numFmtId="0" fontId="26" fillId="4" borderId="4" xfId="12" applyFont="1" applyFill="1" applyBorder="1" applyAlignment="1">
      <alignment horizontal="center" vertical="center" wrapText="1"/>
    </xf>
    <xf numFmtId="0" fontId="26" fillId="4" borderId="14" xfId="12" applyFont="1" applyFill="1" applyBorder="1" applyAlignment="1">
      <alignment horizontal="center" vertical="center" wrapText="1"/>
    </xf>
    <xf numFmtId="0" fontId="25" fillId="4" borderId="13" xfId="12" applyFont="1" applyFill="1" applyBorder="1" applyAlignment="1">
      <alignment horizontal="center" vertical="center" wrapText="1"/>
    </xf>
    <xf numFmtId="0" fontId="25" fillId="4" borderId="22" xfId="12" applyFont="1" applyFill="1" applyBorder="1" applyAlignment="1">
      <alignment horizontal="center" vertical="center" wrapText="1"/>
    </xf>
    <xf numFmtId="0" fontId="25" fillId="4" borderId="8" xfId="12" applyFont="1" applyFill="1" applyBorder="1" applyAlignment="1">
      <alignment horizontal="center" vertical="center" wrapText="1"/>
    </xf>
    <xf numFmtId="0" fontId="25" fillId="4" borderId="12" xfId="12" applyFont="1" applyFill="1" applyBorder="1" applyAlignment="1">
      <alignment horizontal="center" vertical="center" wrapText="1"/>
    </xf>
    <xf numFmtId="0" fontId="40" fillId="4" borderId="8" xfId="14" applyFont="1" applyFill="1" applyBorder="1" applyAlignment="1">
      <alignment horizontal="center" vertical="center" wrapText="1"/>
    </xf>
    <xf numFmtId="0" fontId="40" fillId="4" borderId="17" xfId="14" applyFont="1" applyFill="1" applyBorder="1" applyAlignment="1">
      <alignment horizontal="center" vertical="center" wrapText="1"/>
    </xf>
    <xf numFmtId="0" fontId="40" fillId="4" borderId="12" xfId="14" applyFont="1" applyFill="1" applyBorder="1" applyAlignment="1">
      <alignment horizontal="center" vertical="center" wrapText="1"/>
    </xf>
    <xf numFmtId="0" fontId="25" fillId="4" borderId="23" xfId="17" applyFont="1" applyFill="1" applyBorder="1" applyAlignment="1">
      <alignment horizontal="center" vertical="center"/>
    </xf>
    <xf numFmtId="0" fontId="25" fillId="4" borderId="20" xfId="17" applyFont="1" applyFill="1" applyBorder="1" applyAlignment="1">
      <alignment horizontal="center" vertical="center"/>
    </xf>
    <xf numFmtId="0" fontId="25" fillId="4" borderId="24" xfId="17" applyFont="1" applyFill="1" applyBorder="1" applyAlignment="1">
      <alignment horizontal="center" vertical="center" wrapText="1"/>
    </xf>
    <xf numFmtId="0" fontId="25" fillId="4" borderId="20" xfId="17" applyFont="1" applyFill="1" applyBorder="1" applyAlignment="1">
      <alignment horizontal="center" vertical="center" wrapText="1"/>
    </xf>
    <xf numFmtId="0" fontId="25" fillId="4" borderId="25" xfId="17" applyFont="1" applyFill="1" applyBorder="1" applyAlignment="1">
      <alignment horizontal="center" vertical="center" wrapText="1"/>
    </xf>
    <xf numFmtId="0" fontId="25" fillId="4" borderId="23" xfId="17" applyFont="1" applyFill="1" applyBorder="1" applyAlignment="1">
      <alignment horizontal="center" vertical="center" wrapText="1"/>
    </xf>
    <xf numFmtId="0" fontId="26" fillId="4" borderId="26" xfId="17" applyFont="1" applyFill="1" applyBorder="1" applyAlignment="1">
      <alignment horizontal="center" vertical="center" wrapText="1"/>
    </xf>
    <xf numFmtId="0" fontId="26" fillId="4" borderId="27" xfId="17" applyFont="1" applyFill="1" applyBorder="1" applyAlignment="1">
      <alignment horizontal="center" vertical="center" wrapText="1"/>
    </xf>
    <xf numFmtId="0" fontId="25" fillId="4" borderId="26" xfId="17" applyFont="1" applyFill="1" applyBorder="1" applyAlignment="1">
      <alignment horizontal="center" vertical="center" wrapText="1"/>
    </xf>
    <xf numFmtId="0" fontId="25" fillId="4" borderId="27" xfId="17" applyFont="1" applyFill="1" applyBorder="1" applyAlignment="1">
      <alignment horizontal="center" vertical="center" wrapText="1"/>
    </xf>
    <xf numFmtId="0" fontId="26" fillId="4" borderId="28" xfId="17" applyFont="1" applyFill="1" applyBorder="1" applyAlignment="1">
      <alignment horizontal="center" vertical="center" wrapText="1"/>
    </xf>
    <xf numFmtId="0" fontId="26" fillId="4" borderId="20" xfId="17" applyFont="1" applyFill="1" applyBorder="1" applyAlignment="1">
      <alignment horizontal="center" vertical="center" wrapText="1"/>
    </xf>
    <xf numFmtId="0" fontId="26" fillId="4" borderId="29" xfId="17" applyFont="1" applyFill="1" applyBorder="1" applyAlignment="1">
      <alignment horizontal="center" vertical="center" wrapText="1"/>
    </xf>
    <xf numFmtId="0" fontId="26" fillId="4" borderId="8" xfId="17" applyFont="1" applyFill="1" applyBorder="1" applyAlignment="1">
      <alignment horizontal="center" vertical="center" wrapText="1"/>
    </xf>
    <xf numFmtId="0" fontId="26" fillId="4" borderId="17" xfId="17" applyFont="1" applyFill="1" applyBorder="1" applyAlignment="1">
      <alignment horizontal="center" vertical="center" wrapText="1"/>
    </xf>
    <xf numFmtId="0" fontId="26" fillId="4" borderId="12" xfId="17" applyFont="1" applyFill="1" applyBorder="1" applyAlignment="1">
      <alignment horizontal="center" vertical="center" wrapText="1"/>
    </xf>
    <xf numFmtId="0" fontId="25" fillId="4" borderId="8" xfId="17" applyFont="1" applyFill="1" applyBorder="1" applyAlignment="1">
      <alignment horizontal="center" vertical="center" wrapText="1"/>
    </xf>
    <xf numFmtId="0" fontId="25" fillId="4" borderId="17" xfId="17" applyFont="1" applyFill="1" applyBorder="1" applyAlignment="1">
      <alignment horizontal="center" vertical="center" wrapText="1"/>
    </xf>
    <xf numFmtId="0" fontId="25" fillId="4" borderId="12" xfId="17" applyFont="1" applyFill="1" applyBorder="1" applyAlignment="1">
      <alignment horizontal="center" vertical="center" wrapText="1"/>
    </xf>
    <xf numFmtId="0" fontId="26" fillId="4" borderId="13" xfId="14" applyFont="1" applyFill="1" applyBorder="1" applyAlignment="1">
      <alignment horizontal="center" vertical="center" wrapText="1"/>
    </xf>
    <xf numFmtId="0" fontId="26" fillId="4" borderId="22" xfId="14" applyFont="1" applyFill="1" applyBorder="1" applyAlignment="1">
      <alignment horizontal="center" vertical="center" wrapText="1"/>
    </xf>
    <xf numFmtId="0" fontId="25" fillId="4" borderId="13" xfId="14" applyFont="1" applyFill="1" applyBorder="1" applyAlignment="1">
      <alignment horizontal="center" vertical="center" wrapText="1"/>
    </xf>
    <xf numFmtId="0" fontId="25" fillId="4" borderId="22" xfId="14" applyFont="1" applyFill="1" applyBorder="1" applyAlignment="1">
      <alignment horizontal="center" vertical="center" wrapText="1"/>
    </xf>
    <xf numFmtId="0" fontId="26" fillId="4" borderId="30" xfId="15" applyFont="1" applyFill="1" applyBorder="1" applyAlignment="1">
      <alignment horizontal="center" vertical="center" wrapText="1"/>
    </xf>
    <xf numFmtId="0" fontId="26" fillId="4" borderId="10" xfId="15" applyFont="1" applyFill="1" applyBorder="1" applyAlignment="1">
      <alignment horizontal="center" vertical="center" wrapText="1"/>
    </xf>
    <xf numFmtId="0" fontId="26" fillId="4" borderId="0" xfId="15" applyFont="1" applyFill="1" applyBorder="1" applyAlignment="1">
      <alignment horizontal="center" vertical="center" wrapText="1"/>
    </xf>
    <xf numFmtId="0" fontId="26" fillId="4" borderId="7" xfId="13" applyFont="1" applyFill="1" applyBorder="1" applyAlignment="1">
      <alignment horizontal="center" vertical="center" wrapText="1"/>
    </xf>
    <xf numFmtId="0" fontId="26" fillId="4" borderId="17" xfId="13" applyFont="1" applyFill="1" applyBorder="1" applyAlignment="1">
      <alignment horizontal="center" vertical="center" wrapText="1"/>
    </xf>
    <xf numFmtId="0" fontId="26" fillId="4" borderId="18" xfId="13" applyFont="1" applyFill="1" applyBorder="1" applyAlignment="1">
      <alignment horizontal="center" vertical="center" wrapText="1"/>
    </xf>
    <xf numFmtId="0" fontId="25" fillId="4" borderId="7" xfId="13" applyFont="1" applyFill="1" applyBorder="1" applyAlignment="1">
      <alignment horizontal="center" vertical="center" wrapText="1"/>
    </xf>
    <xf numFmtId="0" fontId="25" fillId="4" borderId="17" xfId="13" applyFont="1" applyFill="1" applyBorder="1" applyAlignment="1">
      <alignment horizontal="center" vertical="center" wrapText="1"/>
    </xf>
    <xf numFmtId="0" fontId="25" fillId="4" borderId="18" xfId="13" applyFont="1" applyFill="1" applyBorder="1" applyAlignment="1">
      <alignment horizontal="center" vertical="center" wrapText="1"/>
    </xf>
    <xf numFmtId="0" fontId="26" fillId="4" borderId="5" xfId="15" applyFont="1" applyFill="1" applyBorder="1" applyAlignment="1">
      <alignment horizontal="center" vertical="center" wrapText="1"/>
    </xf>
    <xf numFmtId="0" fontId="26" fillId="4" borderId="31" xfId="15" applyFont="1" applyFill="1" applyBorder="1" applyAlignment="1">
      <alignment horizontal="center" vertical="center" wrapText="1"/>
    </xf>
    <xf numFmtId="0" fontId="25" fillId="4" borderId="5" xfId="15" applyFont="1" applyFill="1" applyBorder="1" applyAlignment="1">
      <alignment horizontal="center" vertical="center" wrapText="1"/>
    </xf>
    <xf numFmtId="0" fontId="25" fillId="4" borderId="31" xfId="15" applyFont="1" applyFill="1" applyBorder="1" applyAlignment="1">
      <alignment horizontal="center" vertical="center" wrapText="1"/>
    </xf>
    <xf numFmtId="17" fontId="26" fillId="4" borderId="0" xfId="15" applyNumberFormat="1" applyFont="1" applyFill="1" applyBorder="1" applyAlignment="1">
      <alignment horizontal="center" vertical="center" wrapText="1"/>
    </xf>
    <xf numFmtId="17" fontId="26" fillId="4" borderId="20" xfId="15" applyNumberFormat="1" applyFont="1" applyFill="1" applyBorder="1" applyAlignment="1">
      <alignment horizontal="center" vertical="center" wrapText="1"/>
    </xf>
    <xf numFmtId="1" fontId="26" fillId="4" borderId="20" xfId="15" applyNumberFormat="1" applyFont="1" applyFill="1" applyBorder="1" applyAlignment="1">
      <alignment horizontal="center" vertical="center" wrapText="1"/>
    </xf>
    <xf numFmtId="17" fontId="25" fillId="4" borderId="5" xfId="15" applyNumberFormat="1" applyFont="1" applyFill="1" applyBorder="1" applyAlignment="1">
      <alignment horizontal="center" vertical="center" wrapText="1"/>
    </xf>
    <xf numFmtId="17" fontId="25" fillId="4" borderId="31" xfId="15" applyNumberFormat="1" applyFont="1" applyFill="1" applyBorder="1" applyAlignment="1">
      <alignment horizontal="center" vertical="center" wrapText="1"/>
    </xf>
    <xf numFmtId="1" fontId="25" fillId="4" borderId="10" xfId="15" applyNumberFormat="1" applyFont="1" applyFill="1" applyBorder="1" applyAlignment="1">
      <alignment horizontal="center" vertical="center" wrapText="1"/>
    </xf>
    <xf numFmtId="1" fontId="25" fillId="4" borderId="0" xfId="15" applyNumberFormat="1" applyFont="1" applyFill="1" applyBorder="1" applyAlignment="1">
      <alignment horizontal="center" vertical="center" wrapText="1"/>
    </xf>
    <xf numFmtId="0" fontId="25" fillId="4" borderId="8" xfId="13" applyFont="1" applyFill="1" applyBorder="1" applyAlignment="1">
      <alignment horizontal="center" vertical="center" wrapText="1"/>
    </xf>
    <xf numFmtId="0" fontId="26" fillId="4" borderId="28" xfId="15" applyFont="1" applyFill="1" applyBorder="1" applyAlignment="1">
      <alignment horizontal="center" vertical="center" wrapText="1"/>
    </xf>
    <xf numFmtId="0" fontId="25" fillId="4" borderId="28" xfId="15" applyFont="1" applyFill="1" applyBorder="1" applyAlignment="1">
      <alignment horizontal="center" vertical="center" wrapText="1"/>
    </xf>
    <xf numFmtId="0" fontId="25" fillId="4" borderId="20" xfId="15" applyFont="1" applyFill="1" applyBorder="1" applyAlignment="1">
      <alignment horizontal="center" vertical="center" wrapText="1"/>
    </xf>
    <xf numFmtId="0" fontId="26" fillId="4" borderId="32" xfId="15" applyFont="1" applyFill="1" applyBorder="1" applyAlignment="1">
      <alignment horizontal="center" vertical="center" wrapText="1"/>
    </xf>
    <xf numFmtId="0" fontId="26" fillId="4" borderId="33" xfId="15" applyFont="1" applyFill="1" applyBorder="1" applyAlignment="1">
      <alignment horizontal="center" vertical="center" wrapText="1"/>
    </xf>
    <xf numFmtId="0" fontId="26" fillId="4" borderId="34" xfId="15" applyFont="1" applyFill="1" applyBorder="1" applyAlignment="1">
      <alignment horizontal="center" vertical="center" wrapText="1"/>
    </xf>
    <xf numFmtId="17" fontId="25" fillId="4" borderId="13" xfId="15" applyNumberFormat="1" applyFont="1" applyFill="1" applyBorder="1" applyAlignment="1">
      <alignment horizontal="center" vertical="center" wrapText="1"/>
    </xf>
    <xf numFmtId="17" fontId="25" fillId="4" borderId="22" xfId="15" applyNumberFormat="1" applyFont="1" applyFill="1" applyBorder="1" applyAlignment="1">
      <alignment horizontal="center" vertical="center" wrapText="1"/>
    </xf>
    <xf numFmtId="17" fontId="25" fillId="4" borderId="8" xfId="15" applyNumberFormat="1" applyFont="1" applyFill="1" applyBorder="1" applyAlignment="1">
      <alignment horizontal="center" vertical="center" wrapText="1"/>
    </xf>
    <xf numFmtId="17" fontId="25" fillId="4" borderId="17" xfId="15" applyNumberFormat="1" applyFont="1" applyFill="1" applyBorder="1" applyAlignment="1">
      <alignment horizontal="center" vertical="center" wrapText="1"/>
    </xf>
    <xf numFmtId="0" fontId="26" fillId="4" borderId="18" xfId="15" applyFont="1" applyFill="1" applyBorder="1" applyAlignment="1">
      <alignment horizontal="center" vertical="center" wrapText="1"/>
    </xf>
    <xf numFmtId="17" fontId="25" fillId="4" borderId="18" xfId="15" applyNumberFormat="1" applyFont="1" applyFill="1" applyBorder="1" applyAlignment="1">
      <alignment horizontal="center" vertical="center" wrapText="1"/>
    </xf>
    <xf numFmtId="0" fontId="26" fillId="4" borderId="9" xfId="15" applyFont="1" applyFill="1" applyBorder="1" applyAlignment="1">
      <alignment horizontal="center" vertical="center" wrapText="1"/>
    </xf>
    <xf numFmtId="0" fontId="26" fillId="4" borderId="23" xfId="15" applyFont="1" applyFill="1" applyBorder="1" applyAlignment="1">
      <alignment horizontal="center" vertical="center" wrapText="1"/>
    </xf>
    <xf numFmtId="0" fontId="26" fillId="4" borderId="35" xfId="15" applyFont="1" applyFill="1" applyBorder="1" applyAlignment="1">
      <alignment horizontal="center" vertical="center" wrapText="1"/>
    </xf>
    <xf numFmtId="17" fontId="26" fillId="4" borderId="9" xfId="15" applyNumberFormat="1" applyFont="1" applyFill="1" applyBorder="1" applyAlignment="1">
      <alignment horizontal="center" vertical="center" wrapText="1"/>
    </xf>
    <xf numFmtId="17" fontId="26" fillId="4" borderId="35" xfId="15" applyNumberFormat="1" applyFont="1" applyFill="1" applyBorder="1" applyAlignment="1">
      <alignment horizontal="center" vertical="center" wrapText="1"/>
    </xf>
    <xf numFmtId="0" fontId="25" fillId="4" borderId="32" xfId="15" applyFont="1" applyFill="1" applyBorder="1" applyAlignment="1">
      <alignment horizontal="center" vertical="center" wrapText="1"/>
    </xf>
    <xf numFmtId="0" fontId="25" fillId="4" borderId="4" xfId="15" applyFont="1" applyFill="1" applyBorder="1" applyAlignment="1">
      <alignment horizontal="center" vertical="center" wrapText="1"/>
    </xf>
    <xf numFmtId="0" fontId="25" fillId="4" borderId="35" xfId="15" applyFont="1" applyFill="1" applyBorder="1" applyAlignment="1">
      <alignment horizontal="center" vertical="center" wrapText="1"/>
    </xf>
    <xf numFmtId="17" fontId="26" fillId="4" borderId="19" xfId="15" applyNumberFormat="1" applyFont="1" applyFill="1" applyBorder="1" applyAlignment="1">
      <alignment horizontal="center" vertical="center" wrapText="1"/>
    </xf>
    <xf numFmtId="17" fontId="26" fillId="4" borderId="10" xfId="15" applyNumberFormat="1" applyFont="1" applyFill="1" applyBorder="1" applyAlignment="1">
      <alignment horizontal="center" vertical="center" wrapText="1"/>
    </xf>
    <xf numFmtId="211" fontId="29" fillId="0" borderId="0" xfId="23" applyNumberFormat="1" applyFont="1" applyAlignment="1">
      <alignment horizontal="left" vertical="center" wrapText="1"/>
    </xf>
    <xf numFmtId="211" fontId="29" fillId="0" borderId="0" xfId="23" applyNumberFormat="1" applyFont="1" applyAlignment="1">
      <alignment horizontal="left" vertical="center"/>
    </xf>
  </cellXfs>
  <cellStyles count="29">
    <cellStyle name="ANCLAS,REZONES Y SUS PARTES,DE FUNDICION,DE HIERRO O DE ACERO" xfId="1"/>
    <cellStyle name="Millares" xfId="2" builtinId="3"/>
    <cellStyle name="Millares 2" xfId="3"/>
    <cellStyle name="Millares 2 2" xfId="4"/>
    <cellStyle name="Millares 3" xfId="5"/>
    <cellStyle name="Normal" xfId="0" builtinId="0"/>
    <cellStyle name="Normal - Modelo1 9" xfId="6"/>
    <cellStyle name="Normal 1113" xfId="7"/>
    <cellStyle name="Normal 1114" xfId="8"/>
    <cellStyle name="Normal 1123" xfId="9"/>
    <cellStyle name="Normal 1130" xfId="10"/>
    <cellStyle name="Normal 1135" xfId="11"/>
    <cellStyle name="Normal 2" xfId="12"/>
    <cellStyle name="Normal 2 11" xfId="13"/>
    <cellStyle name="Normal 2 2" xfId="14"/>
    <cellStyle name="Normal 2 2 2" xfId="15"/>
    <cellStyle name="Normal 2 2 88" xfId="16"/>
    <cellStyle name="Normal 2 3" xfId="17"/>
    <cellStyle name="Normal 2 4" xfId="18"/>
    <cellStyle name="Normal 3" xfId="19"/>
    <cellStyle name="Normal 35" xfId="20"/>
    <cellStyle name="Normal 4" xfId="21"/>
    <cellStyle name="Normal 4 2" xfId="22"/>
    <cellStyle name="Normal 5" xfId="23"/>
    <cellStyle name="Normal 6" xfId="24"/>
    <cellStyle name="Normal_D 5.3" xfId="25"/>
    <cellStyle name="Normal_Hoja1" xfId="26"/>
    <cellStyle name="Normal_Libro2" xfId="27"/>
    <cellStyle name="Porcentaje 4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3.xml"/><Relationship Id="rId68" Type="http://schemas.openxmlformats.org/officeDocument/2006/relationships/externalLink" Target="externalLinks/externalLink8.xml"/><Relationship Id="rId84" Type="http://schemas.openxmlformats.org/officeDocument/2006/relationships/externalLink" Target="externalLinks/externalLink24.xml"/><Relationship Id="rId89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4.xml"/><Relationship Id="rId79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4.xml"/><Relationship Id="rId69" Type="http://schemas.openxmlformats.org/officeDocument/2006/relationships/externalLink" Target="externalLinks/externalLink9.xml"/><Relationship Id="rId77" Type="http://schemas.openxmlformats.org/officeDocument/2006/relationships/externalLink" Target="externalLinks/externalLink1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2.xml"/><Relationship Id="rId80" Type="http://schemas.openxmlformats.org/officeDocument/2006/relationships/externalLink" Target="externalLinks/externalLink20.xml"/><Relationship Id="rId85" Type="http://schemas.openxmlformats.org/officeDocument/2006/relationships/externalLink" Target="externalLinks/externalLink2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70" Type="http://schemas.openxmlformats.org/officeDocument/2006/relationships/externalLink" Target="externalLinks/externalLink10.xml"/><Relationship Id="rId75" Type="http://schemas.openxmlformats.org/officeDocument/2006/relationships/externalLink" Target="externalLinks/externalLink15.xml"/><Relationship Id="rId83" Type="http://schemas.openxmlformats.org/officeDocument/2006/relationships/externalLink" Target="externalLinks/externalLink23.xml"/><Relationship Id="rId88" Type="http://schemas.openxmlformats.org/officeDocument/2006/relationships/externalLink" Target="externalLinks/externalLink2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5.xml"/><Relationship Id="rId73" Type="http://schemas.openxmlformats.org/officeDocument/2006/relationships/externalLink" Target="externalLinks/externalLink13.xml"/><Relationship Id="rId78" Type="http://schemas.openxmlformats.org/officeDocument/2006/relationships/externalLink" Target="externalLinks/externalLink18.xml"/><Relationship Id="rId81" Type="http://schemas.openxmlformats.org/officeDocument/2006/relationships/externalLink" Target="externalLinks/externalLink21.xml"/><Relationship Id="rId86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6.xml"/><Relationship Id="rId87" Type="http://schemas.openxmlformats.org/officeDocument/2006/relationships/externalLink" Target="externalLinks/externalLink27.xml"/><Relationship Id="rId61" Type="http://schemas.openxmlformats.org/officeDocument/2006/relationships/externalLink" Target="externalLinks/externalLink1.xml"/><Relationship Id="rId82" Type="http://schemas.openxmlformats.org/officeDocument/2006/relationships/externalLink" Target="externalLinks/externalLink22.xml"/><Relationship Id="rId19" Type="http://schemas.openxmlformats.org/officeDocument/2006/relationships/worksheet" Target="worksheets/sheet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ra\archivos\426\Coyuntura\LEBAC%20por%20Tenedor\Datos%20Mensual\Leba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yuntura\Series\Agregados%20sobre%20PBI%20-%20PUNTA%20y%20PROMEDI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k01\0scar\0scar\SPublico\0scarCierre\Provincias\Proyecciones%20Pro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_DNRMT\ESTUDIOS\PROVI\GRAL\CUADROS\C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k01\0scar\SPublico\0scarCierre\Proyec%20y%20Observados\Observado%2004-I\Perfil\Perfil%20Final%20Sigad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838i\0scar\SPublico\0scarCierre\Proyec%20y%20Observados\Observado%202004\Observado%2004-III\Perfil\perfil%20siga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scar\SPublico\0scarCierre\Proyec%20y%20Observados\Observado%202005\Observado%2005-III\Perfil%20III%202005\INTERMEDIO%20PERFIL%20II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scar\SPublico\0scarCierre\Proyec%20y%20Observados\Observado%202005\Observado%2005-IV\Perfiles\INTERMEDIO%20PERFIL%20IV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scar\SPublico\0scarCierre\Proyec%20y%20Observados\Observado%202006\I%202006\PERFILES\INTERMEDIO%201%2020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Publico\0scarCierre\Proyec%20y%20Observados\Observado%202006\IV%202006\INTERMEDIO%20III%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RCHIVOS%20PRINCIPALES%20II\ESTADISTICAS%202005\anteriores\2005%20BAS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2_DNRMT\ESTUDIOS\PROVI\GRAL\CUADROS\C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bsr\pachi\INFORMEC\cua4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504\D\MERC_CAP\BASES\FCI\Evoluc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k01\0scar\0scar\SPublico\0scarCierre\CarteraResidente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k01\0scar\0scar\SPublico\0scarCierre\BajaSiGADEPro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0INFORMA/Programas%20Financieros/Pmg%202009/Consolidado2009%20ver%2014-07-1%20Tesor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yuntura\Informe%20de%20Pol&#237;tica%20Monetaria\201707\Grafico%205.7%20Pol&#237;tica%20monetaria_20170714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2017/Julio/Contexto%20Internacional/Gr&#225;ficos/IPOM_jul_1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12152/Desktop/Copia%20de%20IPOM_jul_17%20en%20edici&#243;n%20PRECIO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11558/Downloads/Copia%20de%20IPOM_jul_17%20en%20edici&#243;n%20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Y\C\ipea\Pib\pibr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yuntura\LEBAC%20por%20Tenedor\Datos%20Mensual\Leba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NCFP\Recursos\Proyrena\Anual\2002\Alt4_Proy2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\ARCHIVOS\g147\Florencia\presentacion%20DAVOS%20ene-03\Datos%20Presentaci&#243;n%20Dabos%2022-02-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\ARCHIVOS\g147\LauraO\DATOS%20DAV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scar\SPublico\0scarCierre\TitulosGN-Stock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k01\0scar\0scar\SPublico\0scarCierre\CajadeValo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de Plazo"/>
      <sheetName val="datos"/>
      <sheetName val="Madurez"/>
      <sheetName val="Adjudicado Lebac por plazo"/>
      <sheetName val="Gráfico2"/>
      <sheetName val="Gráfico2 (2)"/>
      <sheetName val="GráficoA (ing)"/>
      <sheetName val="GráficoA"/>
      <sheetName val="GráficoB"/>
      <sheetName val="GráficoB (ing)"/>
      <sheetName val="GráficoC"/>
      <sheetName val="GráficoC (ing)"/>
      <sheetName val="Tasa para curva"/>
      <sheetName val="Tasa para curva (graf)"/>
      <sheetName val="Tasa para curva mult 5"/>
      <sheetName val="Curva multp 5"/>
      <sheetName val="Curva teórica"/>
      <sheetName val="Monto P Info Diario"/>
      <sheetName val="Tasa P menses"/>
      <sheetName val="Tasas 1°Estandard"/>
      <sheetName val="Gráfico5"/>
      <sheetName val="G 1 año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ERENCIAS"/>
      <sheetName val="Punta"/>
      <sheetName val="Promedio"/>
      <sheetName val="Gráficos"/>
    </sheetNames>
    <sheetDataSet>
      <sheetData sheetId="0" refreshError="1"/>
      <sheetData sheetId="1" refreshError="1">
        <row r="4">
          <cell r="A4">
            <v>34028</v>
          </cell>
        </row>
        <row r="5">
          <cell r="A5">
            <v>34059</v>
          </cell>
        </row>
        <row r="6">
          <cell r="A6">
            <v>34089</v>
          </cell>
        </row>
        <row r="7">
          <cell r="A7">
            <v>34120</v>
          </cell>
        </row>
        <row r="8">
          <cell r="A8">
            <v>34150</v>
          </cell>
        </row>
        <row r="9">
          <cell r="A9">
            <v>34181</v>
          </cell>
        </row>
        <row r="10">
          <cell r="A10">
            <v>34212</v>
          </cell>
        </row>
        <row r="11">
          <cell r="A11">
            <v>34242</v>
          </cell>
        </row>
        <row r="12">
          <cell r="A12">
            <v>34273</v>
          </cell>
        </row>
        <row r="13">
          <cell r="A13">
            <v>34303</v>
          </cell>
        </row>
        <row r="14">
          <cell r="A14">
            <v>34334</v>
          </cell>
        </row>
        <row r="15">
          <cell r="A15">
            <v>34365</v>
          </cell>
        </row>
        <row r="16">
          <cell r="A16">
            <v>34393</v>
          </cell>
        </row>
        <row r="17">
          <cell r="A17">
            <v>34424</v>
          </cell>
        </row>
        <row r="18">
          <cell r="A18">
            <v>34454</v>
          </cell>
        </row>
        <row r="19">
          <cell r="A19">
            <v>34485</v>
          </cell>
        </row>
        <row r="20">
          <cell r="A20">
            <v>34515</v>
          </cell>
        </row>
        <row r="21">
          <cell r="A21">
            <v>34546</v>
          </cell>
        </row>
        <row r="22">
          <cell r="A22">
            <v>34577</v>
          </cell>
        </row>
        <row r="23">
          <cell r="A23">
            <v>34607</v>
          </cell>
        </row>
        <row r="24">
          <cell r="A24">
            <v>34638</v>
          </cell>
        </row>
        <row r="25">
          <cell r="A25">
            <v>34668</v>
          </cell>
        </row>
        <row r="26">
          <cell r="A26">
            <v>34699</v>
          </cell>
        </row>
        <row r="27">
          <cell r="A27">
            <v>34730</v>
          </cell>
        </row>
        <row r="28">
          <cell r="A28">
            <v>34758</v>
          </cell>
        </row>
        <row r="29">
          <cell r="A29">
            <v>34789</v>
          </cell>
        </row>
        <row r="30">
          <cell r="A30">
            <v>34819</v>
          </cell>
        </row>
        <row r="31">
          <cell r="A31">
            <v>34850</v>
          </cell>
        </row>
        <row r="32">
          <cell r="A32">
            <v>34880</v>
          </cell>
        </row>
        <row r="33">
          <cell r="A33">
            <v>34911</v>
          </cell>
        </row>
        <row r="34">
          <cell r="A34">
            <v>34942</v>
          </cell>
        </row>
        <row r="35">
          <cell r="A35">
            <v>34972</v>
          </cell>
        </row>
        <row r="36">
          <cell r="A36">
            <v>35003</v>
          </cell>
        </row>
        <row r="37">
          <cell r="A37">
            <v>35033</v>
          </cell>
        </row>
        <row r="38">
          <cell r="A38">
            <v>35064</v>
          </cell>
        </row>
        <row r="39">
          <cell r="A39">
            <v>35095</v>
          </cell>
        </row>
        <row r="40">
          <cell r="A40">
            <v>35124</v>
          </cell>
        </row>
        <row r="41">
          <cell r="A41">
            <v>35155</v>
          </cell>
        </row>
        <row r="42">
          <cell r="A42">
            <v>35185</v>
          </cell>
        </row>
        <row r="43">
          <cell r="A43">
            <v>35216</v>
          </cell>
        </row>
        <row r="44">
          <cell r="A44">
            <v>35246</v>
          </cell>
        </row>
        <row r="45">
          <cell r="A45">
            <v>35277</v>
          </cell>
        </row>
        <row r="46">
          <cell r="A46">
            <v>35308</v>
          </cell>
        </row>
        <row r="47">
          <cell r="A47">
            <v>35338</v>
          </cell>
        </row>
        <row r="48">
          <cell r="A48">
            <v>35369</v>
          </cell>
        </row>
        <row r="49">
          <cell r="A49">
            <v>35399</v>
          </cell>
        </row>
        <row r="50">
          <cell r="A50">
            <v>35430</v>
          </cell>
        </row>
        <row r="51">
          <cell r="A51">
            <v>35461</v>
          </cell>
        </row>
        <row r="52">
          <cell r="A52">
            <v>35489</v>
          </cell>
        </row>
        <row r="53">
          <cell r="A53">
            <v>35520</v>
          </cell>
        </row>
        <row r="54">
          <cell r="A54">
            <v>35550</v>
          </cell>
        </row>
        <row r="55">
          <cell r="A55">
            <v>35581</v>
          </cell>
        </row>
        <row r="56">
          <cell r="A56">
            <v>35611</v>
          </cell>
        </row>
        <row r="57">
          <cell r="A57">
            <v>35642</v>
          </cell>
        </row>
        <row r="58">
          <cell r="A58">
            <v>35673</v>
          </cell>
        </row>
        <row r="59">
          <cell r="A59">
            <v>35703</v>
          </cell>
        </row>
        <row r="60">
          <cell r="A60">
            <v>35734</v>
          </cell>
        </row>
        <row r="61">
          <cell r="A61">
            <v>35764</v>
          </cell>
        </row>
        <row r="62">
          <cell r="A62">
            <v>35795</v>
          </cell>
        </row>
        <row r="63">
          <cell r="A63">
            <v>35826</v>
          </cell>
        </row>
        <row r="64">
          <cell r="A64">
            <v>35854</v>
          </cell>
        </row>
        <row r="65">
          <cell r="A65">
            <v>35885</v>
          </cell>
        </row>
        <row r="66">
          <cell r="A66">
            <v>35915</v>
          </cell>
        </row>
        <row r="67">
          <cell r="A67">
            <v>35946</v>
          </cell>
        </row>
        <row r="68">
          <cell r="A68">
            <v>35976</v>
          </cell>
        </row>
        <row r="69">
          <cell r="A69">
            <v>36007</v>
          </cell>
        </row>
        <row r="70">
          <cell r="A70">
            <v>36038</v>
          </cell>
        </row>
        <row r="71">
          <cell r="A71">
            <v>36068</v>
          </cell>
        </row>
        <row r="72">
          <cell r="A72">
            <v>36099</v>
          </cell>
        </row>
        <row r="73">
          <cell r="A73">
            <v>36129</v>
          </cell>
        </row>
        <row r="74">
          <cell r="A74">
            <v>36160</v>
          </cell>
        </row>
        <row r="75">
          <cell r="A75">
            <v>36191</v>
          </cell>
        </row>
        <row r="76">
          <cell r="A76">
            <v>36219</v>
          </cell>
        </row>
        <row r="77">
          <cell r="A77">
            <v>36250</v>
          </cell>
        </row>
        <row r="78">
          <cell r="A78">
            <v>36280</v>
          </cell>
        </row>
        <row r="79">
          <cell r="A79">
            <v>36311</v>
          </cell>
        </row>
        <row r="80">
          <cell r="A80">
            <v>36341</v>
          </cell>
        </row>
        <row r="81">
          <cell r="A81">
            <v>36372</v>
          </cell>
        </row>
        <row r="82">
          <cell r="A82">
            <v>36403</v>
          </cell>
        </row>
        <row r="83">
          <cell r="A83">
            <v>36433</v>
          </cell>
        </row>
        <row r="84">
          <cell r="A84">
            <v>36464</v>
          </cell>
        </row>
        <row r="85">
          <cell r="A85">
            <v>36494</v>
          </cell>
        </row>
        <row r="86">
          <cell r="A86">
            <v>36525</v>
          </cell>
        </row>
        <row r="87">
          <cell r="A87">
            <v>36556</v>
          </cell>
        </row>
        <row r="88">
          <cell r="A88">
            <v>36585</v>
          </cell>
        </row>
        <row r="89">
          <cell r="A89">
            <v>36616</v>
          </cell>
        </row>
        <row r="90">
          <cell r="A90">
            <v>36646</v>
          </cell>
        </row>
        <row r="91">
          <cell r="A91">
            <v>36677</v>
          </cell>
        </row>
        <row r="92">
          <cell r="A92">
            <v>36707</v>
          </cell>
        </row>
        <row r="93">
          <cell r="A93">
            <v>36738</v>
          </cell>
        </row>
        <row r="94">
          <cell r="A94">
            <v>36769</v>
          </cell>
        </row>
        <row r="95">
          <cell r="A95">
            <v>36799</v>
          </cell>
        </row>
        <row r="96">
          <cell r="A96">
            <v>36830</v>
          </cell>
        </row>
        <row r="97">
          <cell r="A97">
            <v>36860</v>
          </cell>
        </row>
        <row r="98">
          <cell r="A98">
            <v>36891</v>
          </cell>
        </row>
        <row r="99">
          <cell r="A99">
            <v>36922</v>
          </cell>
        </row>
        <row r="100">
          <cell r="A100">
            <v>36950</v>
          </cell>
        </row>
        <row r="101">
          <cell r="A101">
            <v>36981</v>
          </cell>
        </row>
        <row r="102">
          <cell r="A102">
            <v>37011</v>
          </cell>
        </row>
        <row r="103">
          <cell r="A103">
            <v>37042</v>
          </cell>
        </row>
        <row r="104">
          <cell r="A104">
            <v>37072</v>
          </cell>
        </row>
        <row r="105">
          <cell r="A105">
            <v>37103</v>
          </cell>
        </row>
        <row r="106">
          <cell r="A106">
            <v>37134</v>
          </cell>
        </row>
        <row r="107">
          <cell r="A107">
            <v>37164</v>
          </cell>
        </row>
        <row r="108">
          <cell r="A108">
            <v>37195</v>
          </cell>
        </row>
        <row r="109">
          <cell r="A109">
            <v>37225</v>
          </cell>
        </row>
        <row r="110">
          <cell r="A110">
            <v>37256</v>
          </cell>
        </row>
        <row r="111">
          <cell r="A111">
            <v>37287</v>
          </cell>
        </row>
        <row r="112">
          <cell r="A112">
            <v>37315</v>
          </cell>
        </row>
        <row r="113">
          <cell r="A113">
            <v>37346</v>
          </cell>
        </row>
        <row r="114">
          <cell r="A114">
            <v>37376</v>
          </cell>
        </row>
        <row r="115">
          <cell r="A115">
            <v>37407</v>
          </cell>
        </row>
        <row r="116">
          <cell r="A116">
            <v>37437</v>
          </cell>
        </row>
        <row r="117">
          <cell r="A117">
            <v>37468</v>
          </cell>
        </row>
        <row r="118">
          <cell r="A118">
            <v>37499</v>
          </cell>
        </row>
        <row r="119">
          <cell r="A119">
            <v>37529</v>
          </cell>
        </row>
        <row r="120">
          <cell r="A120">
            <v>37560</v>
          </cell>
        </row>
        <row r="121">
          <cell r="A121">
            <v>37590</v>
          </cell>
        </row>
        <row r="122">
          <cell r="A122">
            <v>37621</v>
          </cell>
        </row>
        <row r="123">
          <cell r="A123">
            <v>37652</v>
          </cell>
        </row>
        <row r="124">
          <cell r="A124">
            <v>37680</v>
          </cell>
        </row>
        <row r="125">
          <cell r="A125">
            <v>37711</v>
          </cell>
        </row>
        <row r="126">
          <cell r="A126">
            <v>37741</v>
          </cell>
        </row>
        <row r="127">
          <cell r="A127">
            <v>37772</v>
          </cell>
        </row>
        <row r="128">
          <cell r="A128">
            <v>37802</v>
          </cell>
        </row>
        <row r="129">
          <cell r="A129">
            <v>37833</v>
          </cell>
        </row>
        <row r="130">
          <cell r="A130">
            <v>37864</v>
          </cell>
        </row>
      </sheetData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ort Títulos"/>
      <sheetName val="Intereses"/>
      <sheetName val="I-02"/>
      <sheetName val=" II-02"/>
      <sheetName val=" III-02"/>
      <sheetName val="Resumen"/>
    </sheetNames>
    <sheetDataSet>
      <sheetData sheetId="0" refreshError="1">
        <row r="1">
          <cell r="K1">
            <v>37346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 pre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K"/>
      <sheetName val="2004 Int"/>
      <sheetName val="2005 K"/>
      <sheetName val="2005 Int"/>
      <sheetName val="Resto K"/>
      <sheetName val="Resto Int"/>
      <sheetName val="Amort Títulos"/>
    </sheetNames>
    <sheetDataSet>
      <sheetData sheetId="0" refreshError="1"/>
      <sheetData sheetId="1" refreshError="1"/>
      <sheetData sheetId="2" refreshError="1">
        <row r="2">
          <cell r="A2" t="str">
            <v>DNCI</v>
          </cell>
          <cell r="B2" t="str">
            <v>I trim</v>
          </cell>
          <cell r="C2">
            <v>2</v>
          </cell>
          <cell r="D2">
            <v>3</v>
          </cell>
          <cell r="E2">
            <v>4</v>
          </cell>
          <cell r="F2" t="str">
            <v>Total general</v>
          </cell>
          <cell r="G2" t="str">
            <v>Resto 2005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</row>
        <row r="4">
          <cell r="A4" t="str">
            <v>ABCRA</v>
          </cell>
          <cell r="B4">
            <v>1605.24475524476</v>
          </cell>
          <cell r="F4">
            <v>1605.24475524476</v>
          </cell>
          <cell r="G4">
            <v>0</v>
          </cell>
        </row>
        <row r="5">
          <cell r="A5" t="str">
            <v>ALENIA/FFAA</v>
          </cell>
          <cell r="E5">
            <v>0.72465000000000002</v>
          </cell>
          <cell r="F5">
            <v>0.72465000000000002</v>
          </cell>
          <cell r="G5">
            <v>0.72465000000000002</v>
          </cell>
        </row>
        <row r="6">
          <cell r="A6" t="str">
            <v>API</v>
          </cell>
          <cell r="B6">
            <v>0.14677398999999999</v>
          </cell>
          <cell r="E6">
            <v>0.14677398999999999</v>
          </cell>
          <cell r="F6">
            <v>0.29354797999999999</v>
          </cell>
          <cell r="G6">
            <v>0.14677398999999999</v>
          </cell>
        </row>
        <row r="7">
          <cell r="A7" t="str">
            <v>BBVA/CONEA</v>
          </cell>
          <cell r="B7">
            <v>0.15072034000000001</v>
          </cell>
          <cell r="C7">
            <v>0.17166155999999999</v>
          </cell>
          <cell r="F7">
            <v>0.3223819</v>
          </cell>
          <cell r="G7">
            <v>0.17166155999999999</v>
          </cell>
        </row>
        <row r="8">
          <cell r="A8" t="str">
            <v>BBVA/DEFENSA</v>
          </cell>
          <cell r="B8">
            <v>0.16532869</v>
          </cell>
          <cell r="C8">
            <v>7.3594839999999995E-2</v>
          </cell>
          <cell r="F8">
            <v>0.23892353</v>
          </cell>
          <cell r="G8">
            <v>7.3594839999999995E-2</v>
          </cell>
        </row>
        <row r="9">
          <cell r="A9" t="str">
            <v>BBVA/SALUD</v>
          </cell>
          <cell r="B9">
            <v>0.35267416999999995</v>
          </cell>
          <cell r="C9">
            <v>0.25008995000000001</v>
          </cell>
          <cell r="D9">
            <v>0.17503758</v>
          </cell>
          <cell r="E9">
            <v>5.0406329999999999E-2</v>
          </cell>
          <cell r="F9">
            <v>0.82820803000000009</v>
          </cell>
          <cell r="G9">
            <v>0.47553386000000003</v>
          </cell>
        </row>
        <row r="10">
          <cell r="A10" t="str">
            <v>BD05-I u$s</v>
          </cell>
          <cell r="C10">
            <v>369.13977</v>
          </cell>
          <cell r="F10">
            <v>369.13977</v>
          </cell>
          <cell r="G10">
            <v>369.13977</v>
          </cell>
        </row>
        <row r="11">
          <cell r="A11" t="str">
            <v>BD06-u$s</v>
          </cell>
          <cell r="B11">
            <v>11.04609</v>
          </cell>
          <cell r="D11">
            <v>0</v>
          </cell>
          <cell r="F11">
            <v>11.04609</v>
          </cell>
          <cell r="G11">
            <v>0</v>
          </cell>
        </row>
        <row r="12">
          <cell r="A12" t="str">
            <v>BD07-I $</v>
          </cell>
          <cell r="B12">
            <v>134.15127362978799</v>
          </cell>
          <cell r="D12">
            <v>134.15127362978799</v>
          </cell>
          <cell r="F12">
            <v>268.30254725957599</v>
          </cell>
          <cell r="G12">
            <v>134.15127362978799</v>
          </cell>
        </row>
        <row r="13">
          <cell r="A13" t="str">
            <v>BD08-UCP</v>
          </cell>
          <cell r="B13">
            <v>98.230133133589291</v>
          </cell>
          <cell r="E13">
            <v>98.230133133589291</v>
          </cell>
          <cell r="F13">
            <v>196.46026626717858</v>
          </cell>
          <cell r="G13">
            <v>98.230133133589291</v>
          </cell>
        </row>
        <row r="14">
          <cell r="A14" t="str">
            <v>BD11-UCP</v>
          </cell>
          <cell r="B14">
            <v>81.664303138731896</v>
          </cell>
          <cell r="C14">
            <v>81.664303138731896</v>
          </cell>
          <cell r="D14">
            <v>54.442868759154599</v>
          </cell>
          <cell r="E14">
            <v>108.8857375183092</v>
          </cell>
          <cell r="F14">
            <v>326.65721255492758</v>
          </cell>
          <cell r="G14">
            <v>244.99290941619569</v>
          </cell>
        </row>
        <row r="15">
          <cell r="A15" t="str">
            <v>BD12-I u$s</v>
          </cell>
          <cell r="B15">
            <v>0</v>
          </cell>
          <cell r="D15">
            <v>1374.3684841199999</v>
          </cell>
          <cell r="F15">
            <v>1374.3684841199999</v>
          </cell>
          <cell r="G15">
            <v>1374.3684841199999</v>
          </cell>
        </row>
        <row r="16">
          <cell r="A16" t="str">
            <v>BD13-$</v>
          </cell>
          <cell r="B16">
            <v>0</v>
          </cell>
          <cell r="C16">
            <v>5.5011982998151394</v>
          </cell>
          <cell r="D16">
            <v>5.5011982998151394</v>
          </cell>
          <cell r="E16">
            <v>11.002396599630279</v>
          </cell>
          <cell r="F16">
            <v>22.004793199260558</v>
          </cell>
          <cell r="G16">
            <v>22.004793199260558</v>
          </cell>
        </row>
        <row r="17">
          <cell r="A17" t="str">
            <v>BD13-u$s</v>
          </cell>
          <cell r="C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BERL/YACYRETA</v>
          </cell>
          <cell r="B18">
            <v>0.48102763497724799</v>
          </cell>
          <cell r="D18">
            <v>0.48102763497724799</v>
          </cell>
          <cell r="F18">
            <v>0.96205526995449597</v>
          </cell>
          <cell r="G18">
            <v>0.48102763497724799</v>
          </cell>
        </row>
        <row r="19">
          <cell r="A19" t="str">
            <v>BESP</v>
          </cell>
          <cell r="B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BESP/TESORO</v>
          </cell>
          <cell r="B20">
            <v>104.430375</v>
          </cell>
          <cell r="C20">
            <v>104.430375</v>
          </cell>
          <cell r="D20">
            <v>41.139249999999997</v>
          </cell>
          <cell r="E20">
            <v>167.72149999999999</v>
          </cell>
          <cell r="F20">
            <v>417.72149999999999</v>
          </cell>
          <cell r="G20">
            <v>313.29112499999997</v>
          </cell>
        </row>
        <row r="21">
          <cell r="A21" t="str">
            <v>BG04/06</v>
          </cell>
          <cell r="C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BG05/17</v>
          </cell>
          <cell r="B22">
            <v>0</v>
          </cell>
          <cell r="D22">
            <v>0</v>
          </cell>
          <cell r="F22">
            <v>0</v>
          </cell>
          <cell r="G22">
            <v>0</v>
          </cell>
        </row>
        <row r="23">
          <cell r="A23" t="str">
            <v>BG06/27</v>
          </cell>
          <cell r="B23">
            <v>0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BG07/05</v>
          </cell>
          <cell r="C24">
            <v>0</v>
          </cell>
          <cell r="E24">
            <v>821.55551600000001</v>
          </cell>
          <cell r="F24">
            <v>821.55551600000001</v>
          </cell>
          <cell r="G24">
            <v>821.55551600000001</v>
          </cell>
        </row>
        <row r="25">
          <cell r="A25" t="str">
            <v>BG08/19</v>
          </cell>
          <cell r="B25">
            <v>0</v>
          </cell>
          <cell r="D25">
            <v>0</v>
          </cell>
          <cell r="F25">
            <v>0</v>
          </cell>
          <cell r="G25">
            <v>0</v>
          </cell>
        </row>
        <row r="26">
          <cell r="A26" t="str">
            <v>BG09/09</v>
          </cell>
          <cell r="C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BG10/20</v>
          </cell>
          <cell r="B27">
            <v>0</v>
          </cell>
          <cell r="D27">
            <v>0</v>
          </cell>
          <cell r="F27">
            <v>0</v>
          </cell>
          <cell r="G27">
            <v>0</v>
          </cell>
        </row>
        <row r="28">
          <cell r="A28" t="str">
            <v>BG11/10</v>
          </cell>
          <cell r="B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BG12/15</v>
          </cell>
          <cell r="C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>BG13/30</v>
          </cell>
          <cell r="B30">
            <v>0</v>
          </cell>
          <cell r="D30">
            <v>0</v>
          </cell>
          <cell r="F30">
            <v>0</v>
          </cell>
          <cell r="G30">
            <v>0</v>
          </cell>
        </row>
        <row r="31">
          <cell r="A31" t="str">
            <v>BG14/31</v>
          </cell>
          <cell r="B31">
            <v>0</v>
          </cell>
          <cell r="D31">
            <v>0</v>
          </cell>
          <cell r="F31">
            <v>0</v>
          </cell>
          <cell r="G31">
            <v>0</v>
          </cell>
        </row>
        <row r="32">
          <cell r="A32" t="str">
            <v>BG15/12</v>
          </cell>
          <cell r="B32">
            <v>0</v>
          </cell>
          <cell r="D32">
            <v>0</v>
          </cell>
          <cell r="F32">
            <v>0</v>
          </cell>
          <cell r="G32">
            <v>0</v>
          </cell>
        </row>
        <row r="33">
          <cell r="A33" t="str">
            <v>BG16/08$</v>
          </cell>
          <cell r="B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BG17/08</v>
          </cell>
          <cell r="C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BID 1008</v>
          </cell>
          <cell r="C35">
            <v>0.14664232000000002</v>
          </cell>
          <cell r="E35">
            <v>0.14664232000000002</v>
          </cell>
          <cell r="F35">
            <v>0.29328464000000004</v>
          </cell>
          <cell r="G35">
            <v>0.29328464000000004</v>
          </cell>
        </row>
        <row r="36">
          <cell r="A36" t="str">
            <v>BID 1021</v>
          </cell>
          <cell r="B36">
            <v>0</v>
          </cell>
          <cell r="E36">
            <v>0.27867512999999999</v>
          </cell>
          <cell r="F36">
            <v>0.27867512999999999</v>
          </cell>
          <cell r="G36">
            <v>0.27867512999999999</v>
          </cell>
        </row>
        <row r="37">
          <cell r="A37" t="str">
            <v>BID 1031</v>
          </cell>
          <cell r="B37">
            <v>0</v>
          </cell>
          <cell r="D37">
            <v>10.88537764</v>
          </cell>
          <cell r="F37">
            <v>10.88537764</v>
          </cell>
          <cell r="G37">
            <v>10.88537764</v>
          </cell>
        </row>
        <row r="38">
          <cell r="A38" t="str">
            <v>BID 1034</v>
          </cell>
          <cell r="C38">
            <v>2.8477344069999999</v>
          </cell>
          <cell r="E38">
            <v>2.8477344069999999</v>
          </cell>
          <cell r="F38">
            <v>5.6954688139999998</v>
          </cell>
          <cell r="G38">
            <v>5.6954688139999998</v>
          </cell>
        </row>
        <row r="39">
          <cell r="A39" t="str">
            <v>BID 1059</v>
          </cell>
          <cell r="B39">
            <v>0</v>
          </cell>
          <cell r="D39">
            <v>2.77334076</v>
          </cell>
          <cell r="F39">
            <v>2.77334076</v>
          </cell>
          <cell r="G39">
            <v>2.77334076</v>
          </cell>
        </row>
        <row r="40">
          <cell r="A40" t="str">
            <v>BID 1060</v>
          </cell>
          <cell r="B40">
            <v>0</v>
          </cell>
          <cell r="D40">
            <v>1.0619026999999999</v>
          </cell>
          <cell r="F40">
            <v>1.0619026999999999</v>
          </cell>
          <cell r="G40">
            <v>1.0619026999999999</v>
          </cell>
        </row>
        <row r="41">
          <cell r="A41" t="str">
            <v>BID 1068</v>
          </cell>
          <cell r="B41">
            <v>0</v>
          </cell>
          <cell r="E41">
            <v>1.5103818200000001</v>
          </cell>
          <cell r="F41">
            <v>1.5103818200000001</v>
          </cell>
          <cell r="G41">
            <v>1.5103818200000001</v>
          </cell>
        </row>
        <row r="42">
          <cell r="A42" t="str">
            <v>BID 1082</v>
          </cell>
          <cell r="B42">
            <v>5.6778839999999997E-2</v>
          </cell>
          <cell r="D42">
            <v>5.6778839999999997E-2</v>
          </cell>
          <cell r="F42">
            <v>0.11355767999999999</v>
          </cell>
          <cell r="G42">
            <v>5.6778839999999997E-2</v>
          </cell>
        </row>
        <row r="43">
          <cell r="A43" t="str">
            <v>BID 1111</v>
          </cell>
          <cell r="C43">
            <v>0.18407825</v>
          </cell>
          <cell r="E43">
            <v>0.18407825</v>
          </cell>
          <cell r="F43">
            <v>0.3681565</v>
          </cell>
          <cell r="G43">
            <v>0.3681565</v>
          </cell>
        </row>
        <row r="44">
          <cell r="A44" t="str">
            <v>BID 1118</v>
          </cell>
          <cell r="B44">
            <v>0</v>
          </cell>
          <cell r="D44">
            <v>0</v>
          </cell>
          <cell r="F44">
            <v>0</v>
          </cell>
          <cell r="G44">
            <v>0</v>
          </cell>
        </row>
        <row r="45">
          <cell r="A45" t="str">
            <v>BID 1133</v>
          </cell>
          <cell r="B45">
            <v>4.5727879999999999E-2</v>
          </cell>
          <cell r="D45">
            <v>4.5727879999999999E-2</v>
          </cell>
          <cell r="F45">
            <v>9.1455759999999997E-2</v>
          </cell>
          <cell r="G45">
            <v>4.5727879999999999E-2</v>
          </cell>
        </row>
        <row r="46">
          <cell r="A46" t="str">
            <v>BID 1134</v>
          </cell>
          <cell r="C46">
            <v>0</v>
          </cell>
          <cell r="E46">
            <v>0.21622211999999999</v>
          </cell>
          <cell r="F46">
            <v>0.21622211999999999</v>
          </cell>
          <cell r="G46">
            <v>0.21622211999999999</v>
          </cell>
        </row>
        <row r="47">
          <cell r="A47" t="str">
            <v>BID 1164</v>
          </cell>
          <cell r="C47">
            <v>0</v>
          </cell>
          <cell r="E47">
            <v>1.2008643999999999</v>
          </cell>
          <cell r="F47">
            <v>1.2008643999999999</v>
          </cell>
          <cell r="G47">
            <v>1.2008643999999999</v>
          </cell>
        </row>
        <row r="48">
          <cell r="A48" t="str">
            <v>BID 1192</v>
          </cell>
          <cell r="B48">
            <v>0.45357283000000004</v>
          </cell>
          <cell r="E48">
            <v>0.45357283000000004</v>
          </cell>
          <cell r="F48">
            <v>0.90714566000000008</v>
          </cell>
          <cell r="G48">
            <v>0.45357283000000004</v>
          </cell>
        </row>
        <row r="49">
          <cell r="A49" t="str">
            <v>BID 1193</v>
          </cell>
          <cell r="B49">
            <v>0</v>
          </cell>
          <cell r="E49">
            <v>0.73677643000000004</v>
          </cell>
          <cell r="F49">
            <v>0.73677643000000004</v>
          </cell>
          <cell r="G49">
            <v>0.73677643000000004</v>
          </cell>
        </row>
        <row r="50">
          <cell r="A50" t="str">
            <v>BID 1201</v>
          </cell>
          <cell r="C50">
            <v>1.9349916999999999</v>
          </cell>
          <cell r="E50">
            <v>1.9349916999999999</v>
          </cell>
          <cell r="F50">
            <v>3.8699833999999997</v>
          </cell>
          <cell r="G50">
            <v>3.8699833999999997</v>
          </cell>
        </row>
        <row r="51">
          <cell r="A51" t="str">
            <v>BID 1206</v>
          </cell>
          <cell r="B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BID 1279</v>
          </cell>
          <cell r="C52">
            <v>0</v>
          </cell>
          <cell r="E52">
            <v>1.1545450000000001E-2</v>
          </cell>
          <cell r="F52">
            <v>1.1545450000000001E-2</v>
          </cell>
          <cell r="G52">
            <v>1.1545450000000001E-2</v>
          </cell>
        </row>
        <row r="53">
          <cell r="A53" t="str">
            <v>BID 1287</v>
          </cell>
          <cell r="B53">
            <v>0</v>
          </cell>
          <cell r="D53">
            <v>0</v>
          </cell>
          <cell r="F53">
            <v>0</v>
          </cell>
          <cell r="G53">
            <v>0</v>
          </cell>
        </row>
        <row r="54">
          <cell r="A54" t="str">
            <v>BID 1295</v>
          </cell>
          <cell r="B54">
            <v>0</v>
          </cell>
          <cell r="D54">
            <v>0</v>
          </cell>
          <cell r="F54">
            <v>0</v>
          </cell>
          <cell r="G54">
            <v>0</v>
          </cell>
        </row>
        <row r="55">
          <cell r="A55" t="str">
            <v>BID 1307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BID 1324</v>
          </cell>
          <cell r="C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BID 1325</v>
          </cell>
          <cell r="C57">
            <v>1.204991E-2</v>
          </cell>
          <cell r="E57">
            <v>1.204991E-2</v>
          </cell>
          <cell r="F57">
            <v>2.4099820000000001E-2</v>
          </cell>
          <cell r="G57">
            <v>2.4099820000000001E-2</v>
          </cell>
        </row>
        <row r="58">
          <cell r="A58" t="str">
            <v>BID 1341</v>
          </cell>
          <cell r="B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BID 1353</v>
          </cell>
          <cell r="B59">
            <v>0.91604865000000002</v>
          </cell>
          <cell r="F59">
            <v>0.91604865000000002</v>
          </cell>
          <cell r="G59">
            <v>0</v>
          </cell>
        </row>
        <row r="60">
          <cell r="A60" t="str">
            <v>BID 142</v>
          </cell>
          <cell r="C60">
            <v>2.4657793343312</v>
          </cell>
          <cell r="E60">
            <v>2.07613488685447</v>
          </cell>
          <cell r="F60">
            <v>4.54191422118567</v>
          </cell>
          <cell r="G60">
            <v>4.54191422118567</v>
          </cell>
        </row>
        <row r="61">
          <cell r="A61" t="str">
            <v>BID 1452</v>
          </cell>
          <cell r="B61">
            <v>0</v>
          </cell>
          <cell r="D61">
            <v>0</v>
          </cell>
          <cell r="F61">
            <v>0</v>
          </cell>
          <cell r="G61">
            <v>0</v>
          </cell>
        </row>
        <row r="62">
          <cell r="A62" t="str">
            <v>BID 1517</v>
          </cell>
          <cell r="B62">
            <v>0</v>
          </cell>
          <cell r="D62">
            <v>0</v>
          </cell>
          <cell r="F62">
            <v>0</v>
          </cell>
          <cell r="G62">
            <v>0</v>
          </cell>
        </row>
        <row r="63">
          <cell r="A63" t="str">
            <v>BID 165</v>
          </cell>
          <cell r="B63">
            <v>1.73329530984484</v>
          </cell>
          <cell r="D63">
            <v>1.60613356783054</v>
          </cell>
          <cell r="F63">
            <v>3.3394288776753802</v>
          </cell>
          <cell r="G63">
            <v>1.60613356783054</v>
          </cell>
        </row>
        <row r="64">
          <cell r="A64" t="str">
            <v>BID 206</v>
          </cell>
          <cell r="B64">
            <v>3.9745548673421198</v>
          </cell>
          <cell r="D64">
            <v>3.9745548673421198</v>
          </cell>
          <cell r="F64">
            <v>7.9491097346842396</v>
          </cell>
          <cell r="G64">
            <v>3.9745548673421198</v>
          </cell>
        </row>
        <row r="65">
          <cell r="A65" t="str">
            <v>BID 214</v>
          </cell>
          <cell r="B65">
            <v>1.1287616240291201</v>
          </cell>
          <cell r="D65">
            <v>1.1287616240291201</v>
          </cell>
          <cell r="F65">
            <v>2.2575232480582401</v>
          </cell>
          <cell r="G65">
            <v>1.1287616240291201</v>
          </cell>
        </row>
        <row r="66">
          <cell r="A66" t="str">
            <v>BID 4</v>
          </cell>
          <cell r="B66">
            <v>7.1192524790236501E-3</v>
          </cell>
          <cell r="D66">
            <v>7.1192524790236501E-3</v>
          </cell>
          <cell r="F66">
            <v>1.42385049580473E-2</v>
          </cell>
          <cell r="G66">
            <v>7.1192524790236501E-3</v>
          </cell>
        </row>
        <row r="67">
          <cell r="A67" t="str">
            <v>BID 495</v>
          </cell>
          <cell r="B67">
            <v>1.41095171132895</v>
          </cell>
          <cell r="E67">
            <v>1.4639488061813601</v>
          </cell>
          <cell r="F67">
            <v>2.8749005175103104</v>
          </cell>
          <cell r="G67">
            <v>1.4639488061813601</v>
          </cell>
        </row>
        <row r="68">
          <cell r="A68" t="str">
            <v>BID 504</v>
          </cell>
          <cell r="B68">
            <v>3.6933299999999999E-3</v>
          </cell>
          <cell r="D68">
            <v>3.6933299999999999E-3</v>
          </cell>
          <cell r="F68">
            <v>7.3866599999999998E-3</v>
          </cell>
          <cell r="G68">
            <v>3.6933299999999999E-3</v>
          </cell>
        </row>
        <row r="69">
          <cell r="A69" t="str">
            <v>BID 514</v>
          </cell>
          <cell r="B69">
            <v>4.1075199999999999E-2</v>
          </cell>
          <cell r="D69">
            <v>4.1075199999999999E-2</v>
          </cell>
          <cell r="F69">
            <v>8.2150399999999998E-2</v>
          </cell>
          <cell r="G69">
            <v>4.1075199999999999E-2</v>
          </cell>
        </row>
        <row r="70">
          <cell r="A70" t="str">
            <v>BID 515</v>
          </cell>
          <cell r="B70">
            <v>1.6887288936939899</v>
          </cell>
          <cell r="E70">
            <v>1.6887288936939899</v>
          </cell>
          <cell r="F70">
            <v>3.3774577873879799</v>
          </cell>
          <cell r="G70">
            <v>1.6887288936939899</v>
          </cell>
        </row>
        <row r="71">
          <cell r="A71" t="str">
            <v>BID 516</v>
          </cell>
          <cell r="B71">
            <v>1.34906432747806</v>
          </cell>
          <cell r="E71">
            <v>1.34906432747806</v>
          </cell>
          <cell r="F71">
            <v>2.6981286549561201</v>
          </cell>
          <cell r="G71">
            <v>1.34906432747806</v>
          </cell>
        </row>
        <row r="72">
          <cell r="A72" t="str">
            <v>BID 528</v>
          </cell>
          <cell r="B72">
            <v>0.74551987861109592</v>
          </cell>
          <cell r="E72">
            <v>0.74551987861109592</v>
          </cell>
          <cell r="F72">
            <v>1.4910397572221918</v>
          </cell>
          <cell r="G72">
            <v>0.74551987861109592</v>
          </cell>
        </row>
        <row r="73">
          <cell r="A73" t="str">
            <v>BID 545</v>
          </cell>
          <cell r="C73">
            <v>1.91737319838552</v>
          </cell>
          <cell r="E73">
            <v>1.91737319838552</v>
          </cell>
          <cell r="F73">
            <v>3.83474639677104</v>
          </cell>
          <cell r="G73">
            <v>3.83474639677104</v>
          </cell>
        </row>
        <row r="74">
          <cell r="A74" t="str">
            <v>BID 553</v>
          </cell>
          <cell r="B74">
            <v>0.132743829575205</v>
          </cell>
          <cell r="D74">
            <v>0.132743829575205</v>
          </cell>
          <cell r="F74">
            <v>0.26548765915041</v>
          </cell>
          <cell r="G74">
            <v>0.132743829575205</v>
          </cell>
        </row>
        <row r="75">
          <cell r="A75" t="str">
            <v>BID 555</v>
          </cell>
          <cell r="C75">
            <v>9.9767981951966096</v>
          </cell>
          <cell r="E75">
            <v>9.9767981951966096</v>
          </cell>
          <cell r="F75">
            <v>19.953596390393219</v>
          </cell>
          <cell r="G75">
            <v>19.953596390393219</v>
          </cell>
        </row>
        <row r="76">
          <cell r="A76" t="str">
            <v>BID 583</v>
          </cell>
          <cell r="C76">
            <v>9.3653587235153797</v>
          </cell>
          <cell r="E76">
            <v>9.3653587235153797</v>
          </cell>
          <cell r="F76">
            <v>18.730717447030759</v>
          </cell>
          <cell r="G76">
            <v>18.730717447030759</v>
          </cell>
        </row>
        <row r="77">
          <cell r="A77" t="str">
            <v>BID 618</v>
          </cell>
          <cell r="B77">
            <v>1.7754893332961599</v>
          </cell>
          <cell r="E77">
            <v>1.7754893332961599</v>
          </cell>
          <cell r="F77">
            <v>3.5509786665923198</v>
          </cell>
          <cell r="G77">
            <v>1.7754893332961599</v>
          </cell>
        </row>
        <row r="78">
          <cell r="A78" t="str">
            <v>BID 619</v>
          </cell>
          <cell r="B78">
            <v>13.514464843566701</v>
          </cell>
          <cell r="E78">
            <v>13.514464843566701</v>
          </cell>
          <cell r="F78">
            <v>27.028929687133402</v>
          </cell>
          <cell r="G78">
            <v>13.514464843566701</v>
          </cell>
        </row>
        <row r="79">
          <cell r="A79" t="str">
            <v>BID 621</v>
          </cell>
          <cell r="B79">
            <v>2.1258153484699602</v>
          </cell>
          <cell r="D79">
            <v>2.1258153484699602</v>
          </cell>
          <cell r="F79">
            <v>4.2516306969399205</v>
          </cell>
          <cell r="G79">
            <v>2.1258153484699602</v>
          </cell>
        </row>
        <row r="80">
          <cell r="A80" t="str">
            <v>BID 633</v>
          </cell>
          <cell r="C80">
            <v>11.8148643157427</v>
          </cell>
          <cell r="E80">
            <v>11.8148643157427</v>
          </cell>
          <cell r="F80">
            <v>23.629728631485399</v>
          </cell>
          <cell r="G80">
            <v>23.629728631485399</v>
          </cell>
        </row>
        <row r="81">
          <cell r="A81" t="str">
            <v>BID 643</v>
          </cell>
          <cell r="C81">
            <v>1.0696973688663001</v>
          </cell>
          <cell r="E81">
            <v>1.0696973688663001</v>
          </cell>
          <cell r="F81">
            <v>2.1393947377326001</v>
          </cell>
          <cell r="G81">
            <v>2.1393947377326001</v>
          </cell>
        </row>
        <row r="82">
          <cell r="A82" t="str">
            <v>BID 661</v>
          </cell>
          <cell r="B82">
            <v>0.41505735999999999</v>
          </cell>
          <cell r="E82">
            <v>0.41505735999999999</v>
          </cell>
          <cell r="F82">
            <v>0.83011471999999997</v>
          </cell>
          <cell r="G82">
            <v>0.41505735999999999</v>
          </cell>
        </row>
        <row r="83">
          <cell r="A83" t="str">
            <v>BID 682</v>
          </cell>
          <cell r="C83">
            <v>10.361278159944899</v>
          </cell>
          <cell r="E83">
            <v>10.361278159944899</v>
          </cell>
          <cell r="F83">
            <v>20.722556319889797</v>
          </cell>
          <cell r="G83">
            <v>20.722556319889797</v>
          </cell>
        </row>
        <row r="84">
          <cell r="A84" t="str">
            <v>BID 684</v>
          </cell>
          <cell r="C84">
            <v>0.12365146539531301</v>
          </cell>
          <cell r="E84">
            <v>0.12365146539531301</v>
          </cell>
          <cell r="F84">
            <v>0.24730293079062601</v>
          </cell>
          <cell r="G84">
            <v>0.24730293079062601</v>
          </cell>
        </row>
        <row r="85">
          <cell r="A85" t="str">
            <v>BID 718</v>
          </cell>
          <cell r="B85">
            <v>0.56482353000000007</v>
          </cell>
          <cell r="E85">
            <v>0.56482353000000007</v>
          </cell>
          <cell r="F85">
            <v>1.1296470600000001</v>
          </cell>
          <cell r="G85">
            <v>0.56482353000000007</v>
          </cell>
        </row>
        <row r="86">
          <cell r="A86" t="str">
            <v>BID 733</v>
          </cell>
          <cell r="C86">
            <v>12.491399556693901</v>
          </cell>
          <cell r="E86">
            <v>12.491399556693901</v>
          </cell>
          <cell r="F86">
            <v>24.982799113387802</v>
          </cell>
          <cell r="G86">
            <v>24.982799113387802</v>
          </cell>
        </row>
        <row r="87">
          <cell r="A87" t="str">
            <v>BID 734</v>
          </cell>
          <cell r="C87">
            <v>14.523006059586502</v>
          </cell>
          <cell r="E87">
            <v>14.523006059586502</v>
          </cell>
          <cell r="F87">
            <v>29.046012119173003</v>
          </cell>
          <cell r="G87">
            <v>29.046012119173003</v>
          </cell>
        </row>
        <row r="88">
          <cell r="A88" t="str">
            <v>BID 740</v>
          </cell>
          <cell r="B88">
            <v>0.7781336877811571</v>
          </cell>
          <cell r="D88">
            <v>0.7781336877811571</v>
          </cell>
          <cell r="F88">
            <v>1.5562673755623142</v>
          </cell>
          <cell r="G88">
            <v>0.7781336877811571</v>
          </cell>
        </row>
        <row r="89">
          <cell r="A89" t="str">
            <v>BID 760</v>
          </cell>
          <cell r="B89">
            <v>2.30887738145403</v>
          </cell>
          <cell r="D89">
            <v>2.30887738145403</v>
          </cell>
          <cell r="F89">
            <v>4.61775476290806</v>
          </cell>
          <cell r="G89">
            <v>2.30887738145403</v>
          </cell>
        </row>
        <row r="90">
          <cell r="A90" t="str">
            <v>BID 768</v>
          </cell>
          <cell r="B90">
            <v>0.18951530329260699</v>
          </cell>
          <cell r="E90">
            <v>0.18951530329260699</v>
          </cell>
          <cell r="F90">
            <v>0.37903060658521398</v>
          </cell>
          <cell r="G90">
            <v>0.18951530329260699</v>
          </cell>
        </row>
        <row r="91">
          <cell r="A91" t="str">
            <v>BID 795</v>
          </cell>
          <cell r="B91">
            <v>13.008687206916601</v>
          </cell>
          <cell r="E91">
            <v>13.008687206916601</v>
          </cell>
          <cell r="F91">
            <v>26.017374413833203</v>
          </cell>
          <cell r="G91">
            <v>13.008687206916601</v>
          </cell>
        </row>
        <row r="92">
          <cell r="A92" t="str">
            <v>BID 797</v>
          </cell>
          <cell r="B92">
            <v>7.0170631624963704</v>
          </cell>
          <cell r="E92">
            <v>7.0170631624963704</v>
          </cell>
          <cell r="F92">
            <v>14.034126324992741</v>
          </cell>
          <cell r="G92">
            <v>7.0170631624963704</v>
          </cell>
        </row>
        <row r="93">
          <cell r="A93" t="str">
            <v>BID 798</v>
          </cell>
          <cell r="B93">
            <v>1.85413752427472</v>
          </cell>
          <cell r="E93">
            <v>1.85413752427472</v>
          </cell>
          <cell r="F93">
            <v>3.70827504854944</v>
          </cell>
          <cell r="G93">
            <v>1.85413752427472</v>
          </cell>
        </row>
        <row r="94">
          <cell r="A94" t="str">
            <v>BID 802</v>
          </cell>
          <cell r="B94">
            <v>3.3495915105276901</v>
          </cell>
          <cell r="E94">
            <v>3.3495915105276901</v>
          </cell>
          <cell r="F94">
            <v>6.6991830210553802</v>
          </cell>
          <cell r="G94">
            <v>3.3495915105276901</v>
          </cell>
        </row>
        <row r="95">
          <cell r="A95" t="str">
            <v>BID 816</v>
          </cell>
          <cell r="C95">
            <v>4.3544272538690603</v>
          </cell>
          <cell r="E95">
            <v>4.3544272538690603</v>
          </cell>
          <cell r="F95">
            <v>8.7088545077381205</v>
          </cell>
          <cell r="G95">
            <v>8.7088545077381205</v>
          </cell>
        </row>
        <row r="96">
          <cell r="A96" t="str">
            <v>BID 826</v>
          </cell>
          <cell r="B96">
            <v>1.9876778936767301</v>
          </cell>
          <cell r="D96">
            <v>1.9876778936767301</v>
          </cell>
          <cell r="F96">
            <v>3.9753557873534602</v>
          </cell>
          <cell r="G96">
            <v>1.9876778936767301</v>
          </cell>
        </row>
        <row r="97">
          <cell r="A97" t="str">
            <v>BID 830</v>
          </cell>
          <cell r="C97">
            <v>0</v>
          </cell>
          <cell r="E97">
            <v>4.9121392839582896</v>
          </cell>
          <cell r="F97">
            <v>4.9121392839582896</v>
          </cell>
          <cell r="G97">
            <v>4.9121392839582896</v>
          </cell>
        </row>
        <row r="98">
          <cell r="A98" t="str">
            <v>BID 845</v>
          </cell>
          <cell r="C98">
            <v>13.488017599869101</v>
          </cell>
          <cell r="E98">
            <v>13.488017599869101</v>
          </cell>
          <cell r="F98">
            <v>26.976035199738202</v>
          </cell>
          <cell r="G98">
            <v>26.976035199738202</v>
          </cell>
        </row>
        <row r="99">
          <cell r="A99" t="str">
            <v>BID 855</v>
          </cell>
          <cell r="B99">
            <v>0.84320547999999995</v>
          </cell>
          <cell r="D99">
            <v>0.84320547999999995</v>
          </cell>
          <cell r="F99">
            <v>1.6864109599999999</v>
          </cell>
          <cell r="G99">
            <v>0.84320547999999995</v>
          </cell>
        </row>
        <row r="100">
          <cell r="A100" t="str">
            <v>BID 857</v>
          </cell>
          <cell r="C100">
            <v>7.8976586637184898</v>
          </cell>
          <cell r="E100">
            <v>7.8976586637184898</v>
          </cell>
          <cell r="F100">
            <v>15.79531732743698</v>
          </cell>
          <cell r="G100">
            <v>15.79531732743698</v>
          </cell>
        </row>
        <row r="101">
          <cell r="A101" t="str">
            <v>BID 863</v>
          </cell>
          <cell r="C101">
            <v>2.1218089999999998E-2</v>
          </cell>
          <cell r="E101">
            <v>2.1218089999999998E-2</v>
          </cell>
          <cell r="F101">
            <v>4.2436179999999997E-2</v>
          </cell>
          <cell r="G101">
            <v>4.2436179999999997E-2</v>
          </cell>
        </row>
        <row r="102">
          <cell r="A102" t="str">
            <v>BID 865</v>
          </cell>
          <cell r="C102">
            <v>36.984537611899299</v>
          </cell>
          <cell r="E102">
            <v>36.984537611899299</v>
          </cell>
          <cell r="F102">
            <v>73.969075223798598</v>
          </cell>
          <cell r="G102">
            <v>73.969075223798598</v>
          </cell>
        </row>
        <row r="103">
          <cell r="A103" t="str">
            <v>BID 867</v>
          </cell>
          <cell r="C103">
            <v>0.47034197999999999</v>
          </cell>
          <cell r="E103">
            <v>0.47034197999999999</v>
          </cell>
          <cell r="F103">
            <v>0.94068395999999999</v>
          </cell>
          <cell r="G103">
            <v>0.94068395999999999</v>
          </cell>
        </row>
        <row r="104">
          <cell r="A104" t="str">
            <v>BID 871</v>
          </cell>
          <cell r="C104">
            <v>13.547736823372</v>
          </cell>
          <cell r="E104">
            <v>13.547736823372</v>
          </cell>
          <cell r="F104">
            <v>27.095473646744001</v>
          </cell>
          <cell r="G104">
            <v>27.095473646744001</v>
          </cell>
        </row>
        <row r="105">
          <cell r="A105" t="str">
            <v>BID 899</v>
          </cell>
          <cell r="B105">
            <v>4.4783059004772898</v>
          </cell>
          <cell r="E105">
            <v>4.4783059004772898</v>
          </cell>
          <cell r="F105">
            <v>8.9566118009545796</v>
          </cell>
          <cell r="G105">
            <v>4.4783059004772898</v>
          </cell>
        </row>
        <row r="106">
          <cell r="A106" t="str">
            <v>BID 907</v>
          </cell>
          <cell r="B106">
            <v>0.64739437</v>
          </cell>
          <cell r="E106">
            <v>0.64739437</v>
          </cell>
          <cell r="F106">
            <v>1.29478874</v>
          </cell>
          <cell r="G106">
            <v>0.64739437</v>
          </cell>
        </row>
        <row r="107">
          <cell r="A107" t="str">
            <v>BID 925</v>
          </cell>
          <cell r="C107">
            <v>0.47286607000000003</v>
          </cell>
          <cell r="E107">
            <v>0.47286607000000003</v>
          </cell>
          <cell r="F107">
            <v>0.94573214000000005</v>
          </cell>
          <cell r="G107">
            <v>0.94573214000000005</v>
          </cell>
        </row>
        <row r="108">
          <cell r="A108" t="str">
            <v>BID 925/OC</v>
          </cell>
          <cell r="B108">
            <v>0.55174257999999998</v>
          </cell>
          <cell r="E108">
            <v>0.55174257999999998</v>
          </cell>
          <cell r="F108">
            <v>1.10348516</v>
          </cell>
          <cell r="G108">
            <v>0.55174257999999998</v>
          </cell>
        </row>
        <row r="109">
          <cell r="A109" t="str">
            <v>BID 932</v>
          </cell>
          <cell r="C109">
            <v>0.9375</v>
          </cell>
          <cell r="E109">
            <v>0.9375</v>
          </cell>
          <cell r="F109">
            <v>1.875</v>
          </cell>
          <cell r="G109">
            <v>1.875</v>
          </cell>
        </row>
        <row r="110">
          <cell r="A110" t="str">
            <v>BID 940</v>
          </cell>
          <cell r="B110">
            <v>0</v>
          </cell>
          <cell r="D110">
            <v>1.5482650500000001</v>
          </cell>
          <cell r="F110">
            <v>1.5482650500000001</v>
          </cell>
          <cell r="G110">
            <v>1.5482650500000001</v>
          </cell>
        </row>
        <row r="111">
          <cell r="A111" t="str">
            <v>BID 961</v>
          </cell>
          <cell r="C111">
            <v>15.962</v>
          </cell>
          <cell r="E111">
            <v>15.962</v>
          </cell>
          <cell r="F111">
            <v>31.923999999999999</v>
          </cell>
          <cell r="G111">
            <v>31.923999999999999</v>
          </cell>
        </row>
        <row r="112">
          <cell r="A112" t="str">
            <v>BID 962</v>
          </cell>
          <cell r="B112">
            <v>1.3875016200000001</v>
          </cell>
          <cell r="D112">
            <v>1.3875016200000001</v>
          </cell>
          <cell r="F112">
            <v>2.7750032400000002</v>
          </cell>
          <cell r="G112">
            <v>1.3875016200000001</v>
          </cell>
        </row>
        <row r="113">
          <cell r="A113" t="str">
            <v>BID 979</v>
          </cell>
          <cell r="B113">
            <v>11.587047269999999</v>
          </cell>
          <cell r="D113">
            <v>11.587047269999999</v>
          </cell>
          <cell r="F113">
            <v>23.174094539999999</v>
          </cell>
          <cell r="G113">
            <v>11.587047269999999</v>
          </cell>
        </row>
        <row r="114">
          <cell r="A114" t="str">
            <v>BID 989</v>
          </cell>
          <cell r="B114">
            <v>0.85717558999999999</v>
          </cell>
          <cell r="E114">
            <v>0.85717558999999999</v>
          </cell>
          <cell r="F114">
            <v>1.71435118</v>
          </cell>
          <cell r="G114">
            <v>0.85717558999999999</v>
          </cell>
        </row>
        <row r="115">
          <cell r="A115" t="str">
            <v>BID 996</v>
          </cell>
          <cell r="B115">
            <v>0</v>
          </cell>
          <cell r="E115">
            <v>0.32831317999999998</v>
          </cell>
          <cell r="F115">
            <v>0.32831317999999998</v>
          </cell>
          <cell r="G115">
            <v>0.32831317999999998</v>
          </cell>
        </row>
        <row r="116">
          <cell r="A116" t="str">
            <v>BID CBA</v>
          </cell>
          <cell r="C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BIHD</v>
          </cell>
          <cell r="B117">
            <v>0.48943973653498501</v>
          </cell>
          <cell r="C117">
            <v>0.48943973653498501</v>
          </cell>
          <cell r="D117">
            <v>0.32629315768999001</v>
          </cell>
          <cell r="E117">
            <v>0.65258631537998002</v>
          </cell>
          <cell r="F117">
            <v>1.9577589461399401</v>
          </cell>
          <cell r="G117">
            <v>1.4683192096049551</v>
          </cell>
        </row>
        <row r="118">
          <cell r="A118" t="str">
            <v>BIRF 302</v>
          </cell>
          <cell r="C118">
            <v>0.13857376999999999</v>
          </cell>
          <cell r="E118">
            <v>0.13857376999999999</v>
          </cell>
          <cell r="F118">
            <v>0.27714753999999997</v>
          </cell>
          <cell r="G118">
            <v>0.27714753999999997</v>
          </cell>
        </row>
        <row r="119">
          <cell r="A119" t="str">
            <v>BIRF 3280</v>
          </cell>
          <cell r="C119">
            <v>8.4093992199999992</v>
          </cell>
          <cell r="E119">
            <v>8.4093992199999992</v>
          </cell>
          <cell r="F119">
            <v>16.818798439999998</v>
          </cell>
          <cell r="G119">
            <v>16.818798439999998</v>
          </cell>
        </row>
        <row r="120">
          <cell r="A120" t="str">
            <v>BIRF 3281</v>
          </cell>
          <cell r="C120">
            <v>1.6711899400000001</v>
          </cell>
          <cell r="E120">
            <v>1.6711899400000001</v>
          </cell>
          <cell r="F120">
            <v>3.3423798800000002</v>
          </cell>
          <cell r="G120">
            <v>3.3423798800000002</v>
          </cell>
        </row>
        <row r="121">
          <cell r="A121" t="str">
            <v>BIRF 3291</v>
          </cell>
          <cell r="B121">
            <v>12.5</v>
          </cell>
          <cell r="E121">
            <v>12.5</v>
          </cell>
          <cell r="F121">
            <v>25</v>
          </cell>
          <cell r="G121">
            <v>12.5</v>
          </cell>
        </row>
        <row r="122">
          <cell r="A122" t="str">
            <v>BIRF 3292</v>
          </cell>
          <cell r="B122">
            <v>0.95935999999999999</v>
          </cell>
          <cell r="E122">
            <v>0.95935999999999999</v>
          </cell>
          <cell r="F122">
            <v>1.91872</v>
          </cell>
          <cell r="G122">
            <v>0.95935999999999999</v>
          </cell>
        </row>
        <row r="123">
          <cell r="A123" t="str">
            <v>BIRF 3297</v>
          </cell>
          <cell r="B123">
            <v>1.35653</v>
          </cell>
          <cell r="E123">
            <v>1.35653</v>
          </cell>
          <cell r="F123">
            <v>2.71306</v>
          </cell>
          <cell r="G123">
            <v>1.35653</v>
          </cell>
        </row>
        <row r="124">
          <cell r="A124" t="str">
            <v>BIRF 3362</v>
          </cell>
          <cell r="B124">
            <v>0.96</v>
          </cell>
          <cell r="E124">
            <v>0.96</v>
          </cell>
          <cell r="F124">
            <v>1.92</v>
          </cell>
          <cell r="G124">
            <v>0.96</v>
          </cell>
        </row>
        <row r="125">
          <cell r="A125" t="str">
            <v>BIRF 3394</v>
          </cell>
          <cell r="B125">
            <v>14.795</v>
          </cell>
          <cell r="E125">
            <v>15.365</v>
          </cell>
          <cell r="F125">
            <v>30.16</v>
          </cell>
          <cell r="G125">
            <v>15.365</v>
          </cell>
        </row>
        <row r="126">
          <cell r="A126" t="str">
            <v>BIRF 3460</v>
          </cell>
          <cell r="C126">
            <v>0.82952964000000007</v>
          </cell>
          <cell r="E126">
            <v>0.82952964000000007</v>
          </cell>
          <cell r="F126">
            <v>1.6590592800000001</v>
          </cell>
          <cell r="G126">
            <v>1.6590592800000001</v>
          </cell>
        </row>
        <row r="127">
          <cell r="A127" t="str">
            <v>BIRF 3520</v>
          </cell>
          <cell r="C127">
            <v>12.645</v>
          </cell>
          <cell r="E127">
            <v>13.125</v>
          </cell>
          <cell r="F127">
            <v>25.77</v>
          </cell>
          <cell r="G127">
            <v>25.77</v>
          </cell>
        </row>
        <row r="128">
          <cell r="A128" t="str">
            <v>BIRF 3521</v>
          </cell>
          <cell r="C128">
            <v>7.0343948100000002</v>
          </cell>
          <cell r="E128">
            <v>7.3043948099999998</v>
          </cell>
          <cell r="F128">
            <v>14.33878962</v>
          </cell>
          <cell r="G128">
            <v>14.33878962</v>
          </cell>
        </row>
        <row r="129">
          <cell r="A129" t="str">
            <v>BIRF 3555</v>
          </cell>
          <cell r="B129">
            <v>22.5</v>
          </cell>
          <cell r="E129">
            <v>22.5</v>
          </cell>
          <cell r="F129">
            <v>45</v>
          </cell>
          <cell r="G129">
            <v>22.5</v>
          </cell>
        </row>
        <row r="130">
          <cell r="A130" t="str">
            <v>BIRF 3556</v>
          </cell>
          <cell r="B130">
            <v>12.185</v>
          </cell>
          <cell r="D130">
            <v>12.645</v>
          </cell>
          <cell r="F130">
            <v>24.83</v>
          </cell>
          <cell r="G130">
            <v>12.645</v>
          </cell>
        </row>
        <row r="131">
          <cell r="A131" t="str">
            <v>BIRF 3558</v>
          </cell>
          <cell r="C131">
            <v>20</v>
          </cell>
          <cell r="E131">
            <v>20</v>
          </cell>
          <cell r="F131">
            <v>40</v>
          </cell>
          <cell r="G131">
            <v>40</v>
          </cell>
        </row>
        <row r="132">
          <cell r="A132" t="str">
            <v>BIRF 3611</v>
          </cell>
          <cell r="C132">
            <v>16.252800000000001</v>
          </cell>
          <cell r="E132">
            <v>16.252800000000001</v>
          </cell>
          <cell r="F132">
            <v>32.505600000000001</v>
          </cell>
          <cell r="G132">
            <v>32.505600000000001</v>
          </cell>
        </row>
        <row r="133">
          <cell r="A133" t="str">
            <v>BIRF 3643</v>
          </cell>
          <cell r="C133">
            <v>4.9463983899999997</v>
          </cell>
          <cell r="E133">
            <v>4.9463983899999997</v>
          </cell>
          <cell r="F133">
            <v>9.8927967799999994</v>
          </cell>
          <cell r="G133">
            <v>9.8927967799999994</v>
          </cell>
        </row>
        <row r="134">
          <cell r="A134" t="str">
            <v>BIRF 3709</v>
          </cell>
          <cell r="B134">
            <v>6.6467400000000003</v>
          </cell>
          <cell r="D134">
            <v>6.6467400000000003</v>
          </cell>
          <cell r="F134">
            <v>13.293480000000001</v>
          </cell>
          <cell r="G134">
            <v>6.6467400000000003</v>
          </cell>
        </row>
        <row r="135">
          <cell r="A135" t="str">
            <v>BIRF 3710</v>
          </cell>
          <cell r="B135">
            <v>0.34299999999999997</v>
          </cell>
          <cell r="E135">
            <v>0.34299999999999997</v>
          </cell>
          <cell r="F135">
            <v>0.68599999999999994</v>
          </cell>
          <cell r="G135">
            <v>0.34299999999999997</v>
          </cell>
        </row>
        <row r="136">
          <cell r="A136" t="str">
            <v>BIRF 3794</v>
          </cell>
          <cell r="C136">
            <v>8.1572432900000003</v>
          </cell>
          <cell r="E136">
            <v>8.1572432900000003</v>
          </cell>
          <cell r="F136">
            <v>16.314486580000001</v>
          </cell>
          <cell r="G136">
            <v>16.314486580000001</v>
          </cell>
        </row>
        <row r="137">
          <cell r="A137" t="str">
            <v>BIRF 3836</v>
          </cell>
          <cell r="B137">
            <v>15</v>
          </cell>
          <cell r="E137">
            <v>15</v>
          </cell>
          <cell r="F137">
            <v>30</v>
          </cell>
          <cell r="G137">
            <v>15</v>
          </cell>
        </row>
        <row r="138">
          <cell r="A138" t="str">
            <v>BIRF 3860</v>
          </cell>
          <cell r="C138">
            <v>8.1949729599999994</v>
          </cell>
          <cell r="E138">
            <v>8.1949729599999994</v>
          </cell>
          <cell r="F138">
            <v>16.389945919999999</v>
          </cell>
          <cell r="G138">
            <v>16.389945919999999</v>
          </cell>
        </row>
        <row r="139">
          <cell r="A139" t="str">
            <v>BIRF 3877</v>
          </cell>
          <cell r="C139">
            <v>10.394919479999999</v>
          </cell>
          <cell r="E139">
            <v>10.394919479999999</v>
          </cell>
          <cell r="F139">
            <v>20.789838959999997</v>
          </cell>
          <cell r="G139">
            <v>20.789838959999997</v>
          </cell>
        </row>
        <row r="140">
          <cell r="A140" t="str">
            <v>BIRF 3878</v>
          </cell>
          <cell r="B140">
            <v>25</v>
          </cell>
          <cell r="D140">
            <v>25</v>
          </cell>
          <cell r="F140">
            <v>50</v>
          </cell>
          <cell r="G140">
            <v>25</v>
          </cell>
        </row>
        <row r="141">
          <cell r="A141" t="str">
            <v>BIRF 3921</v>
          </cell>
          <cell r="C141">
            <v>5.4823690000000003</v>
          </cell>
          <cell r="E141">
            <v>5.4823690000000003</v>
          </cell>
          <cell r="F141">
            <v>10.964738000000001</v>
          </cell>
          <cell r="G141">
            <v>10.964738000000001</v>
          </cell>
        </row>
        <row r="142">
          <cell r="A142" t="str">
            <v>BIRF 3926</v>
          </cell>
          <cell r="B142">
            <v>27.777777659999998</v>
          </cell>
          <cell r="D142">
            <v>27.777777659999998</v>
          </cell>
          <cell r="F142">
            <v>55.555555319999996</v>
          </cell>
          <cell r="G142">
            <v>27.777777659999998</v>
          </cell>
        </row>
        <row r="143">
          <cell r="A143" t="str">
            <v>BIRF 3927</v>
          </cell>
          <cell r="C143">
            <v>1.3862619600000001</v>
          </cell>
          <cell r="E143">
            <v>1.3862619600000001</v>
          </cell>
          <cell r="F143">
            <v>2.7725239200000003</v>
          </cell>
          <cell r="G143">
            <v>2.7725239200000003</v>
          </cell>
        </row>
        <row r="144">
          <cell r="A144" t="str">
            <v>BIRF 3931</v>
          </cell>
          <cell r="B144">
            <v>3.7231199999999998</v>
          </cell>
          <cell r="E144">
            <v>3.7231199999999998</v>
          </cell>
          <cell r="F144">
            <v>7.4462399999999995</v>
          </cell>
          <cell r="G144">
            <v>3.7231199999999998</v>
          </cell>
        </row>
        <row r="145">
          <cell r="A145" t="str">
            <v>BIRF 3948</v>
          </cell>
          <cell r="B145">
            <v>0.49356957000000001</v>
          </cell>
          <cell r="E145">
            <v>0.49356957000000001</v>
          </cell>
          <cell r="F145">
            <v>0.98713914000000003</v>
          </cell>
          <cell r="G145">
            <v>0.49356957000000001</v>
          </cell>
        </row>
        <row r="146">
          <cell r="A146" t="str">
            <v>BIRF 3957</v>
          </cell>
          <cell r="B146">
            <v>8.4426269299999994</v>
          </cell>
          <cell r="D146">
            <v>8.4426269299999994</v>
          </cell>
          <cell r="F146">
            <v>16.885253859999999</v>
          </cell>
          <cell r="G146">
            <v>8.4426269299999994</v>
          </cell>
        </row>
        <row r="147">
          <cell r="A147" t="str">
            <v>BIRF 3958</v>
          </cell>
          <cell r="B147">
            <v>0.25867266</v>
          </cell>
          <cell r="D147">
            <v>0.25867266</v>
          </cell>
          <cell r="F147">
            <v>0.51734532</v>
          </cell>
          <cell r="G147">
            <v>0.25867266</v>
          </cell>
        </row>
        <row r="148">
          <cell r="A148" t="str">
            <v>BIRF 3960</v>
          </cell>
          <cell r="C148">
            <v>1.1284000000000001</v>
          </cell>
          <cell r="E148">
            <v>1.1284000000000001</v>
          </cell>
          <cell r="F148">
            <v>2.2568000000000001</v>
          </cell>
          <cell r="G148">
            <v>2.2568000000000001</v>
          </cell>
        </row>
        <row r="149">
          <cell r="A149" t="str">
            <v>BIRF 3971</v>
          </cell>
          <cell r="C149">
            <v>4.6400106299999999</v>
          </cell>
          <cell r="E149">
            <v>4.6400106299999999</v>
          </cell>
          <cell r="F149">
            <v>9.2800212599999998</v>
          </cell>
          <cell r="G149">
            <v>9.2800212599999998</v>
          </cell>
        </row>
        <row r="150">
          <cell r="A150" t="str">
            <v>BIRF 4002</v>
          </cell>
          <cell r="B150">
            <v>13.888888810000001</v>
          </cell>
          <cell r="E150">
            <v>13.888888810000001</v>
          </cell>
          <cell r="F150">
            <v>27.777777620000002</v>
          </cell>
          <cell r="G150">
            <v>13.888888810000001</v>
          </cell>
        </row>
        <row r="151">
          <cell r="A151" t="str">
            <v>BIRF 4003</v>
          </cell>
          <cell r="B151">
            <v>5</v>
          </cell>
          <cell r="D151">
            <v>5</v>
          </cell>
          <cell r="F151">
            <v>10</v>
          </cell>
          <cell r="G151">
            <v>5</v>
          </cell>
        </row>
        <row r="152">
          <cell r="A152" t="str">
            <v>BIRF 4004</v>
          </cell>
          <cell r="B152">
            <v>1.20150504</v>
          </cell>
          <cell r="D152">
            <v>1.20150504</v>
          </cell>
          <cell r="F152">
            <v>2.40301008</v>
          </cell>
          <cell r="G152">
            <v>1.20150504</v>
          </cell>
        </row>
        <row r="153">
          <cell r="A153" t="str">
            <v>BIRF 4085</v>
          </cell>
          <cell r="C153">
            <v>0.33469928999999998</v>
          </cell>
          <cell r="E153">
            <v>0.33469928999999998</v>
          </cell>
          <cell r="F153">
            <v>0.66939857999999997</v>
          </cell>
          <cell r="G153">
            <v>0.66939857999999997</v>
          </cell>
        </row>
        <row r="154">
          <cell r="A154" t="str">
            <v>BIRF 4093</v>
          </cell>
          <cell r="B154">
            <v>5.3610955699999989</v>
          </cell>
          <cell r="E154">
            <v>5.3610955699999989</v>
          </cell>
          <cell r="F154">
            <v>10.722191139999998</v>
          </cell>
          <cell r="G154">
            <v>5.3610955699999989</v>
          </cell>
        </row>
        <row r="155">
          <cell r="A155" t="str">
            <v>BIRF 4116</v>
          </cell>
          <cell r="B155">
            <v>15</v>
          </cell>
          <cell r="D155">
            <v>15</v>
          </cell>
          <cell r="F155">
            <v>30</v>
          </cell>
          <cell r="G155">
            <v>15</v>
          </cell>
        </row>
        <row r="156">
          <cell r="A156" t="str">
            <v>BIRF 4117</v>
          </cell>
          <cell r="B156">
            <v>5.5631622699999994</v>
          </cell>
          <cell r="D156">
            <v>5.5631622699999994</v>
          </cell>
          <cell r="F156">
            <v>11.126324539999999</v>
          </cell>
          <cell r="G156">
            <v>5.5631622699999994</v>
          </cell>
        </row>
        <row r="157">
          <cell r="A157" t="str">
            <v>BIRF 4131</v>
          </cell>
          <cell r="C157">
            <v>1</v>
          </cell>
          <cell r="E157">
            <v>1</v>
          </cell>
          <cell r="F157">
            <v>2</v>
          </cell>
          <cell r="G157">
            <v>2</v>
          </cell>
        </row>
        <row r="158">
          <cell r="A158" t="str">
            <v>BIRF 4150</v>
          </cell>
          <cell r="B158">
            <v>0.96705050999999997</v>
          </cell>
          <cell r="E158">
            <v>0.96705050999999997</v>
          </cell>
          <cell r="F158">
            <v>1.9341010199999999</v>
          </cell>
          <cell r="G158">
            <v>0.96705050999999997</v>
          </cell>
        </row>
        <row r="159">
          <cell r="A159" t="str">
            <v>BIRF 4163</v>
          </cell>
          <cell r="C159">
            <v>5.3479965599999995</v>
          </cell>
          <cell r="E159">
            <v>5.3479965599999995</v>
          </cell>
          <cell r="F159">
            <v>10.695993119999999</v>
          </cell>
          <cell r="G159">
            <v>10.695993119999999</v>
          </cell>
        </row>
        <row r="160">
          <cell r="A160" t="str">
            <v>BIRF 4164</v>
          </cell>
          <cell r="B160">
            <v>4.0909203600000001</v>
          </cell>
          <cell r="D160">
            <v>4.0909203600000001</v>
          </cell>
          <cell r="F160">
            <v>8.1818407200000003</v>
          </cell>
          <cell r="G160">
            <v>4.0909203600000001</v>
          </cell>
        </row>
        <row r="161">
          <cell r="A161" t="str">
            <v>BIRF 4168</v>
          </cell>
          <cell r="C161">
            <v>0.74911676999999999</v>
          </cell>
          <cell r="E161">
            <v>0.74911676999999999</v>
          </cell>
          <cell r="F161">
            <v>1.49823354</v>
          </cell>
          <cell r="G161">
            <v>1.49823354</v>
          </cell>
        </row>
        <row r="162">
          <cell r="A162" t="str">
            <v>BIRF 4195</v>
          </cell>
          <cell r="B162">
            <v>9.9977800000000006</v>
          </cell>
          <cell r="E162">
            <v>9.9977800000000006</v>
          </cell>
          <cell r="F162">
            <v>19.995560000000001</v>
          </cell>
          <cell r="G162">
            <v>9.9977800000000006</v>
          </cell>
        </row>
        <row r="163">
          <cell r="A163" t="str">
            <v>BIRF 4212</v>
          </cell>
          <cell r="B163">
            <v>2.00987582</v>
          </cell>
          <cell r="E163">
            <v>2.00987582</v>
          </cell>
          <cell r="F163">
            <v>4.01975164</v>
          </cell>
          <cell r="G163">
            <v>2.00987582</v>
          </cell>
        </row>
        <row r="164">
          <cell r="A164" t="str">
            <v>BIRF 4218</v>
          </cell>
          <cell r="C164">
            <v>2.4998999999999998</v>
          </cell>
          <cell r="E164">
            <v>2.4998999999999998</v>
          </cell>
          <cell r="F164">
            <v>4.9997999999999996</v>
          </cell>
          <cell r="G164">
            <v>4.9997999999999996</v>
          </cell>
        </row>
        <row r="165">
          <cell r="A165" t="str">
            <v>BIRF 4219</v>
          </cell>
          <cell r="C165">
            <v>3.75</v>
          </cell>
          <cell r="E165">
            <v>3.75</v>
          </cell>
          <cell r="F165">
            <v>7.5</v>
          </cell>
          <cell r="G165">
            <v>7.5</v>
          </cell>
        </row>
        <row r="166">
          <cell r="A166" t="str">
            <v>BIRF 4220</v>
          </cell>
          <cell r="C166">
            <v>1.7499</v>
          </cell>
          <cell r="E166">
            <v>1.7499</v>
          </cell>
          <cell r="F166">
            <v>3.4998</v>
          </cell>
          <cell r="G166">
            <v>3.4998</v>
          </cell>
        </row>
        <row r="167">
          <cell r="A167" t="str">
            <v>BIRF 4221</v>
          </cell>
          <cell r="C167">
            <v>5</v>
          </cell>
          <cell r="E167">
            <v>5</v>
          </cell>
          <cell r="F167">
            <v>10</v>
          </cell>
          <cell r="G167">
            <v>10</v>
          </cell>
        </row>
        <row r="168">
          <cell r="A168" t="str">
            <v>BIRF 4273</v>
          </cell>
          <cell r="B168">
            <v>1.6701574099999998</v>
          </cell>
          <cell r="D168">
            <v>1.6701574099999998</v>
          </cell>
          <cell r="F168">
            <v>3.3403148199999997</v>
          </cell>
          <cell r="G168">
            <v>1.6701574099999998</v>
          </cell>
        </row>
        <row r="169">
          <cell r="A169" t="str">
            <v>BIRF 4281</v>
          </cell>
          <cell r="C169">
            <v>0.23712211</v>
          </cell>
          <cell r="E169">
            <v>0.23712211</v>
          </cell>
          <cell r="F169">
            <v>0.47424421999999999</v>
          </cell>
          <cell r="G169">
            <v>0.47424421999999999</v>
          </cell>
        </row>
        <row r="170">
          <cell r="A170" t="str">
            <v>BIRF 4282</v>
          </cell>
          <cell r="B170">
            <v>1.3681000000000001</v>
          </cell>
          <cell r="E170">
            <v>1.3681000000000001</v>
          </cell>
          <cell r="F170">
            <v>2.7362000000000002</v>
          </cell>
          <cell r="G170">
            <v>1.3681000000000001</v>
          </cell>
        </row>
        <row r="171">
          <cell r="A171" t="str">
            <v>BIRF 4295</v>
          </cell>
          <cell r="C171">
            <v>17.695014309999998</v>
          </cell>
          <cell r="E171">
            <v>17.695014309999998</v>
          </cell>
          <cell r="F171">
            <v>35.390028619999995</v>
          </cell>
          <cell r="G171">
            <v>35.390028619999995</v>
          </cell>
        </row>
        <row r="172">
          <cell r="A172" t="str">
            <v>BIRF 4313</v>
          </cell>
          <cell r="C172">
            <v>5.9256000000000002</v>
          </cell>
          <cell r="E172">
            <v>5.9256000000000002</v>
          </cell>
          <cell r="F172">
            <v>11.8512</v>
          </cell>
          <cell r="G172">
            <v>11.8512</v>
          </cell>
        </row>
        <row r="173">
          <cell r="A173" t="str">
            <v>BIRF 4314</v>
          </cell>
          <cell r="C173">
            <v>0.1181696</v>
          </cell>
          <cell r="E173">
            <v>0.1181696</v>
          </cell>
          <cell r="F173">
            <v>0.2363392</v>
          </cell>
          <cell r="G173">
            <v>0.2363392</v>
          </cell>
        </row>
        <row r="174">
          <cell r="A174" t="str">
            <v>BIRF 4366</v>
          </cell>
          <cell r="B174">
            <v>14.2</v>
          </cell>
          <cell r="D174">
            <v>14.2</v>
          </cell>
          <cell r="F174">
            <v>28.4</v>
          </cell>
          <cell r="G174">
            <v>14.2</v>
          </cell>
        </row>
        <row r="175">
          <cell r="A175" t="str">
            <v>BIRF 4398</v>
          </cell>
          <cell r="C175">
            <v>1.8989203400000001</v>
          </cell>
          <cell r="E175">
            <v>1.9530035100000001</v>
          </cell>
          <cell r="F175">
            <v>3.8519238500000004</v>
          </cell>
          <cell r="G175">
            <v>3.8519238500000004</v>
          </cell>
        </row>
        <row r="176">
          <cell r="A176" t="str">
            <v>BIRF 4405-1</v>
          </cell>
          <cell r="C176">
            <v>0</v>
          </cell>
          <cell r="E176">
            <v>62.5</v>
          </cell>
          <cell r="F176">
            <v>62.5</v>
          </cell>
          <cell r="G176">
            <v>62.5</v>
          </cell>
        </row>
        <row r="177">
          <cell r="A177" t="str">
            <v>BIRF 4423</v>
          </cell>
          <cell r="B177">
            <v>0.49579602</v>
          </cell>
          <cell r="E177">
            <v>0.49579602</v>
          </cell>
          <cell r="F177">
            <v>0.99159204000000001</v>
          </cell>
          <cell r="G177">
            <v>0.49579602</v>
          </cell>
        </row>
        <row r="178">
          <cell r="A178" t="str">
            <v>BIRF 4454</v>
          </cell>
          <cell r="B178">
            <v>0.14222764000000002</v>
          </cell>
          <cell r="D178">
            <v>0.14222764000000002</v>
          </cell>
          <cell r="F178">
            <v>0.28445528000000003</v>
          </cell>
          <cell r="G178">
            <v>0.14222764000000002</v>
          </cell>
        </row>
        <row r="179">
          <cell r="A179" t="str">
            <v>BIRF 4459</v>
          </cell>
          <cell r="C179">
            <v>0.5</v>
          </cell>
          <cell r="E179">
            <v>0.5</v>
          </cell>
          <cell r="F179">
            <v>1</v>
          </cell>
          <cell r="G179">
            <v>1</v>
          </cell>
        </row>
        <row r="180">
          <cell r="A180" t="str">
            <v>BIRF 4472</v>
          </cell>
          <cell r="C180">
            <v>1.65E-3</v>
          </cell>
          <cell r="E180">
            <v>1.6999999999999999E-3</v>
          </cell>
          <cell r="F180">
            <v>3.3499999999999997E-3</v>
          </cell>
          <cell r="G180">
            <v>3.3499999999999997E-3</v>
          </cell>
        </row>
        <row r="181">
          <cell r="A181" t="str">
            <v>BIRF 4484</v>
          </cell>
          <cell r="B181">
            <v>0.37867683000000002</v>
          </cell>
          <cell r="D181">
            <v>0.37867683000000002</v>
          </cell>
          <cell r="F181">
            <v>0.75735366000000004</v>
          </cell>
          <cell r="G181">
            <v>0.37867683000000002</v>
          </cell>
        </row>
        <row r="182">
          <cell r="A182" t="str">
            <v>BIRF 4516</v>
          </cell>
          <cell r="B182">
            <v>1.6812416399999999</v>
          </cell>
          <cell r="D182">
            <v>1.6812416399999999</v>
          </cell>
          <cell r="F182">
            <v>3.3624832799999997</v>
          </cell>
          <cell r="G182">
            <v>1.6812416399999999</v>
          </cell>
        </row>
        <row r="183">
          <cell r="A183" t="str">
            <v>BIRF 4578</v>
          </cell>
          <cell r="C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 t="str">
            <v>BIRF 4580</v>
          </cell>
          <cell r="C184">
            <v>0</v>
          </cell>
          <cell r="E184">
            <v>1.9992570000000001E-2</v>
          </cell>
          <cell r="F184">
            <v>1.9992570000000001E-2</v>
          </cell>
          <cell r="G184">
            <v>1.9992570000000001E-2</v>
          </cell>
        </row>
        <row r="185">
          <cell r="A185" t="str">
            <v>BIRF 4585</v>
          </cell>
          <cell r="C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BIRF 4586</v>
          </cell>
          <cell r="C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BIRF 4634</v>
          </cell>
          <cell r="B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BIRF 4640</v>
          </cell>
          <cell r="C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BIRF 7075</v>
          </cell>
          <cell r="B189">
            <v>10</v>
          </cell>
          <cell r="D189">
            <v>10</v>
          </cell>
          <cell r="F189">
            <v>20</v>
          </cell>
          <cell r="G189">
            <v>10</v>
          </cell>
        </row>
        <row r="190">
          <cell r="A190" t="str">
            <v>BIRF 7157</v>
          </cell>
          <cell r="C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BIRF 7171</v>
          </cell>
          <cell r="B191">
            <v>0</v>
          </cell>
          <cell r="D191">
            <v>0</v>
          </cell>
          <cell r="F191">
            <v>0</v>
          </cell>
          <cell r="G191">
            <v>0</v>
          </cell>
        </row>
        <row r="192">
          <cell r="A192" t="str">
            <v>BIRF 7199</v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BNA/ATC</v>
          </cell>
          <cell r="C193">
            <v>0.315030370059033</v>
          </cell>
          <cell r="E193">
            <v>0.315030370059033</v>
          </cell>
          <cell r="F193">
            <v>0.63006074011806601</v>
          </cell>
          <cell r="G193">
            <v>0.63006074011806601</v>
          </cell>
        </row>
        <row r="194">
          <cell r="A194" t="str">
            <v>BNA/NASA</v>
          </cell>
          <cell r="B194">
            <v>8.2066110000000005</v>
          </cell>
          <cell r="D194">
            <v>8.3059989999999999</v>
          </cell>
          <cell r="F194">
            <v>16.512610000000002</v>
          </cell>
          <cell r="G194">
            <v>8.3059989999999999</v>
          </cell>
        </row>
        <row r="195">
          <cell r="A195" t="str">
            <v>BNA/PAMI</v>
          </cell>
          <cell r="B195">
            <v>4.4370753412635633</v>
          </cell>
          <cell r="C195">
            <v>4.4370753412635633</v>
          </cell>
          <cell r="D195">
            <v>1.3613754622801</v>
          </cell>
          <cell r="E195">
            <v>0.68068773114004999</v>
          </cell>
          <cell r="F195">
            <v>10.916213875947276</v>
          </cell>
          <cell r="G195">
            <v>6.4791385346837131</v>
          </cell>
        </row>
        <row r="196">
          <cell r="A196" t="str">
            <v>BNA/PROVLP</v>
          </cell>
          <cell r="C196">
            <v>1.38910700263896</v>
          </cell>
          <cell r="E196">
            <v>0</v>
          </cell>
          <cell r="F196">
            <v>1.38910700263896</v>
          </cell>
          <cell r="G196">
            <v>1.38910700263896</v>
          </cell>
        </row>
        <row r="197">
          <cell r="A197" t="str">
            <v>BNA/PROVLR</v>
          </cell>
          <cell r="C197">
            <v>0.16384499999999999</v>
          </cell>
          <cell r="F197">
            <v>0.16384499999999999</v>
          </cell>
          <cell r="G197">
            <v>0.16384499999999999</v>
          </cell>
        </row>
        <row r="198">
          <cell r="A198" t="str">
            <v>BNA/REST</v>
          </cell>
          <cell r="B198">
            <v>41.469500557866702</v>
          </cell>
          <cell r="C198">
            <v>41.469500557866702</v>
          </cell>
          <cell r="E198">
            <v>82.939001110601311</v>
          </cell>
          <cell r="F198">
            <v>165.87800222633473</v>
          </cell>
          <cell r="G198">
            <v>124.40850166846801</v>
          </cell>
        </row>
        <row r="199">
          <cell r="A199" t="str">
            <v>BNA/SALUD</v>
          </cell>
          <cell r="C199">
            <v>6.6931827236161645</v>
          </cell>
          <cell r="E199">
            <v>6.6931827236161645</v>
          </cell>
          <cell r="F199">
            <v>13.386365447232329</v>
          </cell>
          <cell r="G199">
            <v>13.386365447232329</v>
          </cell>
        </row>
        <row r="200">
          <cell r="A200" t="str">
            <v>BNA/TESORO/BCO</v>
          </cell>
          <cell r="C200">
            <v>0.70943817188627656</v>
          </cell>
          <cell r="E200">
            <v>0.70943817188627656</v>
          </cell>
          <cell r="F200">
            <v>1.4188763437725531</v>
          </cell>
          <cell r="G200">
            <v>1.4188763437725531</v>
          </cell>
        </row>
        <row r="201">
          <cell r="A201" t="str">
            <v>BNLH/PROVMI</v>
          </cell>
          <cell r="C201">
            <v>0.32500000000000001</v>
          </cell>
          <cell r="E201">
            <v>0.32500000000000001</v>
          </cell>
          <cell r="F201">
            <v>0.65</v>
          </cell>
          <cell r="G201">
            <v>0.65</v>
          </cell>
        </row>
        <row r="202">
          <cell r="A202" t="str">
            <v>BODEN 2007 - II</v>
          </cell>
          <cell r="B202">
            <v>56.747926218915701</v>
          </cell>
          <cell r="D202">
            <v>56.747926218915701</v>
          </cell>
          <cell r="F202">
            <v>113.4958524378314</v>
          </cell>
          <cell r="G202">
            <v>56.747926218915701</v>
          </cell>
        </row>
        <row r="203">
          <cell r="A203" t="str">
            <v>BODEN 2012 - II</v>
          </cell>
          <cell r="B203">
            <v>0</v>
          </cell>
          <cell r="D203">
            <v>45.980799879999999</v>
          </cell>
          <cell r="F203">
            <v>45.980799879999999</v>
          </cell>
          <cell r="G203">
            <v>45.980799879999999</v>
          </cell>
        </row>
        <row r="204">
          <cell r="A204" t="str">
            <v>BOGAR</v>
          </cell>
          <cell r="B204">
            <v>40.06654561933469</v>
          </cell>
          <cell r="C204">
            <v>120.19963685800408</v>
          </cell>
          <cell r="D204">
            <v>80.133091238669351</v>
          </cell>
          <cell r="E204">
            <v>160.26618247733879</v>
          </cell>
          <cell r="F204">
            <v>400.66545619334693</v>
          </cell>
          <cell r="G204">
            <v>360.59891057401222</v>
          </cell>
        </row>
        <row r="205">
          <cell r="A205" t="str">
            <v>BONOS/PROVSJ</v>
          </cell>
          <cell r="C205">
            <v>0</v>
          </cell>
          <cell r="E205">
            <v>6.8257844263313094</v>
          </cell>
          <cell r="F205">
            <v>6.8257844263313094</v>
          </cell>
          <cell r="G205">
            <v>6.8257844263313094</v>
          </cell>
        </row>
        <row r="206">
          <cell r="A206" t="str">
            <v>BP05/B400</v>
          </cell>
          <cell r="B206">
            <v>0</v>
          </cell>
          <cell r="C206">
            <v>0</v>
          </cell>
          <cell r="D206">
            <v>0</v>
          </cell>
          <cell r="E206">
            <v>333.43597670816501</v>
          </cell>
          <cell r="F206">
            <v>333.43597670816501</v>
          </cell>
          <cell r="G206">
            <v>333.43597670816501</v>
          </cell>
        </row>
        <row r="207">
          <cell r="A207" t="str">
            <v>BP06/B450-Fid1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BP06/B450-Fid3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 t="str">
            <v>BP06/B450-Fid4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BP06/E580</v>
          </cell>
          <cell r="B210">
            <v>0</v>
          </cell>
          <cell r="C210">
            <v>1.3984493562720699</v>
          </cell>
          <cell r="D210">
            <v>0</v>
          </cell>
          <cell r="E210">
            <v>1.3984493562720699</v>
          </cell>
          <cell r="F210">
            <v>2.7968987125441398</v>
          </cell>
          <cell r="G210">
            <v>2.7968987125441398</v>
          </cell>
        </row>
        <row r="211">
          <cell r="A211" t="str">
            <v>BP07/B450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BRA/TESORO</v>
          </cell>
          <cell r="C212">
            <v>0.15316454000000002</v>
          </cell>
          <cell r="E212">
            <v>0.12253164</v>
          </cell>
          <cell r="F212">
            <v>0.27569618000000001</v>
          </cell>
          <cell r="G212">
            <v>0.27569618000000001</v>
          </cell>
        </row>
        <row r="213">
          <cell r="A213" t="str">
            <v>BRA/YACYRETA</v>
          </cell>
          <cell r="B213">
            <v>0.85686465999999994</v>
          </cell>
          <cell r="C213">
            <v>1.3726194800000002</v>
          </cell>
          <cell r="D213">
            <v>0.49834411999999995</v>
          </cell>
          <cell r="E213">
            <v>1.1107129199999999</v>
          </cell>
          <cell r="F213">
            <v>3.83854118</v>
          </cell>
          <cell r="G213">
            <v>2.9816765199999997</v>
          </cell>
        </row>
        <row r="214">
          <cell r="A214" t="str">
            <v>BT05</v>
          </cell>
          <cell r="C214">
            <v>561.91741383219005</v>
          </cell>
          <cell r="F214">
            <v>561.91741383219005</v>
          </cell>
          <cell r="G214">
            <v>561.91741383219005</v>
          </cell>
        </row>
        <row r="215">
          <cell r="A215" t="str">
            <v>BT06</v>
          </cell>
          <cell r="C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BT27</v>
          </cell>
          <cell r="B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CHINA/EJERCITO</v>
          </cell>
          <cell r="E217">
            <v>0.33333333000000004</v>
          </cell>
          <cell r="F217">
            <v>0.33333333000000004</v>
          </cell>
          <cell r="G217">
            <v>0.33333333000000004</v>
          </cell>
        </row>
        <row r="218">
          <cell r="A218" t="str">
            <v>CITILA/RELEXT</v>
          </cell>
          <cell r="B218">
            <v>1.058216E-2</v>
          </cell>
          <cell r="C218">
            <v>1.0205809999999999E-2</v>
          </cell>
          <cell r="D218">
            <v>6.9971E-3</v>
          </cell>
          <cell r="E218">
            <v>1.423314E-2</v>
          </cell>
          <cell r="F218">
            <v>4.201821E-2</v>
          </cell>
          <cell r="G218">
            <v>3.143605E-2</v>
          </cell>
        </row>
        <row r="219">
          <cell r="A219" t="str">
            <v>CLPARIS</v>
          </cell>
          <cell r="B219">
            <v>0</v>
          </cell>
          <cell r="C219">
            <v>157.53507166183735</v>
          </cell>
          <cell r="E219">
            <v>157.53507166183735</v>
          </cell>
          <cell r="F219">
            <v>315.0701433236747</v>
          </cell>
          <cell r="G219">
            <v>315.0701433236747</v>
          </cell>
        </row>
        <row r="220">
          <cell r="A220" t="str">
            <v>DBF/CONEA</v>
          </cell>
          <cell r="E220">
            <v>4.4960483950313597</v>
          </cell>
          <cell r="F220">
            <v>4.4960483950313597</v>
          </cell>
          <cell r="G220">
            <v>4.4960483950313597</v>
          </cell>
        </row>
        <row r="221">
          <cell r="A221" t="str">
            <v>DISD</v>
          </cell>
          <cell r="C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 t="str">
            <v>DISDDM</v>
          </cell>
          <cell r="C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EDC/YACYRETA</v>
          </cell>
          <cell r="B223">
            <v>2.3741216999999999</v>
          </cell>
          <cell r="E223">
            <v>2.3741216999999999</v>
          </cell>
          <cell r="F223">
            <v>4.7482433999999998</v>
          </cell>
          <cell r="G223">
            <v>2.3741216999999999</v>
          </cell>
        </row>
        <row r="224">
          <cell r="A224" t="str">
            <v>EEUU/TESORO</v>
          </cell>
          <cell r="B224">
            <v>0</v>
          </cell>
          <cell r="C224">
            <v>0</v>
          </cell>
          <cell r="E224">
            <v>2.6910750000000001</v>
          </cell>
          <cell r="F224">
            <v>2.6910750000000001</v>
          </cell>
          <cell r="G224">
            <v>2.6910750000000001</v>
          </cell>
        </row>
        <row r="225">
          <cell r="A225" t="str">
            <v>EIB/VIALIDAD</v>
          </cell>
          <cell r="C225">
            <v>1.22149777</v>
          </cell>
          <cell r="E225">
            <v>1.2617216</v>
          </cell>
          <cell r="F225">
            <v>2.48321937</v>
          </cell>
          <cell r="G225">
            <v>2.48321937</v>
          </cell>
        </row>
        <row r="226">
          <cell r="A226" t="str">
            <v>EL/ARP-61</v>
          </cell>
          <cell r="B226">
            <v>0</v>
          </cell>
          <cell r="D226">
            <v>0</v>
          </cell>
          <cell r="F226">
            <v>0</v>
          </cell>
          <cell r="G226">
            <v>0</v>
          </cell>
        </row>
        <row r="227">
          <cell r="A227" t="str">
            <v>EL/DEM-40</v>
          </cell>
          <cell r="C227">
            <v>0</v>
          </cell>
          <cell r="F227">
            <v>0</v>
          </cell>
          <cell r="G227">
            <v>0</v>
          </cell>
        </row>
        <row r="228">
          <cell r="A228" t="str">
            <v>EL/DEM-44</v>
          </cell>
          <cell r="C228">
            <v>0</v>
          </cell>
          <cell r="F228">
            <v>0</v>
          </cell>
          <cell r="G228">
            <v>0</v>
          </cell>
        </row>
        <row r="229">
          <cell r="A229" t="str">
            <v>EL/DEM-52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EL/DEM-55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EL/DEM-59</v>
          </cell>
          <cell r="B231">
            <v>628.81795744680801</v>
          </cell>
          <cell r="F231">
            <v>628.81795744680801</v>
          </cell>
          <cell r="G231">
            <v>0</v>
          </cell>
        </row>
        <row r="232">
          <cell r="A232" t="str">
            <v>EL/DEM-72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EL/DEM-76</v>
          </cell>
          <cell r="B233">
            <v>0</v>
          </cell>
          <cell r="F233">
            <v>0</v>
          </cell>
          <cell r="G233">
            <v>0</v>
          </cell>
        </row>
        <row r="234">
          <cell r="A234" t="str">
            <v>EL/DEM-82</v>
          </cell>
          <cell r="D234">
            <v>0</v>
          </cell>
          <cell r="F234">
            <v>0</v>
          </cell>
          <cell r="G234">
            <v>0</v>
          </cell>
        </row>
        <row r="235">
          <cell r="A235" t="str">
            <v>EL/DEM-84</v>
          </cell>
          <cell r="D235">
            <v>471.61346808510604</v>
          </cell>
          <cell r="F235">
            <v>471.61346808510604</v>
          </cell>
          <cell r="G235">
            <v>471.61346808510604</v>
          </cell>
        </row>
        <row r="236">
          <cell r="A236" t="str">
            <v>EL/DEM-86</v>
          </cell>
          <cell r="E236">
            <v>0</v>
          </cell>
          <cell r="F236">
            <v>0</v>
          </cell>
          <cell r="G236">
            <v>0</v>
          </cell>
        </row>
        <row r="237">
          <cell r="A237" t="str">
            <v>EL/EUR-107</v>
          </cell>
          <cell r="B237">
            <v>799.32395065797607</v>
          </cell>
          <cell r="F237">
            <v>799.32395065797607</v>
          </cell>
          <cell r="G237">
            <v>0</v>
          </cell>
        </row>
        <row r="238">
          <cell r="A238" t="str">
            <v>EL/EUR-108</v>
          </cell>
          <cell r="B238">
            <v>0</v>
          </cell>
          <cell r="F238">
            <v>0</v>
          </cell>
          <cell r="G238">
            <v>0</v>
          </cell>
        </row>
        <row r="239">
          <cell r="A239" t="str">
            <v>EL/EUR-110</v>
          </cell>
          <cell r="C239">
            <v>922.39576927807195</v>
          </cell>
          <cell r="F239">
            <v>922.39576927807195</v>
          </cell>
          <cell r="G239">
            <v>922.39576927807195</v>
          </cell>
        </row>
        <row r="240">
          <cell r="A240" t="str">
            <v>EL/EUR-114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EL/EUR-116</v>
          </cell>
          <cell r="B241">
            <v>0</v>
          </cell>
          <cell r="F241">
            <v>0</v>
          </cell>
          <cell r="G241">
            <v>0</v>
          </cell>
        </row>
        <row r="242">
          <cell r="A242" t="str">
            <v>EL/EUR-80</v>
          </cell>
          <cell r="C242">
            <v>0</v>
          </cell>
          <cell r="F242">
            <v>0</v>
          </cell>
          <cell r="G242">
            <v>0</v>
          </cell>
        </row>
        <row r="243">
          <cell r="A243" t="str">
            <v>EL/EUR-85</v>
          </cell>
          <cell r="D243">
            <v>0</v>
          </cell>
          <cell r="F243">
            <v>0</v>
          </cell>
          <cell r="G243">
            <v>0</v>
          </cell>
        </row>
        <row r="244">
          <cell r="A244" t="str">
            <v>EL/EUR-88</v>
          </cell>
          <cell r="B244">
            <v>0</v>
          </cell>
          <cell r="F244">
            <v>0</v>
          </cell>
          <cell r="G244">
            <v>0</v>
          </cell>
        </row>
        <row r="245">
          <cell r="A245" t="str">
            <v>EL/EUR-92</v>
          </cell>
          <cell r="B245">
            <v>0</v>
          </cell>
          <cell r="F245">
            <v>0</v>
          </cell>
          <cell r="G245">
            <v>0</v>
          </cell>
        </row>
        <row r="246">
          <cell r="A246" t="str">
            <v>EL/EUR-93</v>
          </cell>
          <cell r="C246">
            <v>0</v>
          </cell>
          <cell r="F246">
            <v>0</v>
          </cell>
          <cell r="G246">
            <v>0</v>
          </cell>
        </row>
        <row r="247">
          <cell r="A247" t="str">
            <v>EL/EUR-95</v>
          </cell>
          <cell r="C247">
            <v>0</v>
          </cell>
          <cell r="F247">
            <v>0</v>
          </cell>
          <cell r="G247">
            <v>0</v>
          </cell>
        </row>
        <row r="248">
          <cell r="A248" t="str">
            <v>EL/FRF-78</v>
          </cell>
          <cell r="B248">
            <v>0</v>
          </cell>
          <cell r="F248">
            <v>0</v>
          </cell>
          <cell r="G248">
            <v>0</v>
          </cell>
        </row>
        <row r="249">
          <cell r="A249" t="str">
            <v>EL/ITL-60</v>
          </cell>
          <cell r="B249">
            <v>0</v>
          </cell>
          <cell r="F249">
            <v>0</v>
          </cell>
          <cell r="G249">
            <v>0</v>
          </cell>
        </row>
        <row r="250">
          <cell r="A250" t="str">
            <v>EL/ITL-69</v>
          </cell>
          <cell r="D250">
            <v>0</v>
          </cell>
          <cell r="F250">
            <v>0</v>
          </cell>
          <cell r="G250">
            <v>0</v>
          </cell>
        </row>
        <row r="251">
          <cell r="A251" t="str">
            <v>EL/ITL-77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EL/ITL-83</v>
          </cell>
          <cell r="B252">
            <v>0</v>
          </cell>
          <cell r="C252">
            <v>0</v>
          </cell>
          <cell r="D252">
            <v>635.17021164678397</v>
          </cell>
          <cell r="F252">
            <v>635.17021164678397</v>
          </cell>
          <cell r="G252">
            <v>635.17021164678397</v>
          </cell>
        </row>
        <row r="253">
          <cell r="A253" t="str">
            <v>EL/JPY-115</v>
          </cell>
          <cell r="B253">
            <v>0</v>
          </cell>
          <cell r="E253">
            <v>588.9676307220841</v>
          </cell>
          <cell r="F253">
            <v>588.9676307220841</v>
          </cell>
          <cell r="G253">
            <v>588.9676307220841</v>
          </cell>
        </row>
        <row r="254">
          <cell r="A254" t="str">
            <v>EL/JPY-39</v>
          </cell>
          <cell r="C254">
            <v>0</v>
          </cell>
          <cell r="F254">
            <v>0</v>
          </cell>
          <cell r="G254">
            <v>0</v>
          </cell>
        </row>
        <row r="255">
          <cell r="A255" t="str">
            <v>EL/JPY-42</v>
          </cell>
          <cell r="C255">
            <v>0</v>
          </cell>
          <cell r="F255">
            <v>0</v>
          </cell>
          <cell r="G255">
            <v>0</v>
          </cell>
        </row>
        <row r="256">
          <cell r="A256" t="str">
            <v>EL/JPY-46</v>
          </cell>
          <cell r="C256">
            <v>0</v>
          </cell>
          <cell r="F256">
            <v>0</v>
          </cell>
          <cell r="G256">
            <v>0</v>
          </cell>
        </row>
        <row r="257">
          <cell r="A257" t="str">
            <v>EL/JPY-54</v>
          </cell>
          <cell r="B257">
            <v>478.83547213177599</v>
          </cell>
          <cell r="F257">
            <v>478.83547213177599</v>
          </cell>
          <cell r="G257">
            <v>0</v>
          </cell>
        </row>
        <row r="258">
          <cell r="A258" t="str">
            <v>EL/JPY-99</v>
          </cell>
          <cell r="D258">
            <v>0</v>
          </cell>
          <cell r="F258">
            <v>0</v>
          </cell>
          <cell r="G258">
            <v>0</v>
          </cell>
        </row>
        <row r="259">
          <cell r="A259" t="str">
            <v>EL/LIB-67</v>
          </cell>
          <cell r="C259">
            <v>0</v>
          </cell>
          <cell r="F259">
            <v>0</v>
          </cell>
          <cell r="G259">
            <v>0</v>
          </cell>
        </row>
        <row r="260">
          <cell r="A260" t="str">
            <v>EL/NLG-78</v>
          </cell>
          <cell r="B260">
            <v>0</v>
          </cell>
          <cell r="F260">
            <v>0</v>
          </cell>
          <cell r="G260">
            <v>0</v>
          </cell>
        </row>
        <row r="261">
          <cell r="A261" t="str">
            <v>EL/USD-79</v>
          </cell>
          <cell r="C261">
            <v>383.471</v>
          </cell>
          <cell r="F261">
            <v>383.471</v>
          </cell>
          <cell r="G261">
            <v>383.471</v>
          </cell>
        </row>
        <row r="262">
          <cell r="A262" t="str">
            <v>EL/USD-89</v>
          </cell>
          <cell r="B262">
            <v>1.9950000000000001</v>
          </cell>
          <cell r="E262">
            <v>1.9950000000000001</v>
          </cell>
          <cell r="F262">
            <v>3.99</v>
          </cell>
          <cell r="G262">
            <v>1.9950000000000001</v>
          </cell>
        </row>
        <row r="263">
          <cell r="A263" t="str">
            <v>EN/YACYRETA</v>
          </cell>
          <cell r="B263">
            <v>0.20790444</v>
          </cell>
          <cell r="C263">
            <v>0.43125015999999994</v>
          </cell>
          <cell r="D263">
            <v>0.16585844</v>
          </cell>
          <cell r="E263">
            <v>0.4667699099999999</v>
          </cell>
          <cell r="F263">
            <v>1.27178295</v>
          </cell>
          <cell r="G263">
            <v>1.0638785099999999</v>
          </cell>
        </row>
        <row r="264">
          <cell r="A264" t="str">
            <v>EXIMUS/YACYRETA</v>
          </cell>
          <cell r="C264">
            <v>11.608162530000001</v>
          </cell>
          <cell r="E264">
            <v>11.608162530000001</v>
          </cell>
          <cell r="F264">
            <v>23.216325060000003</v>
          </cell>
          <cell r="G264">
            <v>23.216325060000003</v>
          </cell>
        </row>
        <row r="265">
          <cell r="A265" t="str">
            <v>FERRO</v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 t="str">
            <v>FIDA 225</v>
          </cell>
          <cell r="C266">
            <v>0.45388995427054102</v>
          </cell>
          <cell r="E266">
            <v>0.45388995427054102</v>
          </cell>
          <cell r="F266">
            <v>0.90777990854108204</v>
          </cell>
          <cell r="G266">
            <v>0.90777990854108204</v>
          </cell>
        </row>
        <row r="267">
          <cell r="A267" t="str">
            <v>FIDA 417</v>
          </cell>
          <cell r="C267">
            <v>2.6957368343413498E-2</v>
          </cell>
          <cell r="E267">
            <v>2.6957368343413498E-2</v>
          </cell>
          <cell r="F267">
            <v>5.3914736686826996E-2</v>
          </cell>
          <cell r="G267">
            <v>5.3914736686826996E-2</v>
          </cell>
        </row>
        <row r="268">
          <cell r="A268" t="str">
            <v>FIDA 514</v>
          </cell>
          <cell r="C268">
            <v>2.9755716182327803E-3</v>
          </cell>
          <cell r="E268">
            <v>2.9755716182327803E-3</v>
          </cell>
          <cell r="F268">
            <v>5.9511432364655606E-3</v>
          </cell>
          <cell r="G268">
            <v>5.9511432364655606E-3</v>
          </cell>
        </row>
        <row r="269">
          <cell r="A269" t="str">
            <v>FKUW/PROVSF</v>
          </cell>
          <cell r="C269">
            <v>1.0816216748099901</v>
          </cell>
          <cell r="E269">
            <v>1.0816216748099901</v>
          </cell>
          <cell r="F269">
            <v>2.1632433496199801</v>
          </cell>
          <cell r="G269">
            <v>2.1632433496199801</v>
          </cell>
        </row>
        <row r="270">
          <cell r="A270" t="str">
            <v>FMI 2000</v>
          </cell>
          <cell r="B270">
            <v>292.78470275851902</v>
          </cell>
          <cell r="C270">
            <v>292.78470275851902</v>
          </cell>
          <cell r="F270">
            <v>585.56940551703804</v>
          </cell>
          <cell r="G270">
            <v>292.78470275851902</v>
          </cell>
        </row>
        <row r="271">
          <cell r="A271" t="str">
            <v>FMI 2000/SRF</v>
          </cell>
          <cell r="B271">
            <v>845.82165511137305</v>
          </cell>
          <cell r="C271">
            <v>704.85137925947799</v>
          </cell>
          <cell r="D271">
            <v>281.94055170379198</v>
          </cell>
          <cell r="E271">
            <v>281.94055170379102</v>
          </cell>
          <cell r="F271">
            <v>2114.5541377784339</v>
          </cell>
          <cell r="G271">
            <v>1268.732482667061</v>
          </cell>
        </row>
        <row r="272">
          <cell r="A272" t="str">
            <v>FMI 2003</v>
          </cell>
          <cell r="B272">
            <v>0</v>
          </cell>
          <cell r="C272">
            <v>179.45124649653329</v>
          </cell>
          <cell r="D272">
            <v>137.741554801593</v>
          </cell>
          <cell r="E272">
            <v>484.3819147366865</v>
          </cell>
          <cell r="F272">
            <v>801.57471603481281</v>
          </cell>
          <cell r="G272">
            <v>801.57471603481281</v>
          </cell>
        </row>
        <row r="273">
          <cell r="A273" t="str">
            <v>FMI 2003 II</v>
          </cell>
          <cell r="B273">
            <v>0</v>
          </cell>
          <cell r="C273">
            <v>0</v>
          </cell>
          <cell r="D273">
            <v>0</v>
          </cell>
          <cell r="E273">
            <v>337.43915031715602</v>
          </cell>
          <cell r="F273">
            <v>337.43915031715602</v>
          </cell>
          <cell r="G273">
            <v>337.43915031715602</v>
          </cell>
        </row>
        <row r="274">
          <cell r="A274" t="str">
            <v>FMI 92</v>
          </cell>
          <cell r="B274">
            <v>62.984584747012804</v>
          </cell>
          <cell r="C274">
            <v>125.9690514825196</v>
          </cell>
          <cell r="D274">
            <v>0</v>
          </cell>
          <cell r="E274">
            <v>94.476826965629101</v>
          </cell>
          <cell r="F274">
            <v>283.43046319516151</v>
          </cell>
          <cell r="G274">
            <v>220.4458784481487</v>
          </cell>
        </row>
        <row r="275">
          <cell r="A275" t="str">
            <v>FON/TESORO</v>
          </cell>
          <cell r="B275">
            <v>1.7406177447552449</v>
          </cell>
          <cell r="C275">
            <v>3.6852972937062956</v>
          </cell>
          <cell r="D275">
            <v>1.3954230069930071</v>
          </cell>
          <cell r="E275">
            <v>4.1677488811188832</v>
          </cell>
          <cell r="F275">
            <v>10.989086926573432</v>
          </cell>
          <cell r="G275">
            <v>9.2484691818181872</v>
          </cell>
        </row>
        <row r="276">
          <cell r="A276" t="str">
            <v>FONP 06/94</v>
          </cell>
          <cell r="B276">
            <v>0</v>
          </cell>
          <cell r="C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FONP 07/94</v>
          </cell>
          <cell r="B277">
            <v>2.0053712699999999</v>
          </cell>
          <cell r="C277">
            <v>0</v>
          </cell>
          <cell r="D277">
            <v>2.0053712699999999</v>
          </cell>
          <cell r="E277">
            <v>0</v>
          </cell>
          <cell r="F277">
            <v>4.0107425399999999</v>
          </cell>
          <cell r="G277">
            <v>2.0053712699999999</v>
          </cell>
        </row>
        <row r="278">
          <cell r="A278" t="str">
            <v>FONP 10/96</v>
          </cell>
          <cell r="C278">
            <v>0.42874396999999997</v>
          </cell>
          <cell r="E278">
            <v>0.42874396999999997</v>
          </cell>
          <cell r="F278">
            <v>0.85748793999999995</v>
          </cell>
          <cell r="G278">
            <v>0.85748793999999995</v>
          </cell>
        </row>
        <row r="279">
          <cell r="A279" t="str">
            <v>FRB</v>
          </cell>
          <cell r="B279">
            <v>238.2267741</v>
          </cell>
          <cell r="F279">
            <v>238.2267741</v>
          </cell>
          <cell r="G279">
            <v>0</v>
          </cell>
        </row>
        <row r="280">
          <cell r="A280" t="str">
            <v>FUB/RELEXT</v>
          </cell>
          <cell r="B280">
            <v>5.1472099999999993E-3</v>
          </cell>
          <cell r="C280">
            <v>5.2522599999999999E-3</v>
          </cell>
          <cell r="D280">
            <v>2.9946499999999997E-3</v>
          </cell>
          <cell r="E280">
            <v>7.5527799999999994E-3</v>
          </cell>
          <cell r="F280">
            <v>2.0946899999999997E-2</v>
          </cell>
          <cell r="G280">
            <v>1.5799689999999998E-2</v>
          </cell>
        </row>
        <row r="281">
          <cell r="A281" t="str">
            <v>GEN/YACYRETA</v>
          </cell>
          <cell r="B281">
            <v>2.430649E-2</v>
          </cell>
          <cell r="C281">
            <v>0.14001785</v>
          </cell>
          <cell r="D281">
            <v>2.5977980000000001E-2</v>
          </cell>
          <cell r="E281">
            <v>1.9177E-2</v>
          </cell>
          <cell r="F281">
            <v>0.20947932000000002</v>
          </cell>
          <cell r="G281">
            <v>0.18517283000000001</v>
          </cell>
        </row>
        <row r="282">
          <cell r="A282" t="str">
            <v>HISP/PROVCOR</v>
          </cell>
          <cell r="B282">
            <v>1.1261295500000001</v>
          </cell>
          <cell r="D282">
            <v>1.1261295</v>
          </cell>
          <cell r="F282">
            <v>2.2522590500000002</v>
          </cell>
          <cell r="G282">
            <v>1.1261295</v>
          </cell>
        </row>
        <row r="283">
          <cell r="A283" t="str">
            <v>ICE/ASEGSAL</v>
          </cell>
          <cell r="B283">
            <v>0.10730121000000001</v>
          </cell>
          <cell r="D283">
            <v>0.10730121000000001</v>
          </cell>
          <cell r="F283">
            <v>0.21460242000000002</v>
          </cell>
          <cell r="G283">
            <v>0.10730121000000001</v>
          </cell>
        </row>
        <row r="284">
          <cell r="A284" t="str">
            <v>ICE/BANADE</v>
          </cell>
          <cell r="C284">
            <v>0.92688078000000007</v>
          </cell>
          <cell r="E284">
            <v>0.92688078000000007</v>
          </cell>
          <cell r="F284">
            <v>1.8537615600000001</v>
          </cell>
          <cell r="G284">
            <v>1.8537615600000001</v>
          </cell>
        </row>
        <row r="285">
          <cell r="A285" t="str">
            <v>ICE/BICE</v>
          </cell>
          <cell r="B285">
            <v>0.77098568000000001</v>
          </cell>
          <cell r="D285">
            <v>0.77098568000000001</v>
          </cell>
          <cell r="F285">
            <v>1.54197136</v>
          </cell>
          <cell r="G285">
            <v>0.77098568000000001</v>
          </cell>
        </row>
        <row r="286">
          <cell r="A286" t="str">
            <v>ICE/CORTE</v>
          </cell>
          <cell r="C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 t="str">
            <v>ICE/DEFENSA</v>
          </cell>
          <cell r="B287">
            <v>0</v>
          </cell>
          <cell r="D287">
            <v>0.72804878000000006</v>
          </cell>
          <cell r="F287">
            <v>0.72804878000000006</v>
          </cell>
          <cell r="G287">
            <v>0.72804878000000006</v>
          </cell>
        </row>
        <row r="288">
          <cell r="A288" t="str">
            <v>ICE/EDUCACION</v>
          </cell>
          <cell r="B288">
            <v>0.43121872999999999</v>
          </cell>
          <cell r="D288">
            <v>0.43121872999999999</v>
          </cell>
          <cell r="F288">
            <v>0.86243745999999999</v>
          </cell>
          <cell r="G288">
            <v>0.43121872999999999</v>
          </cell>
        </row>
        <row r="289">
          <cell r="A289" t="str">
            <v>ICE/INTGM</v>
          </cell>
          <cell r="B289">
            <v>0.49966945000000001</v>
          </cell>
          <cell r="F289">
            <v>0.49966945000000001</v>
          </cell>
          <cell r="G289">
            <v>0</v>
          </cell>
        </row>
        <row r="290">
          <cell r="A290" t="str">
            <v>ICE/JUSTICIA</v>
          </cell>
          <cell r="B290">
            <v>9.8774089999999995E-2</v>
          </cell>
          <cell r="D290">
            <v>9.8774089999999995E-2</v>
          </cell>
          <cell r="F290">
            <v>0.19754817999999999</v>
          </cell>
          <cell r="G290">
            <v>9.8774089999999995E-2</v>
          </cell>
        </row>
        <row r="291">
          <cell r="A291" t="str">
            <v>ICE/MCBA</v>
          </cell>
          <cell r="C291">
            <v>0.35395259000000001</v>
          </cell>
          <cell r="E291">
            <v>0.35395259000000001</v>
          </cell>
          <cell r="F291">
            <v>0.70790518000000002</v>
          </cell>
          <cell r="G291">
            <v>0.70790518000000002</v>
          </cell>
        </row>
        <row r="292">
          <cell r="A292" t="str">
            <v>ICE/PREFEC</v>
          </cell>
          <cell r="C292">
            <v>0</v>
          </cell>
          <cell r="E292">
            <v>6.6803979999999999E-2</v>
          </cell>
          <cell r="F292">
            <v>6.6803979999999999E-2</v>
          </cell>
          <cell r="G292">
            <v>6.6803979999999999E-2</v>
          </cell>
        </row>
        <row r="293">
          <cell r="A293" t="str">
            <v>ICE/PRES</v>
          </cell>
          <cell r="B293">
            <v>1.5233170000000001E-2</v>
          </cell>
          <cell r="D293">
            <v>1.5233170000000001E-2</v>
          </cell>
          <cell r="F293">
            <v>3.0466340000000001E-2</v>
          </cell>
          <cell r="G293">
            <v>1.5233170000000001E-2</v>
          </cell>
        </row>
        <row r="294">
          <cell r="A294" t="str">
            <v>ICE/PROVCB</v>
          </cell>
          <cell r="C294">
            <v>0</v>
          </cell>
          <cell r="E294">
            <v>0.62365181000000003</v>
          </cell>
          <cell r="F294">
            <v>0.62365181000000003</v>
          </cell>
          <cell r="G294">
            <v>0.62365181000000003</v>
          </cell>
        </row>
        <row r="295">
          <cell r="A295" t="str">
            <v>ICE/SALUD</v>
          </cell>
          <cell r="C295">
            <v>0</v>
          </cell>
          <cell r="E295">
            <v>2.34358567</v>
          </cell>
          <cell r="F295">
            <v>2.34358567</v>
          </cell>
          <cell r="G295">
            <v>2.34358567</v>
          </cell>
        </row>
        <row r="296">
          <cell r="A296" t="str">
            <v>ICE/SALUDPBA</v>
          </cell>
          <cell r="B296">
            <v>0.64464681999999995</v>
          </cell>
          <cell r="D296">
            <v>0.64464681999999995</v>
          </cell>
          <cell r="F296">
            <v>1.2892936399999999</v>
          </cell>
          <cell r="G296">
            <v>0.64464681999999995</v>
          </cell>
        </row>
        <row r="297">
          <cell r="A297" t="str">
            <v>ICE/VIALIDAD</v>
          </cell>
          <cell r="B297">
            <v>0.12129997000000001</v>
          </cell>
          <cell r="E297">
            <v>0.12129997000000001</v>
          </cell>
          <cell r="F297">
            <v>0.24259994000000001</v>
          </cell>
          <cell r="G297">
            <v>0.12129997000000001</v>
          </cell>
        </row>
        <row r="298">
          <cell r="A298" t="str">
            <v>ICO/CBA</v>
          </cell>
          <cell r="C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ICO/SALUD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IRB/RELEXT</v>
          </cell>
          <cell r="B300">
            <v>3.5273152133808898E-3</v>
          </cell>
          <cell r="C300">
            <v>3.5973189029639601E-3</v>
          </cell>
          <cell r="E300">
            <v>7.4102816381748805E-3</v>
          </cell>
          <cell r="F300">
            <v>1.453491575451973E-2</v>
          </cell>
          <cell r="G300">
            <v>1.1007600541138841E-2</v>
          </cell>
        </row>
        <row r="301">
          <cell r="A301" t="str">
            <v>ISTBSP/SALUD</v>
          </cell>
          <cell r="B301">
            <v>0.86759571999999996</v>
          </cell>
          <cell r="E301">
            <v>0.86759571999999996</v>
          </cell>
          <cell r="F301">
            <v>1.7351914399999999</v>
          </cell>
          <cell r="G301">
            <v>0.86759571999999996</v>
          </cell>
        </row>
        <row r="302">
          <cell r="A302" t="str">
            <v>JBIC/BICE</v>
          </cell>
          <cell r="B302">
            <v>2.85277724573836</v>
          </cell>
          <cell r="E302">
            <v>0.18639477111664399</v>
          </cell>
          <cell r="F302">
            <v>3.0391720168550038</v>
          </cell>
          <cell r="G302">
            <v>0.18639477111664399</v>
          </cell>
        </row>
        <row r="303">
          <cell r="A303" t="str">
            <v>JBIC/HIDRONOR</v>
          </cell>
          <cell r="C303">
            <v>3.0788546255506599</v>
          </cell>
          <cell r="E303">
            <v>3.0788546255506599</v>
          </cell>
          <cell r="F303">
            <v>6.1577092511013198</v>
          </cell>
          <cell r="G303">
            <v>6.1577092511013198</v>
          </cell>
        </row>
        <row r="304">
          <cell r="A304" t="str">
            <v>JBIC/PROV</v>
          </cell>
          <cell r="B304">
            <v>1.5009698046351301</v>
          </cell>
          <cell r="D304">
            <v>1.5009698046351301</v>
          </cell>
          <cell r="F304">
            <v>3.0019396092702602</v>
          </cell>
          <cell r="G304">
            <v>1.5009698046351301</v>
          </cell>
        </row>
        <row r="305">
          <cell r="A305" t="str">
            <v>JBIC/PROVBA</v>
          </cell>
          <cell r="B305">
            <v>0.64731473740662704</v>
          </cell>
          <cell r="E305">
            <v>0.64731473740662704</v>
          </cell>
          <cell r="F305">
            <v>1.2946294748132541</v>
          </cell>
          <cell r="G305">
            <v>0.64731473740662704</v>
          </cell>
        </row>
        <row r="306">
          <cell r="A306" t="str">
            <v>JBIC/TESORO</v>
          </cell>
          <cell r="C306">
            <v>75.346293813445769</v>
          </cell>
          <cell r="E306">
            <v>59.647395135031665</v>
          </cell>
          <cell r="F306">
            <v>134.99368894847743</v>
          </cell>
          <cell r="G306">
            <v>134.99368894847743</v>
          </cell>
        </row>
        <row r="307">
          <cell r="A307" t="str">
            <v>JBIC/YACYRETA</v>
          </cell>
          <cell r="C307">
            <v>10.761798506033299</v>
          </cell>
          <cell r="E307">
            <v>8.2780748419842904</v>
          </cell>
          <cell r="F307">
            <v>19.03987334801759</v>
          </cell>
          <cell r="G307">
            <v>19.03987334801759</v>
          </cell>
        </row>
        <row r="308">
          <cell r="A308" t="str">
            <v>KFW/CONEA</v>
          </cell>
          <cell r="B308">
            <v>22.942855060878127</v>
          </cell>
          <cell r="E308">
            <v>22.942855060878127</v>
          </cell>
          <cell r="F308">
            <v>45.885710121756254</v>
          </cell>
          <cell r="G308">
            <v>22.942855060878127</v>
          </cell>
        </row>
        <row r="309">
          <cell r="A309" t="str">
            <v>KFW/INTI</v>
          </cell>
          <cell r="C309">
            <v>0.29111067519370332</v>
          </cell>
          <cell r="E309">
            <v>0.29111067519370332</v>
          </cell>
          <cell r="F309">
            <v>0.58222135038740663</v>
          </cell>
          <cell r="G309">
            <v>0.58222135038740663</v>
          </cell>
        </row>
        <row r="310">
          <cell r="A310" t="str">
            <v>KFW/NASA</v>
          </cell>
          <cell r="B310">
            <v>1.0145786496125939</v>
          </cell>
          <cell r="D310">
            <v>0.54296519493297302</v>
          </cell>
          <cell r="E310">
            <v>0.47161344238101099</v>
          </cell>
          <cell r="F310">
            <v>2.0291572869265782</v>
          </cell>
          <cell r="G310">
            <v>1.014578637313984</v>
          </cell>
        </row>
        <row r="311">
          <cell r="A311" t="str">
            <v>KFW/YACYRETA</v>
          </cell>
          <cell r="C311">
            <v>0.34915561431558195</v>
          </cell>
          <cell r="E311">
            <v>0.34915561431558195</v>
          </cell>
          <cell r="F311">
            <v>0.6983112286311639</v>
          </cell>
          <cell r="G311">
            <v>0.6983112286311639</v>
          </cell>
        </row>
        <row r="312">
          <cell r="A312" t="str">
            <v>MEDIO/BANADE</v>
          </cell>
          <cell r="B312">
            <v>9.2043549378920203E-2</v>
          </cell>
          <cell r="C312">
            <v>8.9974508301561897</v>
          </cell>
          <cell r="E312">
            <v>9.0894943795351111</v>
          </cell>
          <cell r="F312">
            <v>18.178988759070222</v>
          </cell>
          <cell r="G312">
            <v>18.086945209691301</v>
          </cell>
        </row>
        <row r="313">
          <cell r="A313" t="str">
            <v>MEDIO/BCRA</v>
          </cell>
          <cell r="B313">
            <v>1.4191061399999998</v>
          </cell>
          <cell r="C313">
            <v>1.4385553799999999</v>
          </cell>
          <cell r="E313">
            <v>2.8576615199999997</v>
          </cell>
          <cell r="F313">
            <v>5.7153230399999995</v>
          </cell>
          <cell r="G313">
            <v>4.2962168999999992</v>
          </cell>
        </row>
        <row r="314">
          <cell r="A314" t="str">
            <v>MEDIO/HIDRONOR</v>
          </cell>
          <cell r="C314">
            <v>6.6625187553806406E-2</v>
          </cell>
          <cell r="E314">
            <v>6.6625187553806406E-2</v>
          </cell>
          <cell r="F314">
            <v>0.13325037510761281</v>
          </cell>
          <cell r="G314">
            <v>0.13325037510761281</v>
          </cell>
        </row>
        <row r="315">
          <cell r="A315" t="str">
            <v>MEDIO/JUSTICIA</v>
          </cell>
          <cell r="C315">
            <v>5.6662050000000005E-2</v>
          </cell>
          <cell r="E315">
            <v>5.6662050000000005E-2</v>
          </cell>
          <cell r="F315">
            <v>0.11332410000000001</v>
          </cell>
          <cell r="G315">
            <v>0.11332410000000001</v>
          </cell>
        </row>
        <row r="316">
          <cell r="A316" t="str">
            <v>MEDIO/NASA</v>
          </cell>
          <cell r="C316">
            <v>0.245460521461075</v>
          </cell>
          <cell r="E316">
            <v>0.245460521461075</v>
          </cell>
          <cell r="F316">
            <v>0.49092104292215</v>
          </cell>
          <cell r="G316">
            <v>0.49092104292215</v>
          </cell>
        </row>
        <row r="317">
          <cell r="A317" t="str">
            <v>MEDIO/PROVBA</v>
          </cell>
          <cell r="C317">
            <v>0.144053535850449</v>
          </cell>
          <cell r="E317">
            <v>0.144053535850449</v>
          </cell>
          <cell r="F317">
            <v>0.288107071700898</v>
          </cell>
          <cell r="G317">
            <v>0.288107071700898</v>
          </cell>
        </row>
        <row r="318">
          <cell r="A318" t="str">
            <v>MEDIO/SALUD</v>
          </cell>
          <cell r="C318">
            <v>0.58799431804206093</v>
          </cell>
          <cell r="E318">
            <v>0.58799431804206093</v>
          </cell>
          <cell r="F318">
            <v>1.1759886360841219</v>
          </cell>
          <cell r="G318">
            <v>1.1759886360841219</v>
          </cell>
        </row>
        <row r="319">
          <cell r="A319" t="str">
            <v>MEDIO/YACYRETA</v>
          </cell>
          <cell r="B319">
            <v>5.1185918091255701E-2</v>
          </cell>
          <cell r="D319">
            <v>5.1185918091255701E-2</v>
          </cell>
          <cell r="F319">
            <v>0.1023718361825114</v>
          </cell>
          <cell r="G319">
            <v>5.1185918091255701E-2</v>
          </cell>
        </row>
        <row r="320">
          <cell r="A320" t="str">
            <v>OCMO</v>
          </cell>
          <cell r="C320">
            <v>0.28020306162486802</v>
          </cell>
          <cell r="E320">
            <v>0.28020306162486802</v>
          </cell>
          <cell r="F320">
            <v>0.56040612324973604</v>
          </cell>
          <cell r="G320">
            <v>0.56040612324973604</v>
          </cell>
        </row>
        <row r="321">
          <cell r="A321" t="str">
            <v>P BG01/03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 t="str">
            <v>P BG04/06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P BG05/17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P BG06/27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P BG07/05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P BG08/19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P BG09/09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P BG10/20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A329" t="str">
            <v>P BG11/10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A330" t="str">
            <v>P BG12/15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A331" t="str">
            <v>P BG13/30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P BG14/31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P BG15/12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A334" t="str">
            <v>P BG16/08$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A335" t="str">
            <v>P BG17/08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P BIHD</v>
          </cell>
          <cell r="B336">
            <v>1.1232413340764729E-2</v>
          </cell>
          <cell r="C336">
            <v>1.1232413340764729E-2</v>
          </cell>
          <cell r="D336">
            <v>7.4882755605098199E-3</v>
          </cell>
          <cell r="E336">
            <v>1.497655112101964E-2</v>
          </cell>
          <cell r="F336">
            <v>4.4929653363058916E-2</v>
          </cell>
          <cell r="G336">
            <v>3.3697240022294184E-2</v>
          </cell>
        </row>
        <row r="337">
          <cell r="A337" t="str">
            <v>P BP02/B300</v>
          </cell>
          <cell r="B337">
            <v>0</v>
          </cell>
          <cell r="C337">
            <v>0</v>
          </cell>
          <cell r="D337">
            <v>50.906974191349796</v>
          </cell>
          <cell r="F337">
            <v>50.906974191349796</v>
          </cell>
          <cell r="G337">
            <v>50.906974191349796</v>
          </cell>
        </row>
        <row r="338">
          <cell r="A338" t="str">
            <v>P BP02/E330</v>
          </cell>
          <cell r="B338">
            <v>0</v>
          </cell>
          <cell r="C338">
            <v>0</v>
          </cell>
          <cell r="D338">
            <v>12.7941380984494</v>
          </cell>
          <cell r="E338">
            <v>0</v>
          </cell>
          <cell r="F338">
            <v>12.7941380984494</v>
          </cell>
          <cell r="G338">
            <v>12.7941380984494</v>
          </cell>
        </row>
        <row r="339">
          <cell r="A339" t="str">
            <v>P BP02/E400</v>
          </cell>
          <cell r="B339">
            <v>0</v>
          </cell>
          <cell r="C339">
            <v>5.22102919998727</v>
          </cell>
          <cell r="D339">
            <v>0</v>
          </cell>
          <cell r="E339">
            <v>0</v>
          </cell>
          <cell r="F339">
            <v>5.22102919998727</v>
          </cell>
          <cell r="G339">
            <v>5.22102919998727</v>
          </cell>
        </row>
        <row r="340">
          <cell r="A340" t="str">
            <v>P BP02/E580</v>
          </cell>
          <cell r="B340">
            <v>0</v>
          </cell>
          <cell r="C340">
            <v>0</v>
          </cell>
          <cell r="D340">
            <v>97.202872690395807</v>
          </cell>
          <cell r="E340">
            <v>0</v>
          </cell>
          <cell r="F340">
            <v>97.202872690395807</v>
          </cell>
          <cell r="G340">
            <v>97.202872690395807</v>
          </cell>
        </row>
        <row r="341">
          <cell r="A341" t="str">
            <v>P BP02/E580-II</v>
          </cell>
          <cell r="B341">
            <v>0</v>
          </cell>
          <cell r="C341">
            <v>0</v>
          </cell>
          <cell r="D341">
            <v>0</v>
          </cell>
          <cell r="E341">
            <v>3.9246320491620699</v>
          </cell>
          <cell r="F341">
            <v>3.9246320491620699</v>
          </cell>
          <cell r="G341">
            <v>3.9246320491620699</v>
          </cell>
        </row>
        <row r="342">
          <cell r="A342" t="str">
            <v>P BP03/B405 (Radar I)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</row>
        <row r="343">
          <cell r="A343" t="str">
            <v>P BP03/B405 (Radar II)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</row>
        <row r="344">
          <cell r="A344" t="str">
            <v>P BP04/E435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P BP05/B400 (Hexagon IV)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A346" t="str">
            <v>P BP06/B450 (Radar III)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 t="str">
            <v>P BP06/B450 (Radar IV)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P BP06/E580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 t="str">
            <v>P BP07/B450 (Celtic I)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P BP07/B450 (Celtic II)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P BT02</v>
          </cell>
          <cell r="B351">
            <v>0</v>
          </cell>
          <cell r="C351">
            <v>285.92278081431061</v>
          </cell>
          <cell r="F351">
            <v>285.92278081431061</v>
          </cell>
          <cell r="G351">
            <v>285.92278081431061</v>
          </cell>
        </row>
        <row r="352">
          <cell r="A352" t="str">
            <v>P BT03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P BT03Flot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P BT04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P BT05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P BT06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P BT2006</v>
          </cell>
          <cell r="B357">
            <v>0</v>
          </cell>
          <cell r="C357">
            <v>49.598895013276895</v>
          </cell>
          <cell r="D357">
            <v>49.598895013276895</v>
          </cell>
          <cell r="E357">
            <v>49.598895013276895</v>
          </cell>
          <cell r="F357">
            <v>148.79668503983069</v>
          </cell>
          <cell r="G357">
            <v>148.79668503983069</v>
          </cell>
        </row>
        <row r="358">
          <cell r="A358" t="str">
            <v>P BT27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P BX92</v>
          </cell>
          <cell r="B359">
            <v>0</v>
          </cell>
          <cell r="C359">
            <v>0</v>
          </cell>
          <cell r="D359">
            <v>0</v>
          </cell>
          <cell r="E359">
            <v>8.4548138357110698</v>
          </cell>
          <cell r="F359">
            <v>8.4548138357110698</v>
          </cell>
          <cell r="G359">
            <v>8.4548138357110698</v>
          </cell>
        </row>
        <row r="360">
          <cell r="A360" t="str">
            <v>P DC$</v>
          </cell>
          <cell r="B360">
            <v>1.0338882902097899</v>
          </cell>
          <cell r="C360">
            <v>1.0338882902097899</v>
          </cell>
          <cell r="D360">
            <v>0.68925886013985993</v>
          </cell>
          <cell r="E360">
            <v>1.3785177202797199</v>
          </cell>
          <cell r="F360">
            <v>4.1355531608391596</v>
          </cell>
          <cell r="G360">
            <v>3.1016648706293699</v>
          </cell>
        </row>
        <row r="361">
          <cell r="A361" t="str">
            <v>P EL/ARP-61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P EL/ARP-68</v>
          </cell>
          <cell r="B362">
            <v>0</v>
          </cell>
          <cell r="C362">
            <v>16.511696919580402</v>
          </cell>
          <cell r="F362">
            <v>16.511696919580402</v>
          </cell>
          <cell r="G362">
            <v>16.511696919580402</v>
          </cell>
        </row>
        <row r="363">
          <cell r="A363" t="str">
            <v>P EL/USD-74</v>
          </cell>
          <cell r="B363">
            <v>0</v>
          </cell>
          <cell r="C363">
            <v>0</v>
          </cell>
          <cell r="D363">
            <v>0</v>
          </cell>
          <cell r="E363">
            <v>3.2121091211982202</v>
          </cell>
          <cell r="F363">
            <v>3.2121091211982202</v>
          </cell>
          <cell r="G363">
            <v>3.2121091211982202</v>
          </cell>
        </row>
        <row r="364">
          <cell r="A364" t="str">
            <v>P EL/USD-79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P EL/USD-91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P FRB</v>
          </cell>
          <cell r="B366">
            <v>55.320990241694382</v>
          </cell>
          <cell r="C366">
            <v>0</v>
          </cell>
          <cell r="D366">
            <v>0</v>
          </cell>
          <cell r="E366">
            <v>55.320990241694382</v>
          </cell>
          <cell r="F366">
            <v>110.64198048338876</v>
          </cell>
          <cell r="G366">
            <v>55.320990241694382</v>
          </cell>
        </row>
        <row r="367">
          <cell r="A367" t="str">
            <v>P PFIXSI (Hexagon II)</v>
          </cell>
          <cell r="B367">
            <v>0</v>
          </cell>
          <cell r="C367">
            <v>0</v>
          </cell>
          <cell r="D367">
            <v>0</v>
          </cell>
          <cell r="E367">
            <v>85.464584576601212</v>
          </cell>
          <cell r="F367">
            <v>85.464584576601212</v>
          </cell>
          <cell r="G367">
            <v>85.464584576601212</v>
          </cell>
        </row>
        <row r="368">
          <cell r="A368" t="str">
            <v>P PFIXSII (Hexagon III)</v>
          </cell>
          <cell r="B368">
            <v>0</v>
          </cell>
          <cell r="C368">
            <v>0</v>
          </cell>
          <cell r="D368">
            <v>0</v>
          </cell>
          <cell r="E368">
            <v>85.096111232572412</v>
          </cell>
          <cell r="F368">
            <v>85.096111232572412</v>
          </cell>
          <cell r="G368">
            <v>85.096111232572412</v>
          </cell>
        </row>
        <row r="369">
          <cell r="A369" t="str">
            <v>P PRE3</v>
          </cell>
          <cell r="B369">
            <v>0.92124339860139903</v>
          </cell>
          <cell r="C369">
            <v>0.92124339860139903</v>
          </cell>
          <cell r="D369">
            <v>0.61416226573426602</v>
          </cell>
          <cell r="E369">
            <v>0.330598055944056</v>
          </cell>
          <cell r="F369">
            <v>2.7872471188811199</v>
          </cell>
          <cell r="G369">
            <v>1.8660037202797211</v>
          </cell>
        </row>
        <row r="370">
          <cell r="A370" t="str">
            <v>P PRE4</v>
          </cell>
          <cell r="B370">
            <v>18.669787974712786</v>
          </cell>
          <cell r="C370">
            <v>18.669787974712786</v>
          </cell>
          <cell r="D370">
            <v>12.44652531647519</v>
          </cell>
          <cell r="E370">
            <v>6.6998527016249474</v>
          </cell>
          <cell r="F370">
            <v>56.48595396752571</v>
          </cell>
          <cell r="G370">
            <v>37.816165992812927</v>
          </cell>
        </row>
        <row r="371">
          <cell r="A371" t="str">
            <v>P PRO1</v>
          </cell>
          <cell r="B371">
            <v>7.2786811363636508</v>
          </cell>
          <cell r="C371">
            <v>7.2786811363636508</v>
          </cell>
          <cell r="D371">
            <v>4.8524540909091005</v>
          </cell>
          <cell r="E371">
            <v>9.704908181818201</v>
          </cell>
          <cell r="F371">
            <v>29.114724545454603</v>
          </cell>
          <cell r="G371">
            <v>21.836043409090951</v>
          </cell>
        </row>
        <row r="372">
          <cell r="A372" t="str">
            <v>P PRO10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P PRO2</v>
          </cell>
          <cell r="B373">
            <v>4.2505060523666023</v>
          </cell>
          <cell r="C373">
            <v>4.2505060523666023</v>
          </cell>
          <cell r="D373">
            <v>2.8336707015777356</v>
          </cell>
          <cell r="E373">
            <v>5.6673414031554694</v>
          </cell>
          <cell r="F373">
            <v>17.002024209466409</v>
          </cell>
          <cell r="G373">
            <v>12.751518157099806</v>
          </cell>
        </row>
        <row r="374">
          <cell r="A374" t="str">
            <v>P PRO3</v>
          </cell>
          <cell r="B374">
            <v>1.370713636363638E-2</v>
          </cell>
          <cell r="C374">
            <v>1.370713636363638E-2</v>
          </cell>
          <cell r="D374">
            <v>9.1380909090909204E-3</v>
          </cell>
          <cell r="E374">
            <v>1.8276181818181841E-2</v>
          </cell>
          <cell r="F374">
            <v>5.4828545454545519E-2</v>
          </cell>
          <cell r="G374">
            <v>4.1121409090909139E-2</v>
          </cell>
        </row>
        <row r="375">
          <cell r="A375" t="str">
            <v>P PRO4</v>
          </cell>
          <cell r="B375">
            <v>6.4202561670705718</v>
          </cell>
          <cell r="C375">
            <v>6.4202561670705718</v>
          </cell>
          <cell r="D375">
            <v>4.2801707780470482</v>
          </cell>
          <cell r="E375">
            <v>8.5603415560940963</v>
          </cell>
          <cell r="F375">
            <v>25.681024668282291</v>
          </cell>
          <cell r="G375">
            <v>19.260768501211714</v>
          </cell>
        </row>
        <row r="376">
          <cell r="A376" t="str">
            <v>P PRO5</v>
          </cell>
          <cell r="B376">
            <v>2.3568350419580399</v>
          </cell>
          <cell r="C376">
            <v>2.3568350419580399</v>
          </cell>
          <cell r="D376">
            <v>2.3568350419580399</v>
          </cell>
          <cell r="E376">
            <v>2.3568350419580399</v>
          </cell>
          <cell r="F376">
            <v>9.4273401678321598</v>
          </cell>
          <cell r="G376">
            <v>7.0705051258741198</v>
          </cell>
        </row>
        <row r="377">
          <cell r="A377" t="str">
            <v>P PRO6</v>
          </cell>
          <cell r="B377">
            <v>10.449906343052634</v>
          </cell>
          <cell r="C377">
            <v>10.449906343052634</v>
          </cell>
          <cell r="D377">
            <v>10.449906343052634</v>
          </cell>
          <cell r="E377">
            <v>10.449906343052634</v>
          </cell>
          <cell r="F377">
            <v>41.799625372210535</v>
          </cell>
          <cell r="G377">
            <v>31.349719029157903</v>
          </cell>
        </row>
        <row r="378">
          <cell r="A378" t="str">
            <v>P PRO9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PAGARÉS</v>
          </cell>
          <cell r="B379">
            <v>0</v>
          </cell>
          <cell r="C379">
            <v>0.41553328365394004</v>
          </cell>
          <cell r="D379">
            <v>0</v>
          </cell>
          <cell r="E379">
            <v>0.41553328365394004</v>
          </cell>
          <cell r="F379">
            <v>0.83106656730788009</v>
          </cell>
          <cell r="G379">
            <v>0.83106656730788009</v>
          </cell>
        </row>
        <row r="380">
          <cell r="A380" t="str">
            <v>PAR</v>
          </cell>
          <cell r="C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 t="str">
            <v>PARDM</v>
          </cell>
          <cell r="C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 t="str">
            <v>PRO1</v>
          </cell>
          <cell r="B382">
            <v>2.0090857867132859</v>
          </cell>
          <cell r="C382">
            <v>2.0090857867132859</v>
          </cell>
          <cell r="D382">
            <v>1.339390524475524</v>
          </cell>
          <cell r="E382">
            <v>2.678781048951048</v>
          </cell>
          <cell r="F382">
            <v>8.0363431468531434</v>
          </cell>
          <cell r="G382">
            <v>6.027257360139858</v>
          </cell>
        </row>
        <row r="383">
          <cell r="A383" t="str">
            <v>PRO10</v>
          </cell>
          <cell r="B383">
            <v>2.4951557357667102</v>
          </cell>
          <cell r="C383">
            <v>2.4951557357667102</v>
          </cell>
          <cell r="D383">
            <v>2.4951557357667102</v>
          </cell>
          <cell r="E383">
            <v>2.4951557357667102</v>
          </cell>
          <cell r="F383">
            <v>9.9806229430668409</v>
          </cell>
          <cell r="G383">
            <v>7.4854672073001307</v>
          </cell>
        </row>
        <row r="384">
          <cell r="A384" t="str">
            <v>PRO2</v>
          </cell>
          <cell r="B384">
            <v>12.807585558126181</v>
          </cell>
          <cell r="C384">
            <v>12.807585558126181</v>
          </cell>
          <cell r="D384">
            <v>8.5383903720841197</v>
          </cell>
          <cell r="E384">
            <v>17.076780744168239</v>
          </cell>
          <cell r="F384">
            <v>51.230342232504718</v>
          </cell>
          <cell r="G384">
            <v>38.42275667437854</v>
          </cell>
        </row>
        <row r="385">
          <cell r="A385" t="str">
            <v>PRO3</v>
          </cell>
          <cell r="B385">
            <v>0.24780805594405592</v>
          </cell>
          <cell r="C385">
            <v>0.24780805594405592</v>
          </cell>
          <cell r="D385">
            <v>0.1652053706293706</v>
          </cell>
          <cell r="E385">
            <v>0.3304107412587412</v>
          </cell>
          <cell r="F385">
            <v>0.99123222377622366</v>
          </cell>
          <cell r="G385">
            <v>0.7434241678321678</v>
          </cell>
        </row>
        <row r="386">
          <cell r="A386" t="str">
            <v>PRO4</v>
          </cell>
          <cell r="B386">
            <v>16.724757578467379</v>
          </cell>
          <cell r="C386">
            <v>16.724757578467379</v>
          </cell>
          <cell r="D386">
            <v>11.149838385644919</v>
          </cell>
          <cell r="E386">
            <v>22.299676771289839</v>
          </cell>
          <cell r="F386">
            <v>66.899030313869517</v>
          </cell>
          <cell r="G386">
            <v>50.174272735402141</v>
          </cell>
        </row>
        <row r="387">
          <cell r="A387" t="str">
            <v>PRO5</v>
          </cell>
          <cell r="B387">
            <v>4.5870583776223803</v>
          </cell>
          <cell r="C387">
            <v>4.5870583776223803</v>
          </cell>
          <cell r="D387">
            <v>4.5870583776223803</v>
          </cell>
          <cell r="E387">
            <v>4.5870583776223803</v>
          </cell>
          <cell r="F387">
            <v>18.348233510489521</v>
          </cell>
          <cell r="G387">
            <v>13.761175132867141</v>
          </cell>
        </row>
        <row r="388">
          <cell r="A388" t="str">
            <v>PRO6</v>
          </cell>
          <cell r="B388">
            <v>15.820406630934402</v>
          </cell>
          <cell r="C388">
            <v>15.820406630934402</v>
          </cell>
          <cell r="D388">
            <v>15.820406630934402</v>
          </cell>
          <cell r="E388">
            <v>15.820406630934402</v>
          </cell>
          <cell r="F388">
            <v>63.281626523737607</v>
          </cell>
          <cell r="G388">
            <v>47.461219892803207</v>
          </cell>
        </row>
        <row r="389">
          <cell r="A389" t="str">
            <v>PRO7</v>
          </cell>
          <cell r="B389">
            <v>2.8483536361928761</v>
          </cell>
          <cell r="C389">
            <v>2.8483536361928761</v>
          </cell>
          <cell r="D389">
            <v>1.8989024241285841</v>
          </cell>
          <cell r="E389">
            <v>3.7978048482571682</v>
          </cell>
          <cell r="F389">
            <v>11.393414544771504</v>
          </cell>
          <cell r="G389">
            <v>8.5450609085786287</v>
          </cell>
        </row>
        <row r="390">
          <cell r="A390" t="str">
            <v>PRO9</v>
          </cell>
          <cell r="B390">
            <v>1.92307692307692</v>
          </cell>
          <cell r="C390">
            <v>1.92307692307692</v>
          </cell>
          <cell r="D390">
            <v>1.92307692307692</v>
          </cell>
          <cell r="E390">
            <v>1.92307692307692</v>
          </cell>
          <cell r="F390">
            <v>7.6923076923076801</v>
          </cell>
          <cell r="G390">
            <v>5.7692307692307603</v>
          </cell>
        </row>
        <row r="391">
          <cell r="A391" t="str">
            <v>SABA/INTGM</v>
          </cell>
          <cell r="B391">
            <v>9.6827849999999993E-2</v>
          </cell>
          <cell r="C391">
            <v>0.31119439000000004</v>
          </cell>
          <cell r="D391">
            <v>9.6827849999999993E-2</v>
          </cell>
          <cell r="E391">
            <v>0.31119439000000004</v>
          </cell>
          <cell r="F391">
            <v>0.81604448000000007</v>
          </cell>
          <cell r="G391">
            <v>0.71921663000000002</v>
          </cell>
        </row>
        <row r="392">
          <cell r="A392" t="str">
            <v>SGP/TESORO</v>
          </cell>
          <cell r="B392">
            <v>0.39622996000000005</v>
          </cell>
          <cell r="D392">
            <v>0.39622996000000005</v>
          </cell>
          <cell r="F392">
            <v>0.7924599200000001</v>
          </cell>
          <cell r="G392">
            <v>0.39622996000000005</v>
          </cell>
        </row>
        <row r="393">
          <cell r="A393" t="str">
            <v>SUD/YACYRETA</v>
          </cell>
          <cell r="B393">
            <v>1.1690823299999999</v>
          </cell>
          <cell r="C393">
            <v>0.77938834999999995</v>
          </cell>
          <cell r="D393">
            <v>0.77938834999999995</v>
          </cell>
          <cell r="E393">
            <v>0.77938821999999996</v>
          </cell>
          <cell r="F393">
            <v>3.5072472499999998</v>
          </cell>
          <cell r="G393">
            <v>2.3381649199999996</v>
          </cell>
        </row>
        <row r="394">
          <cell r="A394" t="str">
            <v>TECH/MOSP</v>
          </cell>
          <cell r="B394">
            <v>0.25818773</v>
          </cell>
          <cell r="C394">
            <v>0.17001885000000003</v>
          </cell>
          <cell r="E394">
            <v>0.28813735000000001</v>
          </cell>
          <cell r="F394">
            <v>0.71634393000000007</v>
          </cell>
          <cell r="G394">
            <v>0.45815620000000001</v>
          </cell>
        </row>
        <row r="395">
          <cell r="A395" t="str">
            <v>VARIOS/PAMI</v>
          </cell>
          <cell r="B395">
            <v>30.23476103496504</v>
          </cell>
          <cell r="F395">
            <v>30.23476103496504</v>
          </cell>
          <cell r="G395">
            <v>0</v>
          </cell>
        </row>
        <row r="396">
          <cell r="A396" t="str">
            <v>WBC/RELEXT</v>
          </cell>
          <cell r="B396">
            <v>8.390433185366598E-3</v>
          </cell>
          <cell r="C396">
            <v>5.0282412367977959E-3</v>
          </cell>
          <cell r="D396">
            <v>4.8417648859635657E-3</v>
          </cell>
          <cell r="E396">
            <v>9.3323817541711308E-3</v>
          </cell>
          <cell r="F396">
            <v>2.7592821062299093E-2</v>
          </cell>
          <cell r="G396">
            <v>1.9202387876932493E-2</v>
          </cell>
        </row>
        <row r="397">
          <cell r="A397" t="str">
            <v>WEST/CONEA</v>
          </cell>
          <cell r="B397">
            <v>22.941753892510132</v>
          </cell>
          <cell r="D397">
            <v>0</v>
          </cell>
          <cell r="E397">
            <v>22.941753892510132</v>
          </cell>
          <cell r="F397">
            <v>45.883507785020264</v>
          </cell>
          <cell r="G397">
            <v>22.941753892510132</v>
          </cell>
        </row>
        <row r="398">
          <cell r="A398" t="str">
            <v>#N/A</v>
          </cell>
          <cell r="B398">
            <v>2.5210495384615368</v>
          </cell>
          <cell r="C398">
            <v>2.5210495384615368</v>
          </cell>
          <cell r="D398">
            <v>1.6806996923076905</v>
          </cell>
          <cell r="E398">
            <v>3.3613993846153845</v>
          </cell>
          <cell r="F398">
            <v>10.084198153846149</v>
          </cell>
          <cell r="G398">
            <v>7.5631486153846117</v>
          </cell>
        </row>
        <row r="399">
          <cell r="A399" t="str">
            <v>Total general</v>
          </cell>
          <cell r="B399">
            <v>6131.4066021932485</v>
          </cell>
          <cell r="C399">
            <v>4994.5631436814947</v>
          </cell>
          <cell r="D399">
            <v>3823.599180465249</v>
          </cell>
          <cell r="E399">
            <v>4894.6970487298859</v>
          </cell>
          <cell r="F399">
            <v>19844.265975069873</v>
          </cell>
          <cell r="G399">
            <v>13712.85937287663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 2004 cap"/>
      <sheetName val="IV B2004 cap"/>
      <sheetName val="Iv 2004 Int"/>
      <sheetName val="int b 2004 "/>
      <sheetName val="cap 2005"/>
      <sheetName val="cap b 2005"/>
      <sheetName val="int 2005"/>
      <sheetName val="int b 2005"/>
      <sheetName val="cap resto"/>
      <sheetName val="cap resto b"/>
      <sheetName val="int resto"/>
      <sheetName val="Int resto b"/>
      <sheetName val="2005 K"/>
    </sheetNames>
    <sheetDataSet>
      <sheetData sheetId="0" refreshError="1">
        <row r="3">
          <cell r="A3" t="str">
            <v>DNCI</v>
          </cell>
          <cell r="B3">
            <v>10</v>
          </cell>
          <cell r="C3">
            <v>11</v>
          </cell>
          <cell r="D3">
            <v>12</v>
          </cell>
          <cell r="E3">
            <v>2004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</row>
        <row r="5">
          <cell r="A5" t="str">
            <v>ABCRA</v>
          </cell>
          <cell r="B5">
            <v>194.23012411942301</v>
          </cell>
          <cell r="C5">
            <v>145.92418651459198</v>
          </cell>
          <cell r="D5">
            <v>423.94317712177087</v>
          </cell>
          <cell r="E5">
            <v>764.09748775578589</v>
          </cell>
        </row>
        <row r="6">
          <cell r="A6" t="str">
            <v>ALENIA/FFAA</v>
          </cell>
          <cell r="D6">
            <v>0.68801299999999999</v>
          </cell>
          <cell r="E6">
            <v>0.68801299999999999</v>
          </cell>
        </row>
        <row r="7">
          <cell r="A7" t="str">
            <v>BBVA/CONEA</v>
          </cell>
          <cell r="C7">
            <v>0.72797800999999984</v>
          </cell>
          <cell r="E7">
            <v>0.72797800999999984</v>
          </cell>
        </row>
        <row r="8">
          <cell r="A8" t="str">
            <v>BBVA/DEFENSA</v>
          </cell>
          <cell r="C8">
            <v>0.12517227</v>
          </cell>
          <cell r="E8">
            <v>0.12517227</v>
          </cell>
        </row>
        <row r="9">
          <cell r="A9" t="str">
            <v>BBVA/SALUD</v>
          </cell>
          <cell r="C9">
            <v>0.60305150000000007</v>
          </cell>
          <cell r="E9">
            <v>0.60305150000000007</v>
          </cell>
        </row>
        <row r="10">
          <cell r="A10" t="str">
            <v>BD05-I u$s</v>
          </cell>
          <cell r="C10">
            <v>0</v>
          </cell>
          <cell r="E10">
            <v>0</v>
          </cell>
        </row>
        <row r="11">
          <cell r="A11" t="str">
            <v>BD08-UCP</v>
          </cell>
          <cell r="B11">
            <v>31.723956502806498</v>
          </cell>
          <cell r="E11">
            <v>31.723956502806498</v>
          </cell>
        </row>
        <row r="12">
          <cell r="A12" t="str">
            <v>BD11-UCP</v>
          </cell>
          <cell r="B12">
            <v>27.0342782727169</v>
          </cell>
          <cell r="C12">
            <v>27.0342782727169</v>
          </cell>
          <cell r="D12">
            <v>27.0342782727169</v>
          </cell>
          <cell r="E12">
            <v>81.102834818150697</v>
          </cell>
        </row>
        <row r="13">
          <cell r="A13" t="str">
            <v>BD12-I u$s</v>
          </cell>
          <cell r="B13">
            <v>0.44369999999999998</v>
          </cell>
          <cell r="E13">
            <v>0.44369999999999998</v>
          </cell>
        </row>
        <row r="14">
          <cell r="A14" t="str">
            <v>BD13-$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</row>
        <row r="15">
          <cell r="A15" t="str">
            <v>BD13-u$s</v>
          </cell>
          <cell r="B15">
            <v>0</v>
          </cell>
          <cell r="E15">
            <v>0</v>
          </cell>
        </row>
        <row r="16">
          <cell r="A16" t="str">
            <v>BESP/TESORO</v>
          </cell>
          <cell r="B16">
            <v>20.569624999999998</v>
          </cell>
          <cell r="C16">
            <v>20.569624999999998</v>
          </cell>
          <cell r="D16">
            <v>63.291124999999994</v>
          </cell>
          <cell r="E16">
            <v>104.430375</v>
          </cell>
        </row>
        <row r="17">
          <cell r="A17" t="str">
            <v>BG04/06</v>
          </cell>
          <cell r="B17">
            <v>0</v>
          </cell>
          <cell r="E17">
            <v>0</v>
          </cell>
        </row>
        <row r="18">
          <cell r="A18" t="str">
            <v>BG07/05</v>
          </cell>
          <cell r="D18">
            <v>0</v>
          </cell>
          <cell r="E18">
            <v>0</v>
          </cell>
        </row>
        <row r="19">
          <cell r="A19" t="str">
            <v>BG09/09</v>
          </cell>
          <cell r="B19">
            <v>0</v>
          </cell>
          <cell r="E19">
            <v>0</v>
          </cell>
        </row>
        <row r="20">
          <cell r="A20" t="str">
            <v>BG12/15</v>
          </cell>
          <cell r="D20">
            <v>0</v>
          </cell>
          <cell r="E20">
            <v>0</v>
          </cell>
        </row>
        <row r="21">
          <cell r="A21" t="str">
            <v>BG17/08</v>
          </cell>
          <cell r="D21">
            <v>0</v>
          </cell>
          <cell r="E21">
            <v>0</v>
          </cell>
        </row>
        <row r="22">
          <cell r="A22" t="str">
            <v>BID 1034</v>
          </cell>
          <cell r="C22">
            <v>2.3184184700000001</v>
          </cell>
          <cell r="E22">
            <v>2.3184184700000001</v>
          </cell>
        </row>
        <row r="23">
          <cell r="A23" t="str">
            <v>BID 1134</v>
          </cell>
          <cell r="B23">
            <v>0</v>
          </cell>
          <cell r="E23">
            <v>0</v>
          </cell>
        </row>
        <row r="24">
          <cell r="A24" t="str">
            <v>BID 1164</v>
          </cell>
          <cell r="D24">
            <v>0</v>
          </cell>
          <cell r="E24">
            <v>0</v>
          </cell>
        </row>
        <row r="25">
          <cell r="A25" t="str">
            <v>BID 1201</v>
          </cell>
          <cell r="C25">
            <v>1.13310906</v>
          </cell>
          <cell r="E25">
            <v>1.13310906</v>
          </cell>
        </row>
        <row r="26">
          <cell r="A26" t="str">
            <v>BID 1279</v>
          </cell>
          <cell r="B26">
            <v>0</v>
          </cell>
          <cell r="E26">
            <v>0</v>
          </cell>
        </row>
        <row r="27">
          <cell r="A27" t="str">
            <v>BID 1307</v>
          </cell>
          <cell r="B27">
            <v>0</v>
          </cell>
          <cell r="E27">
            <v>0</v>
          </cell>
        </row>
        <row r="28">
          <cell r="A28" t="str">
            <v>BID 1324</v>
          </cell>
          <cell r="D28">
            <v>0</v>
          </cell>
          <cell r="E28">
            <v>0</v>
          </cell>
        </row>
        <row r="29">
          <cell r="A29" t="str">
            <v>BID 1325</v>
          </cell>
          <cell r="D29">
            <v>1.3338200000000001E-2</v>
          </cell>
          <cell r="E29">
            <v>1.3338200000000001E-2</v>
          </cell>
        </row>
        <row r="30">
          <cell r="A30" t="str">
            <v>BID 142</v>
          </cell>
          <cell r="C30">
            <v>2.44115579210114</v>
          </cell>
          <cell r="E30">
            <v>2.44115579210114</v>
          </cell>
        </row>
        <row r="31">
          <cell r="A31" t="str">
            <v>BID 545</v>
          </cell>
          <cell r="C31">
            <v>1.9020046277374001</v>
          </cell>
          <cell r="E31">
            <v>1.9020046277374001</v>
          </cell>
        </row>
        <row r="32">
          <cell r="A32" t="str">
            <v>BID 555</v>
          </cell>
          <cell r="C32">
            <v>9.8771687967911106</v>
          </cell>
          <cell r="E32">
            <v>9.8771687967911106</v>
          </cell>
        </row>
        <row r="33">
          <cell r="A33" t="str">
            <v>BID 583</v>
          </cell>
          <cell r="B33">
            <v>9.3536742070391909</v>
          </cell>
          <cell r="E33">
            <v>9.3536742070391909</v>
          </cell>
        </row>
        <row r="34">
          <cell r="A34" t="str">
            <v>BID 633</v>
          </cell>
          <cell r="C34">
            <v>11.696879787942299</v>
          </cell>
          <cell r="E34">
            <v>11.696879787942299</v>
          </cell>
        </row>
        <row r="35">
          <cell r="A35" t="str">
            <v>BID 643</v>
          </cell>
          <cell r="B35">
            <v>1.0482864071703399</v>
          </cell>
          <cell r="E35">
            <v>1.0482864071703399</v>
          </cell>
        </row>
        <row r="36">
          <cell r="A36" t="str">
            <v>BID 682</v>
          </cell>
          <cell r="B36">
            <v>10.2785297358744</v>
          </cell>
          <cell r="E36">
            <v>10.2785297358744</v>
          </cell>
        </row>
        <row r="37">
          <cell r="A37" t="str">
            <v>BID 684</v>
          </cell>
          <cell r="B37">
            <v>0.121163808308271</v>
          </cell>
          <cell r="E37">
            <v>0.121163808308271</v>
          </cell>
        </row>
        <row r="38">
          <cell r="A38" t="str">
            <v>BID 733</v>
          </cell>
          <cell r="D38">
            <v>12.366659073953199</v>
          </cell>
          <cell r="E38">
            <v>12.366659073953199</v>
          </cell>
        </row>
        <row r="39">
          <cell r="A39" t="str">
            <v>BID 734</v>
          </cell>
          <cell r="D39">
            <v>14.3779777320162</v>
          </cell>
          <cell r="E39">
            <v>14.3779777320162</v>
          </cell>
        </row>
        <row r="40">
          <cell r="A40" t="str">
            <v>BID 816</v>
          </cell>
          <cell r="D40">
            <v>4.3109434668648907</v>
          </cell>
          <cell r="E40">
            <v>4.3109434668648907</v>
          </cell>
        </row>
        <row r="41">
          <cell r="A41" t="str">
            <v>BID 830</v>
          </cell>
          <cell r="D41">
            <v>0</v>
          </cell>
          <cell r="E41">
            <v>0</v>
          </cell>
        </row>
        <row r="42">
          <cell r="A42" t="str">
            <v>BID 845</v>
          </cell>
          <cell r="B42">
            <v>13.2549598724204</v>
          </cell>
          <cell r="E42">
            <v>13.2549598724204</v>
          </cell>
        </row>
        <row r="43">
          <cell r="A43" t="str">
            <v>BID 857</v>
          </cell>
          <cell r="D43">
            <v>7.8438279988246489</v>
          </cell>
          <cell r="E43">
            <v>7.8438279988246489</v>
          </cell>
        </row>
        <row r="44">
          <cell r="A44" t="str">
            <v>BID 863</v>
          </cell>
          <cell r="B44">
            <v>2.1218089999999998E-2</v>
          </cell>
          <cell r="E44">
            <v>2.1218089999999998E-2</v>
          </cell>
        </row>
        <row r="45">
          <cell r="A45" t="str">
            <v>BID 865</v>
          </cell>
          <cell r="D45">
            <v>36.615205972581101</v>
          </cell>
          <cell r="E45">
            <v>36.615205972581101</v>
          </cell>
        </row>
        <row r="46">
          <cell r="A46" t="str">
            <v>BID 867</v>
          </cell>
          <cell r="B46">
            <v>0.47034197999999999</v>
          </cell>
          <cell r="E46">
            <v>0.47034197999999999</v>
          </cell>
        </row>
        <row r="47">
          <cell r="A47" t="str">
            <v>BID 871</v>
          </cell>
          <cell r="D47">
            <v>13.412447641105199</v>
          </cell>
          <cell r="E47">
            <v>13.412447641105199</v>
          </cell>
        </row>
        <row r="48">
          <cell r="A48" t="str">
            <v>BID 925</v>
          </cell>
          <cell r="D48">
            <v>0.47286607000000003</v>
          </cell>
          <cell r="E48">
            <v>0.47286607000000003</v>
          </cell>
        </row>
        <row r="49">
          <cell r="A49" t="str">
            <v>BID 932</v>
          </cell>
          <cell r="D49">
            <v>0.9375</v>
          </cell>
          <cell r="E49">
            <v>0.9375</v>
          </cell>
        </row>
        <row r="50">
          <cell r="A50" t="str">
            <v>BID 961</v>
          </cell>
          <cell r="D50">
            <v>15.962</v>
          </cell>
          <cell r="E50">
            <v>15.962</v>
          </cell>
        </row>
        <row r="51">
          <cell r="A51" t="str">
            <v>BID CBA</v>
          </cell>
          <cell r="C51">
            <v>0</v>
          </cell>
          <cell r="E51">
            <v>0</v>
          </cell>
        </row>
        <row r="52">
          <cell r="A52" t="str">
            <v>BIHD</v>
          </cell>
          <cell r="B52">
            <v>0.16209092568570801</v>
          </cell>
          <cell r="C52">
            <v>0.16209092568570801</v>
          </cell>
          <cell r="D52">
            <v>0.16209092568570801</v>
          </cell>
          <cell r="E52">
            <v>0.48627277705712402</v>
          </cell>
        </row>
        <row r="53">
          <cell r="A53" t="str">
            <v>BIRF 3280</v>
          </cell>
          <cell r="B53">
            <v>8.4093992100000001</v>
          </cell>
          <cell r="E53">
            <v>8.4093992100000001</v>
          </cell>
        </row>
        <row r="54">
          <cell r="A54" t="str">
            <v>BIRF 3281</v>
          </cell>
          <cell r="C54">
            <v>1.7077424699999999</v>
          </cell>
          <cell r="E54">
            <v>1.7077424699999999</v>
          </cell>
        </row>
        <row r="55">
          <cell r="A55" t="str">
            <v>BIRF 3460</v>
          </cell>
          <cell r="C55">
            <v>0.82952760000000003</v>
          </cell>
          <cell r="E55">
            <v>0.82952760000000003</v>
          </cell>
        </row>
        <row r="56">
          <cell r="A56" t="str">
            <v>BIRF 3520</v>
          </cell>
          <cell r="C56">
            <v>11.223562489999999</v>
          </cell>
          <cell r="E56">
            <v>11.223562489999999</v>
          </cell>
        </row>
        <row r="57">
          <cell r="A57" t="str">
            <v>BIRF 3521</v>
          </cell>
          <cell r="C57">
            <v>6.7789750199999999</v>
          </cell>
          <cell r="E57">
            <v>6.7789750199999999</v>
          </cell>
        </row>
        <row r="58">
          <cell r="A58" t="str">
            <v>BIRF 3558</v>
          </cell>
          <cell r="C58">
            <v>20</v>
          </cell>
          <cell r="E58">
            <v>20</v>
          </cell>
        </row>
        <row r="59">
          <cell r="A59" t="str">
            <v>BIRF 3611</v>
          </cell>
          <cell r="D59">
            <v>16.252800000000001</v>
          </cell>
          <cell r="E59">
            <v>16.252800000000001</v>
          </cell>
        </row>
        <row r="60">
          <cell r="A60" t="str">
            <v>BIRF 3643</v>
          </cell>
          <cell r="C60">
            <v>4.9428882199999995</v>
          </cell>
          <cell r="E60">
            <v>4.9428882199999995</v>
          </cell>
        </row>
        <row r="61">
          <cell r="A61" t="str">
            <v>BIRF 3794</v>
          </cell>
          <cell r="C61">
            <v>8.3864314599999989</v>
          </cell>
          <cell r="E61">
            <v>8.3864314599999989</v>
          </cell>
        </row>
        <row r="62">
          <cell r="A62" t="str">
            <v>BIRF 3860</v>
          </cell>
          <cell r="C62">
            <v>8.7778254899999997</v>
          </cell>
          <cell r="E62">
            <v>8.7778254899999997</v>
          </cell>
        </row>
        <row r="63">
          <cell r="A63" t="str">
            <v>BIRF 3877</v>
          </cell>
          <cell r="B63">
            <v>10.769936490000001</v>
          </cell>
          <cell r="E63">
            <v>10.769936490000001</v>
          </cell>
        </row>
        <row r="64">
          <cell r="A64" t="str">
            <v>BIRF 3921</v>
          </cell>
          <cell r="B64">
            <v>6.447587190000001</v>
          </cell>
          <cell r="E64">
            <v>6.447587190000001</v>
          </cell>
        </row>
        <row r="65">
          <cell r="A65" t="str">
            <v>BIRF 3927</v>
          </cell>
          <cell r="B65">
            <v>1.4013238100000001</v>
          </cell>
          <cell r="E65">
            <v>1.4013238100000001</v>
          </cell>
        </row>
        <row r="66">
          <cell r="A66" t="str">
            <v>BIRF 3960</v>
          </cell>
          <cell r="B66">
            <v>1.1284000000000001</v>
          </cell>
          <cell r="E66">
            <v>1.1284000000000001</v>
          </cell>
        </row>
        <row r="67">
          <cell r="A67" t="str">
            <v>BIRF 3971</v>
          </cell>
          <cell r="C67">
            <v>5.9071754400000005</v>
          </cell>
          <cell r="E67">
            <v>5.9071754400000005</v>
          </cell>
        </row>
        <row r="68">
          <cell r="A68" t="str">
            <v>BIRF 4085</v>
          </cell>
          <cell r="B68">
            <v>0.34183825000000001</v>
          </cell>
          <cell r="E68">
            <v>0.34183825000000001</v>
          </cell>
        </row>
        <row r="69">
          <cell r="A69" t="str">
            <v>BIRF 4131</v>
          </cell>
          <cell r="B69">
            <v>1</v>
          </cell>
          <cell r="E69">
            <v>1</v>
          </cell>
        </row>
        <row r="70">
          <cell r="A70" t="str">
            <v>BIRF 4163</v>
          </cell>
          <cell r="D70">
            <v>6.0148987400000005</v>
          </cell>
          <cell r="E70">
            <v>6.0148987400000005</v>
          </cell>
        </row>
        <row r="71">
          <cell r="A71" t="str">
            <v>BIRF 4168</v>
          </cell>
          <cell r="D71">
            <v>0.74906156999999995</v>
          </cell>
          <cell r="E71">
            <v>0.74906156999999995</v>
          </cell>
        </row>
        <row r="72">
          <cell r="A72" t="str">
            <v>BIRF 4218</v>
          </cell>
          <cell r="C72">
            <v>2.4998999999999998</v>
          </cell>
          <cell r="E72">
            <v>2.4998999999999998</v>
          </cell>
        </row>
        <row r="73">
          <cell r="A73" t="str">
            <v>BIRF 4219</v>
          </cell>
          <cell r="C73">
            <v>3.75</v>
          </cell>
          <cell r="E73">
            <v>3.75</v>
          </cell>
        </row>
        <row r="74">
          <cell r="A74" t="str">
            <v>BIRF 4220</v>
          </cell>
          <cell r="C74">
            <v>1.7499</v>
          </cell>
          <cell r="E74">
            <v>1.7499</v>
          </cell>
        </row>
        <row r="75">
          <cell r="A75" t="str">
            <v>BIRF 4221</v>
          </cell>
          <cell r="C75">
            <v>5</v>
          </cell>
          <cell r="E75">
            <v>5</v>
          </cell>
        </row>
        <row r="76">
          <cell r="A76" t="str">
            <v>BIRF 4281</v>
          </cell>
          <cell r="B76">
            <v>0.28915773</v>
          </cell>
          <cell r="E76">
            <v>0.28915773</v>
          </cell>
        </row>
        <row r="77">
          <cell r="A77" t="str">
            <v>BIRF 4295</v>
          </cell>
          <cell r="C77">
            <v>18.7539646</v>
          </cell>
          <cell r="E77">
            <v>18.7539646</v>
          </cell>
        </row>
        <row r="78">
          <cell r="A78" t="str">
            <v>BIRF 4313</v>
          </cell>
          <cell r="C78">
            <v>5.9256000000000002</v>
          </cell>
          <cell r="E78">
            <v>5.9256000000000002</v>
          </cell>
        </row>
        <row r="79">
          <cell r="A79" t="str">
            <v>BIRF 4314</v>
          </cell>
          <cell r="C79">
            <v>0.1230542</v>
          </cell>
          <cell r="E79">
            <v>0.1230542</v>
          </cell>
        </row>
        <row r="80">
          <cell r="A80" t="str">
            <v>BIRF 4398</v>
          </cell>
          <cell r="B80">
            <v>2.2892915299999999</v>
          </cell>
          <cell r="E80">
            <v>2.2892915299999999</v>
          </cell>
        </row>
        <row r="81">
          <cell r="A81" t="str">
            <v>BIRF 4405-1</v>
          </cell>
          <cell r="B81">
            <v>0</v>
          </cell>
          <cell r="E81">
            <v>0</v>
          </cell>
        </row>
        <row r="82">
          <cell r="A82" t="str">
            <v>BIRF 4459</v>
          </cell>
          <cell r="B82">
            <v>0.5</v>
          </cell>
          <cell r="E82">
            <v>0.5</v>
          </cell>
        </row>
        <row r="83">
          <cell r="A83" t="str">
            <v>BIRF 4472</v>
          </cell>
          <cell r="D83">
            <v>1.6000000000000001E-3</v>
          </cell>
          <cell r="E83">
            <v>1.6000000000000001E-3</v>
          </cell>
        </row>
        <row r="84">
          <cell r="A84" t="str">
            <v>BIRF 4578</v>
          </cell>
          <cell r="B84">
            <v>0</v>
          </cell>
          <cell r="E84">
            <v>0</v>
          </cell>
        </row>
        <row r="85">
          <cell r="A85" t="str">
            <v>BIRF 4580</v>
          </cell>
          <cell r="D85">
            <v>0</v>
          </cell>
          <cell r="E85">
            <v>0</v>
          </cell>
        </row>
        <row r="86">
          <cell r="A86" t="str">
            <v>BIRF 4585</v>
          </cell>
          <cell r="B86">
            <v>0</v>
          </cell>
          <cell r="E86">
            <v>0</v>
          </cell>
        </row>
        <row r="87">
          <cell r="A87" t="str">
            <v>BIRF 4586</v>
          </cell>
          <cell r="B87">
            <v>0</v>
          </cell>
          <cell r="E87">
            <v>0</v>
          </cell>
        </row>
        <row r="88">
          <cell r="A88" t="str">
            <v>BIRF 4640</v>
          </cell>
          <cell r="B88">
            <v>0</v>
          </cell>
          <cell r="E88">
            <v>0</v>
          </cell>
        </row>
        <row r="89">
          <cell r="A89" t="str">
            <v>BIRF 7157</v>
          </cell>
          <cell r="B89">
            <v>0</v>
          </cell>
          <cell r="E89">
            <v>0</v>
          </cell>
        </row>
        <row r="90">
          <cell r="A90" t="str">
            <v>BIRF 7199</v>
          </cell>
          <cell r="B90">
            <v>0</v>
          </cell>
          <cell r="E90">
            <v>0</v>
          </cell>
        </row>
        <row r="91">
          <cell r="A91" t="str">
            <v>BNA/ANDE</v>
          </cell>
          <cell r="B91">
            <v>60.464159000000002</v>
          </cell>
          <cell r="E91">
            <v>60.464159000000002</v>
          </cell>
        </row>
        <row r="92">
          <cell r="A92" t="str">
            <v>BNA/ATC</v>
          </cell>
          <cell r="C92">
            <v>0.27286049163661197</v>
          </cell>
          <cell r="E92">
            <v>0.27286049163661197</v>
          </cell>
        </row>
        <row r="93">
          <cell r="A93" t="str">
            <v>BNA/PAMI</v>
          </cell>
          <cell r="B93">
            <v>1.4694549619005661</v>
          </cell>
          <cell r="C93">
            <v>1.4694549619005661</v>
          </cell>
          <cell r="D93">
            <v>1.4694549619005661</v>
          </cell>
          <cell r="E93">
            <v>4.4083648857016984</v>
          </cell>
        </row>
        <row r="94">
          <cell r="A94" t="str">
            <v>BNA/PROVLP</v>
          </cell>
          <cell r="B94">
            <v>0</v>
          </cell>
          <cell r="E94">
            <v>0</v>
          </cell>
        </row>
        <row r="95">
          <cell r="A95" t="str">
            <v>BNA/PROVLR</v>
          </cell>
          <cell r="B95">
            <v>0.16384299999999999</v>
          </cell>
          <cell r="E95">
            <v>0.16384299999999999</v>
          </cell>
        </row>
        <row r="96">
          <cell r="A96" t="str">
            <v>BNA/REST</v>
          </cell>
          <cell r="D96">
            <v>41.201168793953002</v>
          </cell>
          <cell r="E96">
            <v>41.201168793953002</v>
          </cell>
        </row>
        <row r="97">
          <cell r="A97" t="str">
            <v>BNA/SALUD</v>
          </cell>
          <cell r="D97">
            <v>6.3536558181818226</v>
          </cell>
          <cell r="E97">
            <v>6.3536558181818226</v>
          </cell>
        </row>
        <row r="98">
          <cell r="A98" t="str">
            <v>BNA/TESORO/BCO</v>
          </cell>
          <cell r="B98">
            <v>0.57523065078832603</v>
          </cell>
          <cell r="C98">
            <v>8.9589279090909107E-2</v>
          </cell>
          <cell r="E98">
            <v>0.66481992987923511</v>
          </cell>
        </row>
        <row r="99">
          <cell r="A99" t="str">
            <v>BNLH/PROVMI</v>
          </cell>
          <cell r="C99">
            <v>0.32500000000000001</v>
          </cell>
          <cell r="E99">
            <v>0.32500000000000001</v>
          </cell>
        </row>
        <row r="100">
          <cell r="A100" t="str">
            <v>BOGAR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</row>
        <row r="101">
          <cell r="A101" t="str">
            <v>BONOS/PROVSJ</v>
          </cell>
          <cell r="D101">
            <v>56.781617635061266</v>
          </cell>
          <cell r="E101">
            <v>56.781617635061266</v>
          </cell>
        </row>
        <row r="102">
          <cell r="A102" t="str">
            <v>BP05/B400</v>
          </cell>
          <cell r="C102">
            <v>0</v>
          </cell>
          <cell r="D102">
            <v>0</v>
          </cell>
          <cell r="E102">
            <v>0</v>
          </cell>
        </row>
        <row r="103">
          <cell r="A103" t="str">
            <v>BP06/B450-Fid1</v>
          </cell>
          <cell r="C103">
            <v>0</v>
          </cell>
          <cell r="D103">
            <v>0</v>
          </cell>
          <cell r="E103">
            <v>0</v>
          </cell>
        </row>
        <row r="104">
          <cell r="A104" t="str">
            <v>BP06/B450-Fid3</v>
          </cell>
          <cell r="C104">
            <v>0</v>
          </cell>
          <cell r="E104">
            <v>0</v>
          </cell>
        </row>
        <row r="105">
          <cell r="A105" t="str">
            <v>BP06/B450-Fid4</v>
          </cell>
          <cell r="C105">
            <v>0</v>
          </cell>
          <cell r="D105">
            <v>0</v>
          </cell>
          <cell r="E105">
            <v>0</v>
          </cell>
        </row>
        <row r="106">
          <cell r="A106" t="str">
            <v>BP06/E580</v>
          </cell>
          <cell r="B106">
            <v>0</v>
          </cell>
          <cell r="C106">
            <v>0</v>
          </cell>
          <cell r="D106">
            <v>0.91522595534126294</v>
          </cell>
          <cell r="E106">
            <v>0.91522595534126294</v>
          </cell>
        </row>
        <row r="107">
          <cell r="A107" t="str">
            <v>BP07/B450</v>
          </cell>
          <cell r="B107">
            <v>0</v>
          </cell>
          <cell r="C107">
            <v>0</v>
          </cell>
          <cell r="E107">
            <v>0</v>
          </cell>
        </row>
        <row r="108">
          <cell r="A108" t="str">
            <v>BRA/TESORO</v>
          </cell>
          <cell r="C108">
            <v>0.15316454000000002</v>
          </cell>
          <cell r="E108">
            <v>0.15316454000000002</v>
          </cell>
        </row>
        <row r="109">
          <cell r="A109" t="str">
            <v>BRA/YACYRETA</v>
          </cell>
          <cell r="B109">
            <v>0.37690336000000002</v>
          </cell>
          <cell r="C109">
            <v>0.9121705699999999</v>
          </cell>
          <cell r="D109">
            <v>0.15270242000000001</v>
          </cell>
          <cell r="E109">
            <v>1.4417763499999998</v>
          </cell>
        </row>
        <row r="110">
          <cell r="A110" t="str">
            <v>BT03Flot</v>
          </cell>
          <cell r="B110">
            <v>0.05</v>
          </cell>
          <cell r="E110">
            <v>0.05</v>
          </cell>
        </row>
        <row r="111">
          <cell r="A111" t="str">
            <v>BT05</v>
          </cell>
          <cell r="C111">
            <v>0</v>
          </cell>
          <cell r="E111">
            <v>0</v>
          </cell>
        </row>
        <row r="112">
          <cell r="A112" t="str">
            <v>BT06</v>
          </cell>
          <cell r="C112">
            <v>0</v>
          </cell>
          <cell r="E112">
            <v>0</v>
          </cell>
        </row>
        <row r="113">
          <cell r="A113" t="str">
            <v>CHINA/EJERCITO</v>
          </cell>
          <cell r="D113">
            <v>0.33333334999999997</v>
          </cell>
          <cell r="E113">
            <v>0.33333334999999997</v>
          </cell>
        </row>
        <row r="114">
          <cell r="A114" t="str">
            <v>CITILA/RELEXT</v>
          </cell>
          <cell r="B114">
            <v>3.4522699999999999E-3</v>
          </cell>
          <cell r="C114">
            <v>3.1875700000000002E-3</v>
          </cell>
          <cell r="D114">
            <v>3.4899000000000002E-3</v>
          </cell>
          <cell r="E114">
            <v>1.012974E-2</v>
          </cell>
        </row>
        <row r="115">
          <cell r="A115" t="str">
            <v>CLPARIS</v>
          </cell>
          <cell r="C115">
            <v>130.06028409669068</v>
          </cell>
          <cell r="D115">
            <v>0</v>
          </cell>
          <cell r="E115">
            <v>130.06028409669068</v>
          </cell>
        </row>
        <row r="116">
          <cell r="A116" t="str">
            <v>DBF/CONEA</v>
          </cell>
          <cell r="D116">
            <v>4.5463710359408003</v>
          </cell>
          <cell r="E116">
            <v>4.5463710359408003</v>
          </cell>
        </row>
        <row r="117">
          <cell r="A117" t="str">
            <v>DISD</v>
          </cell>
          <cell r="C117">
            <v>0</v>
          </cell>
          <cell r="E117">
            <v>0</v>
          </cell>
        </row>
        <row r="118">
          <cell r="A118" t="str">
            <v>DISDDM</v>
          </cell>
          <cell r="C118">
            <v>0</v>
          </cell>
          <cell r="E118">
            <v>0</v>
          </cell>
        </row>
        <row r="119">
          <cell r="A119" t="str">
            <v>EEUU/TESORO</v>
          </cell>
          <cell r="D119">
            <v>0</v>
          </cell>
          <cell r="E119">
            <v>0</v>
          </cell>
        </row>
        <row r="120">
          <cell r="A120" t="str">
            <v>EIB/VIALIDAD</v>
          </cell>
          <cell r="D120">
            <v>1.18133942</v>
          </cell>
          <cell r="E120">
            <v>1.18133942</v>
          </cell>
        </row>
        <row r="121">
          <cell r="A121" t="str">
            <v>EL/DEM-55</v>
          </cell>
          <cell r="C121">
            <v>0</v>
          </cell>
          <cell r="E121">
            <v>0</v>
          </cell>
        </row>
        <row r="122">
          <cell r="A122" t="str">
            <v>EL/DEM-72</v>
          </cell>
          <cell r="B122">
            <v>0</v>
          </cell>
          <cell r="E122">
            <v>0</v>
          </cell>
        </row>
        <row r="123">
          <cell r="A123" t="str">
            <v>EL/DEM-86</v>
          </cell>
          <cell r="C123">
            <v>0</v>
          </cell>
          <cell r="E123">
            <v>0</v>
          </cell>
        </row>
        <row r="124">
          <cell r="A124" t="str">
            <v>EL/EUR-104</v>
          </cell>
          <cell r="D124">
            <v>497.45056585001896</v>
          </cell>
          <cell r="E124">
            <v>497.45056585001896</v>
          </cell>
        </row>
        <row r="125">
          <cell r="A125" t="str">
            <v>EL/EUR-106</v>
          </cell>
          <cell r="D125">
            <v>248.72528292500903</v>
          </cell>
          <cell r="E125">
            <v>248.72528292500903</v>
          </cell>
        </row>
        <row r="126">
          <cell r="A126" t="str">
            <v>EL/EUR-109</v>
          </cell>
          <cell r="B126">
            <v>621.81320731252299</v>
          </cell>
          <cell r="E126">
            <v>621.81320731252299</v>
          </cell>
        </row>
        <row r="127">
          <cell r="A127" t="str">
            <v>EL/ITL-77</v>
          </cell>
          <cell r="B127">
            <v>0</v>
          </cell>
          <cell r="E127">
            <v>0</v>
          </cell>
        </row>
        <row r="128">
          <cell r="A128" t="str">
            <v>EL/USD-79</v>
          </cell>
          <cell r="B128">
            <v>0</v>
          </cell>
          <cell r="E128">
            <v>0</v>
          </cell>
        </row>
        <row r="129">
          <cell r="A129" t="str">
            <v>EN/YACYRETA</v>
          </cell>
          <cell r="C129">
            <v>0.39573040999999998</v>
          </cell>
          <cell r="D129">
            <v>5.1610099999999999E-2</v>
          </cell>
          <cell r="E129">
            <v>0.44734050999999997</v>
          </cell>
        </row>
        <row r="130">
          <cell r="A130" t="str">
            <v>EXIMUS/YACYRETA</v>
          </cell>
          <cell r="C130">
            <v>11.608162530000001</v>
          </cell>
          <cell r="E130">
            <v>11.608162530000001</v>
          </cell>
        </row>
        <row r="131">
          <cell r="A131" t="str">
            <v>FERRO</v>
          </cell>
          <cell r="B131">
            <v>0</v>
          </cell>
          <cell r="E131">
            <v>0</v>
          </cell>
        </row>
        <row r="132">
          <cell r="A132" t="str">
            <v>FIDA 225</v>
          </cell>
          <cell r="D132">
            <v>0.45182378854625604</v>
          </cell>
          <cell r="E132">
            <v>0.45182378854625604</v>
          </cell>
        </row>
        <row r="133">
          <cell r="A133" t="str">
            <v>FIDA 417</v>
          </cell>
          <cell r="D133">
            <v>5.1386343612334802E-2</v>
          </cell>
          <cell r="E133">
            <v>5.1386343612334802E-2</v>
          </cell>
        </row>
        <row r="134">
          <cell r="A134" t="str">
            <v>FIDA 514</v>
          </cell>
          <cell r="D134">
            <v>2.8472834067547702E-5</v>
          </cell>
          <cell r="E134">
            <v>2.8472834067547702E-5</v>
          </cell>
        </row>
        <row r="135">
          <cell r="A135" t="str">
            <v>FKUW/PROVSF</v>
          </cell>
          <cell r="D135">
            <v>1.0770191316146498</v>
          </cell>
          <cell r="E135">
            <v>1.0770191316146498</v>
          </cell>
        </row>
        <row r="136">
          <cell r="A136" t="str">
            <v>FMI 2000</v>
          </cell>
          <cell r="C136">
            <v>0</v>
          </cell>
          <cell r="D136">
            <v>291.45190895741598</v>
          </cell>
          <cell r="E136">
            <v>291.45190895741598</v>
          </cell>
        </row>
        <row r="137">
          <cell r="A137" t="str">
            <v>FMI 2000/SRF</v>
          </cell>
          <cell r="B137">
            <v>140.32856093979402</v>
          </cell>
          <cell r="C137">
            <v>140.32856093979402</v>
          </cell>
          <cell r="D137">
            <v>140.32856093979402</v>
          </cell>
          <cell r="E137">
            <v>420.98568281938208</v>
          </cell>
        </row>
        <row r="138">
          <cell r="A138" t="str">
            <v>FMI 2003</v>
          </cell>
          <cell r="C138">
            <v>0</v>
          </cell>
          <cell r="E138">
            <v>0</v>
          </cell>
        </row>
        <row r="139">
          <cell r="A139" t="str">
            <v>FMI 2003 II</v>
          </cell>
          <cell r="C139">
            <v>0</v>
          </cell>
          <cell r="E139">
            <v>0</v>
          </cell>
        </row>
        <row r="140">
          <cell r="A140" t="str">
            <v>FMI 92</v>
          </cell>
          <cell r="B140">
            <v>94.046744493392097</v>
          </cell>
          <cell r="C140">
            <v>0</v>
          </cell>
          <cell r="D140">
            <v>31.3488737151248</v>
          </cell>
          <cell r="E140">
            <v>125.39561820851689</v>
          </cell>
        </row>
        <row r="141">
          <cell r="A141" t="str">
            <v>FON/TESORO</v>
          </cell>
          <cell r="B141">
            <v>0.80051753438443496</v>
          </cell>
          <cell r="C141">
            <v>0.89892259308956701</v>
          </cell>
          <cell r="D141">
            <v>1.832118557531029</v>
          </cell>
          <cell r="E141">
            <v>3.5315586850050309</v>
          </cell>
        </row>
        <row r="142">
          <cell r="A142" t="str">
            <v>FONP 06/94</v>
          </cell>
          <cell r="B142">
            <v>0</v>
          </cell>
          <cell r="E142">
            <v>0</v>
          </cell>
        </row>
        <row r="143">
          <cell r="A143" t="str">
            <v>FONP 10/96</v>
          </cell>
          <cell r="C143">
            <v>0</v>
          </cell>
          <cell r="E143">
            <v>0</v>
          </cell>
        </row>
        <row r="144">
          <cell r="A144" t="str">
            <v>FUB/RELEXT</v>
          </cell>
          <cell r="B144">
            <v>1.75742E-3</v>
          </cell>
          <cell r="C144">
            <v>1.03779E-3</v>
          </cell>
          <cell r="D144">
            <v>2.2610500000000001E-3</v>
          </cell>
          <cell r="E144">
            <v>5.0562599999999999E-3</v>
          </cell>
        </row>
        <row r="145">
          <cell r="A145" t="str">
            <v>HISP/VIALIDAD</v>
          </cell>
          <cell r="D145">
            <v>0.34592285</v>
          </cell>
          <cell r="E145">
            <v>0.34592285</v>
          </cell>
        </row>
        <row r="146">
          <cell r="A146" t="str">
            <v>ICE/BANADE</v>
          </cell>
          <cell r="D146">
            <v>0.92688078000000007</v>
          </cell>
          <cell r="E146">
            <v>0.92688078000000007</v>
          </cell>
        </row>
        <row r="147">
          <cell r="A147" t="str">
            <v>ICE/CORTE</v>
          </cell>
          <cell r="B147">
            <v>0</v>
          </cell>
          <cell r="E147">
            <v>0</v>
          </cell>
        </row>
        <row r="148">
          <cell r="A148" t="str">
            <v>ICE/MCBA</v>
          </cell>
          <cell r="D148">
            <v>0.35395259000000001</v>
          </cell>
          <cell r="E148">
            <v>0.35395259000000001</v>
          </cell>
        </row>
        <row r="149">
          <cell r="A149" t="str">
            <v>ICE/PREFEC</v>
          </cell>
          <cell r="D149">
            <v>0</v>
          </cell>
          <cell r="E149">
            <v>0</v>
          </cell>
        </row>
        <row r="150">
          <cell r="A150" t="str">
            <v>ICE/PROVCB</v>
          </cell>
          <cell r="B150">
            <v>0</v>
          </cell>
          <cell r="E150">
            <v>0</v>
          </cell>
        </row>
        <row r="151">
          <cell r="A151" t="str">
            <v>ICE/SALUD</v>
          </cell>
          <cell r="C151">
            <v>0</v>
          </cell>
          <cell r="E151">
            <v>0</v>
          </cell>
        </row>
        <row r="152">
          <cell r="A152" t="str">
            <v>ICO/CBA</v>
          </cell>
          <cell r="B152">
            <v>0</v>
          </cell>
          <cell r="E152">
            <v>0</v>
          </cell>
        </row>
        <row r="153">
          <cell r="A153" t="str">
            <v>ICO/SALUD</v>
          </cell>
          <cell r="B153">
            <v>0</v>
          </cell>
          <cell r="E153">
            <v>0</v>
          </cell>
        </row>
        <row r="154">
          <cell r="A154" t="str">
            <v>IRB/RELEXT</v>
          </cell>
          <cell r="D154">
            <v>3.4973635120009901E-3</v>
          </cell>
          <cell r="E154">
            <v>3.4973635120009901E-3</v>
          </cell>
        </row>
        <row r="155">
          <cell r="A155" t="str">
            <v>JBIC/HIDRONOR</v>
          </cell>
          <cell r="C155">
            <v>2.4187636363636398</v>
          </cell>
          <cell r="E155">
            <v>2.4187636363636398</v>
          </cell>
        </row>
        <row r="156">
          <cell r="A156" t="str">
            <v>JBIC/TESORO</v>
          </cell>
          <cell r="B156">
            <v>71.524636363636333</v>
          </cell>
          <cell r="E156">
            <v>71.524636363636333</v>
          </cell>
        </row>
        <row r="157">
          <cell r="A157" t="str">
            <v>JBIC/YACYRETA</v>
          </cell>
          <cell r="C157">
            <v>3.8513625818181803</v>
          </cell>
          <cell r="D157">
            <v>10.215881818181799</v>
          </cell>
          <cell r="E157">
            <v>14.067244399999979</v>
          </cell>
        </row>
        <row r="158">
          <cell r="A158" t="str">
            <v>KFW/INTI</v>
          </cell>
          <cell r="D158">
            <v>0.29430189031215037</v>
          </cell>
          <cell r="E158">
            <v>0.29430189031215037</v>
          </cell>
        </row>
        <row r="159">
          <cell r="A159" t="str">
            <v>KFW/YACYRETA</v>
          </cell>
          <cell r="C159">
            <v>0.35306358661858001</v>
          </cell>
          <cell r="E159">
            <v>0.35306358661858001</v>
          </cell>
        </row>
        <row r="160">
          <cell r="A160" t="str">
            <v>MEDIO/BANADE</v>
          </cell>
          <cell r="B160">
            <v>4.7890355925879904</v>
          </cell>
          <cell r="C160">
            <v>2.2414534137545101</v>
          </cell>
          <cell r="D160">
            <v>2.06766703146375</v>
          </cell>
          <cell r="E160">
            <v>9.0981560378062518</v>
          </cell>
        </row>
        <row r="161">
          <cell r="A161" t="str">
            <v>MEDIO/BCRA</v>
          </cell>
          <cell r="B161">
            <v>1.4385553799999999</v>
          </cell>
          <cell r="E161">
            <v>1.4385553799999999</v>
          </cell>
        </row>
        <row r="162">
          <cell r="A162" t="str">
            <v>MEDIO/HIDRONOR</v>
          </cell>
          <cell r="B162">
            <v>6.7370899141897797E-2</v>
          </cell>
          <cell r="E162">
            <v>6.7370899141897797E-2</v>
          </cell>
        </row>
        <row r="163">
          <cell r="A163" t="str">
            <v>MEDIO/JUSTICIA</v>
          </cell>
          <cell r="C163">
            <v>5.6662050000000005E-2</v>
          </cell>
          <cell r="E163">
            <v>5.6662050000000005E-2</v>
          </cell>
        </row>
        <row r="164">
          <cell r="A164" t="str">
            <v>MEDIO/NASA</v>
          </cell>
          <cell r="C164">
            <v>0.24820787215520498</v>
          </cell>
          <cell r="E164">
            <v>0.24820787215520498</v>
          </cell>
        </row>
        <row r="165">
          <cell r="A165" t="str">
            <v>MEDIO/PROVBA</v>
          </cell>
          <cell r="D165">
            <v>0.49045932097997802</v>
          </cell>
          <cell r="E165">
            <v>0.49045932097997802</v>
          </cell>
        </row>
        <row r="166">
          <cell r="A166" t="str">
            <v>MEDIO/SALUD</v>
          </cell>
          <cell r="C166">
            <v>0.59457552543215997</v>
          </cell>
          <cell r="E166">
            <v>0.59457552543215997</v>
          </cell>
        </row>
        <row r="167">
          <cell r="A167" t="str">
            <v>OCMO</v>
          </cell>
          <cell r="C167">
            <v>0.28523061779265702</v>
          </cell>
          <cell r="E167">
            <v>0.28523061779265702</v>
          </cell>
        </row>
        <row r="168">
          <cell r="A168" t="str">
            <v>P BG01/03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P BG04/06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</row>
        <row r="170">
          <cell r="A170" t="str">
            <v>P BG05/17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</row>
        <row r="171">
          <cell r="A171" t="str">
            <v>P BG06/27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P BG07/05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</row>
        <row r="173">
          <cell r="A173" t="str">
            <v>P BG08/19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</row>
        <row r="174">
          <cell r="A174" t="str">
            <v>P BG09/09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</row>
        <row r="175">
          <cell r="A175" t="str">
            <v>P BG10/20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</row>
        <row r="176">
          <cell r="A176" t="str">
            <v>P BG11/10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P BG12/15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P BG13/30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P BG14/31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</row>
        <row r="180">
          <cell r="A180" t="str">
            <v>P BG15/12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</row>
        <row r="181">
          <cell r="A181" t="str">
            <v>P BG16/08$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</row>
        <row r="182">
          <cell r="A182" t="str">
            <v>P BG17/08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</row>
        <row r="183">
          <cell r="A183" t="str">
            <v>P BIHD</v>
          </cell>
          <cell r="B183">
            <v>0</v>
          </cell>
          <cell r="C183">
            <v>0</v>
          </cell>
          <cell r="D183">
            <v>3.71991103333496E-3</v>
          </cell>
          <cell r="E183">
            <v>3.71991103333496E-3</v>
          </cell>
        </row>
        <row r="184">
          <cell r="A184" t="str">
            <v>P BP02/B300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</row>
        <row r="185">
          <cell r="A185" t="str">
            <v>P BP02/E330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</row>
        <row r="186">
          <cell r="A186" t="str">
            <v>P BP02/E400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</row>
        <row r="187">
          <cell r="A187" t="str">
            <v>P BP02/E580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</row>
        <row r="188">
          <cell r="A188" t="str">
            <v>P BP02/E580-II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</row>
        <row r="189">
          <cell r="A189" t="str">
            <v>P BP03/B405 (Radar I)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P BP03/B405 (Radar II)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</row>
        <row r="191">
          <cell r="A191" t="str">
            <v>P BP04/E435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</row>
        <row r="192">
          <cell r="A192" t="str">
            <v>P BP05/B400 (Hexagon IV)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</row>
        <row r="193">
          <cell r="A193" t="str">
            <v>P BP06/B450 (Radar III)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P BP06/B450 (Radar IV)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</row>
        <row r="195">
          <cell r="A195" t="str">
            <v>P BP06/E580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P BP07/B450 (Celtic I)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</row>
        <row r="197">
          <cell r="A197" t="str">
            <v>P BP07/B450 (Celtic II)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</row>
        <row r="198">
          <cell r="A198" t="str">
            <v>P BT02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</row>
        <row r="199">
          <cell r="A199" t="str">
            <v>P BT03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</row>
        <row r="200">
          <cell r="A200" t="str">
            <v>P BT03Flot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</row>
        <row r="201">
          <cell r="A201" t="str">
            <v>P BT04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</row>
        <row r="202">
          <cell r="A202" t="str">
            <v>P BT05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</row>
        <row r="203">
          <cell r="A203" t="str">
            <v>P BT06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</row>
        <row r="204">
          <cell r="A204" t="str">
            <v>P BT2006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P BT27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</row>
        <row r="206">
          <cell r="A206" t="str">
            <v>P BX92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</row>
        <row r="207">
          <cell r="A207" t="str">
            <v>P DC$</v>
          </cell>
          <cell r="B207">
            <v>0</v>
          </cell>
          <cell r="C207">
            <v>0</v>
          </cell>
          <cell r="D207">
            <v>0.33070961422341499</v>
          </cell>
          <cell r="E207">
            <v>0.33070961422341499</v>
          </cell>
        </row>
        <row r="208">
          <cell r="A208" t="str">
            <v>P EL/ARP-61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</row>
        <row r="209">
          <cell r="A209" t="str">
            <v>P EL/ARP-68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</row>
        <row r="210">
          <cell r="A210" t="str">
            <v>P EL/USD-74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P EL/USD-79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P EL/USD-91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</row>
        <row r="213">
          <cell r="A213" t="str">
            <v>P FRB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</row>
        <row r="214">
          <cell r="A214" t="str">
            <v>P PFIXSI (Hexagon II)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</row>
        <row r="215">
          <cell r="A215" t="str">
            <v>P PFIXSII (Hexagon III)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</row>
        <row r="216">
          <cell r="A216" t="str">
            <v>P PRE3</v>
          </cell>
          <cell r="B216">
            <v>0</v>
          </cell>
          <cell r="C216">
            <v>0</v>
          </cell>
          <cell r="D216">
            <v>0.29461658503857802</v>
          </cell>
          <cell r="E216">
            <v>0.29461658503857802</v>
          </cell>
        </row>
        <row r="217">
          <cell r="A217" t="str">
            <v>P PRE4</v>
          </cell>
          <cell r="B217">
            <v>0</v>
          </cell>
          <cell r="C217">
            <v>0</v>
          </cell>
          <cell r="D217">
            <v>6.1829945328944174</v>
          </cell>
          <cell r="E217">
            <v>6.1829945328944174</v>
          </cell>
        </row>
        <row r="218">
          <cell r="A218" t="str">
            <v>P PRO1</v>
          </cell>
          <cell r="B218">
            <v>0</v>
          </cell>
          <cell r="C218">
            <v>0</v>
          </cell>
          <cell r="D218">
            <v>2.32774550486414</v>
          </cell>
          <cell r="E218">
            <v>2.32774550486414</v>
          </cell>
        </row>
        <row r="219">
          <cell r="A219" t="str">
            <v>P PRO10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</row>
        <row r="220">
          <cell r="A220" t="str">
            <v>P PRO2</v>
          </cell>
          <cell r="B220">
            <v>0</v>
          </cell>
          <cell r="C220">
            <v>0</v>
          </cell>
          <cell r="D220">
            <v>1.4055830661478004</v>
          </cell>
          <cell r="E220">
            <v>1.4055830661478004</v>
          </cell>
        </row>
        <row r="221">
          <cell r="A221" t="str">
            <v>P PRO3</v>
          </cell>
          <cell r="B221">
            <v>0</v>
          </cell>
          <cell r="C221">
            <v>0</v>
          </cell>
          <cell r="D221">
            <v>4.3835860449513604E-3</v>
          </cell>
          <cell r="E221">
            <v>4.3835860449513604E-3</v>
          </cell>
        </row>
        <row r="222">
          <cell r="A222" t="str">
            <v>P PRO4</v>
          </cell>
          <cell r="B222">
            <v>0</v>
          </cell>
          <cell r="C222">
            <v>2.1077174655718158</v>
          </cell>
          <cell r="D222">
            <v>2.1261411524874747</v>
          </cell>
          <cell r="E222">
            <v>4.2338586180592905</v>
          </cell>
        </row>
        <row r="223">
          <cell r="A223" t="str">
            <v>P PRO5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</row>
        <row r="224">
          <cell r="A224" t="str">
            <v>P PRO6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P PRO9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</row>
        <row r="226">
          <cell r="A226" t="str">
            <v>PAGARÉS</v>
          </cell>
          <cell r="B226">
            <v>0</v>
          </cell>
          <cell r="C226">
            <v>0</v>
          </cell>
          <cell r="D226">
            <v>0.41284454186858599</v>
          </cell>
          <cell r="E226">
            <v>0.41284454186858599</v>
          </cell>
        </row>
        <row r="227">
          <cell r="A227" t="str">
            <v>PAR</v>
          </cell>
          <cell r="C227">
            <v>0</v>
          </cell>
          <cell r="E227">
            <v>0</v>
          </cell>
        </row>
        <row r="228">
          <cell r="A228" t="str">
            <v>PARDM</v>
          </cell>
          <cell r="C228">
            <v>0</v>
          </cell>
          <cell r="E228">
            <v>0</v>
          </cell>
        </row>
        <row r="229">
          <cell r="A229" t="str">
            <v>PRE4</v>
          </cell>
          <cell r="B229">
            <v>6.9231000000000001E-2</v>
          </cell>
          <cell r="E229">
            <v>6.9231000000000001E-2</v>
          </cell>
        </row>
        <row r="230">
          <cell r="A230" t="str">
            <v>PRO1</v>
          </cell>
          <cell r="B230">
            <v>0.56207800402549501</v>
          </cell>
          <cell r="C230">
            <v>0.56207800067091607</v>
          </cell>
          <cell r="D230">
            <v>0.56207800067091607</v>
          </cell>
          <cell r="E230">
            <v>1.686234005367327</v>
          </cell>
        </row>
        <row r="231">
          <cell r="A231" t="str">
            <v>PRO10</v>
          </cell>
          <cell r="B231">
            <v>2.5060360522014498</v>
          </cell>
          <cell r="E231">
            <v>2.5060360522014498</v>
          </cell>
        </row>
        <row r="232">
          <cell r="A232" t="str">
            <v>PRO2</v>
          </cell>
          <cell r="B232">
            <v>5.1671101970904099</v>
          </cell>
          <cell r="C232">
            <v>4.2007059370904098</v>
          </cell>
          <cell r="D232">
            <v>4.2007059370904098</v>
          </cell>
          <cell r="E232">
            <v>13.56852207127123</v>
          </cell>
        </row>
        <row r="233">
          <cell r="A233" t="str">
            <v>PRO3</v>
          </cell>
          <cell r="B233">
            <v>8.2578034216705801E-2</v>
          </cell>
          <cell r="C233">
            <v>8.2578034216705801E-2</v>
          </cell>
          <cell r="D233">
            <v>8.2578034216705801E-2</v>
          </cell>
          <cell r="E233">
            <v>0.24773410265011742</v>
          </cell>
        </row>
        <row r="234">
          <cell r="A234" t="str">
            <v>PRO4</v>
          </cell>
          <cell r="B234">
            <v>7.3620066644655502</v>
          </cell>
          <cell r="C234">
            <v>5.4688883244655493</v>
          </cell>
          <cell r="D234">
            <v>5.4688883244655493</v>
          </cell>
          <cell r="E234">
            <v>18.299783313396649</v>
          </cell>
        </row>
        <row r="235">
          <cell r="A235" t="str">
            <v>PRO5</v>
          </cell>
          <cell r="B235">
            <v>4.4909709761824894</v>
          </cell>
          <cell r="E235">
            <v>4.4909709761824894</v>
          </cell>
        </row>
        <row r="236">
          <cell r="A236" t="str">
            <v>PRO6</v>
          </cell>
          <cell r="B236">
            <v>18.405631173687901</v>
          </cell>
          <cell r="E236">
            <v>18.405631173687901</v>
          </cell>
        </row>
        <row r="237">
          <cell r="A237" t="str">
            <v>PRO7</v>
          </cell>
          <cell r="B237">
            <v>1.0911717411522801</v>
          </cell>
          <cell r="C237">
            <v>1.0884397843343598</v>
          </cell>
          <cell r="D237">
            <v>1.0884397843343598</v>
          </cell>
          <cell r="E237">
            <v>3.2680513098209998</v>
          </cell>
        </row>
        <row r="238">
          <cell r="A238" t="str">
            <v>PRO9</v>
          </cell>
          <cell r="B238">
            <v>1.7757340623951701</v>
          </cell>
          <cell r="E238">
            <v>1.7757340623951701</v>
          </cell>
        </row>
        <row r="239">
          <cell r="A239" t="str">
            <v>SABA/INTGM</v>
          </cell>
          <cell r="C239">
            <v>0.31119439000000004</v>
          </cell>
          <cell r="D239">
            <v>0.20549990000000001</v>
          </cell>
          <cell r="E239">
            <v>0.51669429</v>
          </cell>
        </row>
        <row r="240">
          <cell r="A240" t="str">
            <v>SUD/YACYRETA</v>
          </cell>
          <cell r="B240">
            <v>0.38969410999999998</v>
          </cell>
          <cell r="D240">
            <v>0.38969410999999998</v>
          </cell>
          <cell r="E240">
            <v>0.77938821999999996</v>
          </cell>
        </row>
        <row r="241">
          <cell r="A241" t="str">
            <v>TECH/MOSP</v>
          </cell>
          <cell r="C241">
            <v>4.4779670000000001E-2</v>
          </cell>
          <cell r="D241">
            <v>0.27087187000000001</v>
          </cell>
          <cell r="E241">
            <v>0.31565154000000001</v>
          </cell>
        </row>
        <row r="242">
          <cell r="A242" t="str">
            <v>VARIOS/PAMI</v>
          </cell>
          <cell r="B242">
            <v>29.007519812143542</v>
          </cell>
          <cell r="E242">
            <v>29.007519812143542</v>
          </cell>
        </row>
        <row r="243">
          <cell r="A243" t="str">
            <v>WBC/RELEXT</v>
          </cell>
          <cell r="B243">
            <v>1.2744649876255641E-3</v>
          </cell>
          <cell r="C243">
            <v>1.6251637792982971E-3</v>
          </cell>
          <cell r="D243">
            <v>1.8604600378512122E-3</v>
          </cell>
          <cell r="E243">
            <v>4.7600888047750738E-3</v>
          </cell>
        </row>
        <row r="244">
          <cell r="A244" t="str">
            <v>ZCBMF04</v>
          </cell>
          <cell r="B244">
            <v>249.15231978999998</v>
          </cell>
          <cell r="E244">
            <v>249.15231978999998</v>
          </cell>
        </row>
        <row r="245">
          <cell r="A245" t="str">
            <v>#N/A</v>
          </cell>
          <cell r="B245">
            <v>0.87562398188527368</v>
          </cell>
          <cell r="C245">
            <v>0.79407084535390815</v>
          </cell>
          <cell r="D245">
            <v>0.79407084535390815</v>
          </cell>
          <cell r="E245">
            <v>2.4637656725930901</v>
          </cell>
        </row>
        <row r="246">
          <cell r="A246" t="str">
            <v>Total general</v>
          </cell>
          <cell r="B246">
            <v>1660.1412923740272</v>
          </cell>
          <cell r="C246">
            <v>642.10118868918664</v>
          </cell>
          <cell r="D246">
            <v>2011.0115993126205</v>
          </cell>
          <cell r="E246">
            <v>4313.2540803758347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PITIV 2005"/>
      <sheetName val="INTERES IV 2005"/>
      <sheetName val="KAPITA 2006"/>
      <sheetName val="INT 2006"/>
      <sheetName val="KAPITAL RESTO"/>
      <sheetName val="INTERES RESTO"/>
      <sheetName val="IV 2004 cap"/>
    </sheetNames>
    <sheetDataSet>
      <sheetData sheetId="0" refreshError="1">
        <row r="4">
          <cell r="A4" t="str">
            <v>DNCI</v>
          </cell>
          <cell r="B4">
            <v>10</v>
          </cell>
          <cell r="C4">
            <v>11</v>
          </cell>
          <cell r="D4">
            <v>12</v>
          </cell>
          <cell r="E4">
            <v>2005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</row>
        <row r="6">
          <cell r="A6" t="str">
            <v>ABCRA</v>
          </cell>
          <cell r="B6">
            <v>553.64261168384905</v>
          </cell>
          <cell r="C6">
            <v>443.98625429553306</v>
          </cell>
          <cell r="D6">
            <v>1060.1718213058409</v>
          </cell>
          <cell r="E6">
            <v>2057.8006872852229</v>
          </cell>
        </row>
        <row r="7">
          <cell r="A7" t="str">
            <v>ALENIA/FFAA</v>
          </cell>
          <cell r="D7">
            <v>0.72465000000000002</v>
          </cell>
          <cell r="E7">
            <v>0.72465000000000002</v>
          </cell>
        </row>
        <row r="8">
          <cell r="A8" t="str">
            <v>ARMADA-CCI</v>
          </cell>
          <cell r="B8">
            <v>9.801961168384879E-2</v>
          </cell>
          <cell r="C8">
            <v>9.801961168384879E-2</v>
          </cell>
          <cell r="D8">
            <v>9.801961168384879E-2</v>
          </cell>
          <cell r="E8">
            <v>0.2940588350515464</v>
          </cell>
        </row>
        <row r="9">
          <cell r="A9" t="str">
            <v>BBVA/SALUD</v>
          </cell>
          <cell r="C9">
            <v>5.0406329999999999E-2</v>
          </cell>
          <cell r="E9">
            <v>5.0406329999999999E-2</v>
          </cell>
        </row>
        <row r="10">
          <cell r="A10" t="str">
            <v>BD11-UCP</v>
          </cell>
          <cell r="B10">
            <v>30.366699217911002</v>
          </cell>
          <cell r="C10">
            <v>30.366699217911002</v>
          </cell>
          <cell r="D10">
            <v>30.366699217911002</v>
          </cell>
          <cell r="E10">
            <v>91.100097653733002</v>
          </cell>
        </row>
        <row r="11">
          <cell r="A11" t="str">
            <v>BD13-u$s</v>
          </cell>
          <cell r="B11">
            <v>0</v>
          </cell>
          <cell r="E11">
            <v>0</v>
          </cell>
        </row>
        <row r="12">
          <cell r="A12" t="str">
            <v>BESP/TESORO</v>
          </cell>
          <cell r="C12">
            <v>0</v>
          </cell>
          <cell r="E12">
            <v>0</v>
          </cell>
        </row>
        <row r="13">
          <cell r="A13" t="str">
            <v>BG01/03</v>
          </cell>
          <cell r="B13">
            <v>0.10000001</v>
          </cell>
          <cell r="E13">
            <v>0.10000001</v>
          </cell>
        </row>
        <row r="14">
          <cell r="A14" t="str">
            <v>BG04/06</v>
          </cell>
          <cell r="B14">
            <v>0</v>
          </cell>
          <cell r="E14">
            <v>0</v>
          </cell>
        </row>
        <row r="15">
          <cell r="A15" t="str">
            <v>BG07/05</v>
          </cell>
          <cell r="D15">
            <v>300.82351599999998</v>
          </cell>
          <cell r="E15">
            <v>300.82351599999998</v>
          </cell>
        </row>
        <row r="16">
          <cell r="A16" t="str">
            <v>BG08/Pesificado</v>
          </cell>
          <cell r="D16">
            <v>0</v>
          </cell>
          <cell r="E16">
            <v>0</v>
          </cell>
        </row>
        <row r="17">
          <cell r="A17" t="str">
            <v>BG09/09</v>
          </cell>
          <cell r="B17">
            <v>0</v>
          </cell>
          <cell r="E17">
            <v>0</v>
          </cell>
        </row>
        <row r="18">
          <cell r="A18" t="str">
            <v>BG12/15</v>
          </cell>
          <cell r="D18">
            <v>0</v>
          </cell>
          <cell r="E18">
            <v>0</v>
          </cell>
        </row>
        <row r="19">
          <cell r="A19" t="str">
            <v>BG17/08</v>
          </cell>
          <cell r="D19">
            <v>0</v>
          </cell>
          <cell r="E19">
            <v>0</v>
          </cell>
        </row>
        <row r="20">
          <cell r="A20" t="str">
            <v>BID 1008</v>
          </cell>
          <cell r="D20">
            <v>0.19496853</v>
          </cell>
          <cell r="E20">
            <v>0.19496853</v>
          </cell>
        </row>
        <row r="21">
          <cell r="A21" t="str">
            <v>BID 1034</v>
          </cell>
          <cell r="C21">
            <v>2.78781356</v>
          </cell>
          <cell r="E21">
            <v>2.78781356</v>
          </cell>
        </row>
        <row r="22">
          <cell r="A22" t="str">
            <v>BID 1111</v>
          </cell>
          <cell r="D22">
            <v>0.23964007999999998</v>
          </cell>
          <cell r="E22">
            <v>0.23964007999999998</v>
          </cell>
        </row>
        <row r="23">
          <cell r="A23" t="str">
            <v>BID 1134</v>
          </cell>
          <cell r="B23">
            <v>6.6799789999999998E-2</v>
          </cell>
          <cell r="E23">
            <v>6.6799789999999998E-2</v>
          </cell>
        </row>
        <row r="24">
          <cell r="A24" t="str">
            <v>BID 1164</v>
          </cell>
          <cell r="D24">
            <v>1.9875882199999999</v>
          </cell>
          <cell r="E24">
            <v>1.9875882199999999</v>
          </cell>
        </row>
        <row r="25">
          <cell r="A25" t="str">
            <v>BID 1201</v>
          </cell>
          <cell r="C25">
            <v>3.86845346</v>
          </cell>
          <cell r="E25">
            <v>3.86845346</v>
          </cell>
        </row>
        <row r="26">
          <cell r="A26" t="str">
            <v>BID 1279</v>
          </cell>
          <cell r="B26">
            <v>2.8299000000000002E-3</v>
          </cell>
          <cell r="E26">
            <v>2.8299000000000002E-3</v>
          </cell>
        </row>
        <row r="27">
          <cell r="A27" t="str">
            <v>BID 1307</v>
          </cell>
          <cell r="B27">
            <v>0</v>
          </cell>
          <cell r="E27">
            <v>0</v>
          </cell>
        </row>
        <row r="28">
          <cell r="A28" t="str">
            <v>BID 1324</v>
          </cell>
          <cell r="D28">
            <v>0</v>
          </cell>
          <cell r="E28">
            <v>0</v>
          </cell>
        </row>
        <row r="29">
          <cell r="A29" t="str">
            <v>BID 1325</v>
          </cell>
          <cell r="D29">
            <v>1.641366E-2</v>
          </cell>
          <cell r="E29">
            <v>1.641366E-2</v>
          </cell>
        </row>
        <row r="30">
          <cell r="A30" t="str">
            <v>BID 1345</v>
          </cell>
          <cell r="C30">
            <v>0</v>
          </cell>
          <cell r="E30">
            <v>0</v>
          </cell>
        </row>
        <row r="31">
          <cell r="A31" t="str">
            <v>BID 142</v>
          </cell>
          <cell r="C31">
            <v>2.4183670341719301</v>
          </cell>
          <cell r="E31">
            <v>2.4183670341719301</v>
          </cell>
        </row>
        <row r="32">
          <cell r="A32" t="str">
            <v>BID 1606</v>
          </cell>
          <cell r="D32">
            <v>0</v>
          </cell>
          <cell r="E32">
            <v>0</v>
          </cell>
        </row>
        <row r="33">
          <cell r="A33" t="str">
            <v>BID 495</v>
          </cell>
          <cell r="C33">
            <v>2.7553261910351198E-3</v>
          </cell>
          <cell r="E33">
            <v>2.7553261910351198E-3</v>
          </cell>
        </row>
        <row r="34">
          <cell r="A34" t="str">
            <v>BID 545</v>
          </cell>
          <cell r="C34">
            <v>1.96056842802106</v>
          </cell>
          <cell r="E34">
            <v>1.96056842802106</v>
          </cell>
        </row>
        <row r="35">
          <cell r="A35" t="str">
            <v>BID 555</v>
          </cell>
          <cell r="C35">
            <v>10.103479053849199</v>
          </cell>
          <cell r="E35">
            <v>10.103479053849199</v>
          </cell>
        </row>
        <row r="36">
          <cell r="A36" t="str">
            <v>BID 583</v>
          </cell>
          <cell r="B36">
            <v>8.9286692842021491</v>
          </cell>
          <cell r="E36">
            <v>8.9286692842021491</v>
          </cell>
        </row>
        <row r="37">
          <cell r="A37" t="str">
            <v>BID 633</v>
          </cell>
          <cell r="C37">
            <v>12.916520887031199</v>
          </cell>
          <cell r="E37">
            <v>12.916520887031199</v>
          </cell>
        </row>
        <row r="38">
          <cell r="A38" t="str">
            <v>BID 643</v>
          </cell>
          <cell r="B38">
            <v>1.0210456468940599</v>
          </cell>
          <cell r="E38">
            <v>1.0210456468940599</v>
          </cell>
        </row>
        <row r="39">
          <cell r="A39" t="str">
            <v>BID 682</v>
          </cell>
          <cell r="B39">
            <v>9.8853847433235291</v>
          </cell>
          <cell r="E39">
            <v>9.8853847433235291</v>
          </cell>
        </row>
        <row r="40">
          <cell r="A40" t="str">
            <v>BID 684</v>
          </cell>
          <cell r="B40">
            <v>0.120097717509407</v>
          </cell>
          <cell r="E40">
            <v>0.120097717509407</v>
          </cell>
        </row>
        <row r="41">
          <cell r="A41" t="str">
            <v>BID 733</v>
          </cell>
          <cell r="D41">
            <v>12.159303816249</v>
          </cell>
          <cell r="E41">
            <v>12.159303816249</v>
          </cell>
        </row>
        <row r="42">
          <cell r="A42" t="str">
            <v>BID 734</v>
          </cell>
          <cell r="D42">
            <v>14.1368981275685</v>
          </cell>
          <cell r="E42">
            <v>14.1368981275685</v>
          </cell>
        </row>
        <row r="43">
          <cell r="A43" t="str">
            <v>BID 816</v>
          </cell>
          <cell r="D43">
            <v>4.2386606629018804</v>
          </cell>
          <cell r="E43">
            <v>4.2386606629018804</v>
          </cell>
        </row>
        <row r="44">
          <cell r="A44" t="str">
            <v>BID 830</v>
          </cell>
          <cell r="D44">
            <v>5.5496372853334099</v>
          </cell>
          <cell r="E44">
            <v>5.5496372853334099</v>
          </cell>
        </row>
        <row r="45">
          <cell r="A45" t="str">
            <v>BID 845</v>
          </cell>
          <cell r="B45">
            <v>13.0749993304507</v>
          </cell>
          <cell r="E45">
            <v>13.0749993304507</v>
          </cell>
        </row>
        <row r="46">
          <cell r="A46" t="str">
            <v>BID 857</v>
          </cell>
          <cell r="D46">
            <v>7.7543456499816905</v>
          </cell>
          <cell r="E46">
            <v>7.7543456499816905</v>
          </cell>
        </row>
        <row r="47">
          <cell r="A47" t="str">
            <v>BID 863</v>
          </cell>
          <cell r="B47">
            <v>2.1218089999999998E-2</v>
          </cell>
          <cell r="E47">
            <v>2.1218089999999998E-2</v>
          </cell>
        </row>
        <row r="48">
          <cell r="A48" t="str">
            <v>BID 865</v>
          </cell>
          <cell r="D48">
            <v>36.001268495617097</v>
          </cell>
          <cell r="E48">
            <v>36.001268495617097</v>
          </cell>
        </row>
        <row r="49">
          <cell r="A49" t="str">
            <v>BID 867</v>
          </cell>
          <cell r="B49">
            <v>0.47034197999999999</v>
          </cell>
          <cell r="E49">
            <v>0.47034197999999999</v>
          </cell>
        </row>
        <row r="50">
          <cell r="A50" t="str">
            <v>BID 871</v>
          </cell>
          <cell r="D50">
            <v>13.187557351785001</v>
          </cell>
          <cell r="E50">
            <v>13.187557351785001</v>
          </cell>
        </row>
        <row r="51">
          <cell r="A51" t="str">
            <v>BID 925</v>
          </cell>
          <cell r="D51">
            <v>0.47286607000000003</v>
          </cell>
          <cell r="E51">
            <v>0.47286607000000003</v>
          </cell>
        </row>
        <row r="52">
          <cell r="A52" t="str">
            <v>BID 932</v>
          </cell>
          <cell r="D52">
            <v>0.9375</v>
          </cell>
          <cell r="E52">
            <v>0.9375</v>
          </cell>
        </row>
        <row r="53">
          <cell r="A53" t="str">
            <v>BID 961</v>
          </cell>
          <cell r="D53">
            <v>15.962</v>
          </cell>
          <cell r="E53">
            <v>15.962</v>
          </cell>
        </row>
        <row r="54">
          <cell r="A54" t="str">
            <v>BID CBA</v>
          </cell>
          <cell r="C54">
            <v>0</v>
          </cell>
          <cell r="E54">
            <v>0</v>
          </cell>
        </row>
        <row r="55">
          <cell r="A55" t="str">
            <v>BIRF 3280</v>
          </cell>
          <cell r="B55">
            <v>8.4093992100000001</v>
          </cell>
          <cell r="E55">
            <v>8.4093992100000001</v>
          </cell>
        </row>
        <row r="56">
          <cell r="A56" t="str">
            <v>BIRF 3281</v>
          </cell>
          <cell r="C56">
            <v>1.7077424699999999</v>
          </cell>
          <cell r="E56">
            <v>1.7077424699999999</v>
          </cell>
        </row>
        <row r="57">
          <cell r="A57" t="str">
            <v>BIRF 3460</v>
          </cell>
          <cell r="C57">
            <v>0.82952760000000003</v>
          </cell>
          <cell r="E57">
            <v>0.82952760000000003</v>
          </cell>
        </row>
        <row r="58">
          <cell r="A58" t="str">
            <v>BIRF 3520</v>
          </cell>
          <cell r="C58">
            <v>13.125</v>
          </cell>
          <cell r="E58">
            <v>13.125</v>
          </cell>
        </row>
        <row r="59">
          <cell r="A59" t="str">
            <v>BIRF 3521</v>
          </cell>
          <cell r="C59">
            <v>7.3053167299999995</v>
          </cell>
          <cell r="E59">
            <v>7.3053167299999995</v>
          </cell>
        </row>
        <row r="60">
          <cell r="A60" t="str">
            <v>BIRF 3558</v>
          </cell>
          <cell r="C60">
            <v>20</v>
          </cell>
          <cell r="E60">
            <v>20</v>
          </cell>
        </row>
        <row r="61">
          <cell r="A61" t="str">
            <v>BIRF 3611</v>
          </cell>
          <cell r="D61">
            <v>16.252800000000001</v>
          </cell>
          <cell r="E61">
            <v>16.252800000000001</v>
          </cell>
        </row>
        <row r="62">
          <cell r="A62" t="str">
            <v>BIRF 3643</v>
          </cell>
          <cell r="C62">
            <v>4.9783999999999997</v>
          </cell>
          <cell r="E62">
            <v>4.9783999999999997</v>
          </cell>
        </row>
        <row r="63">
          <cell r="A63" t="str">
            <v>BIRF 3794</v>
          </cell>
          <cell r="C63">
            <v>8.3864314599999989</v>
          </cell>
          <cell r="E63">
            <v>8.3864314599999989</v>
          </cell>
        </row>
        <row r="64">
          <cell r="A64" t="str">
            <v>BIRF 3860</v>
          </cell>
          <cell r="C64">
            <v>9.6390486400000004</v>
          </cell>
          <cell r="E64">
            <v>9.6390486400000004</v>
          </cell>
        </row>
        <row r="65">
          <cell r="A65" t="str">
            <v>BIRF 3877</v>
          </cell>
          <cell r="B65">
            <v>11.31027052</v>
          </cell>
          <cell r="E65">
            <v>11.31027052</v>
          </cell>
        </row>
        <row r="66">
          <cell r="A66" t="str">
            <v>BIRF 3921</v>
          </cell>
          <cell r="B66">
            <v>6.4135</v>
          </cell>
          <cell r="E66">
            <v>6.4135</v>
          </cell>
        </row>
        <row r="67">
          <cell r="A67" t="str">
            <v>BIRF 3927</v>
          </cell>
          <cell r="B67">
            <v>1.4013238100000001</v>
          </cell>
          <cell r="E67">
            <v>1.4013238100000001</v>
          </cell>
        </row>
        <row r="68">
          <cell r="A68" t="str">
            <v>BIRF 3960</v>
          </cell>
          <cell r="B68">
            <v>1.1284000000000001</v>
          </cell>
          <cell r="E68">
            <v>1.1284000000000001</v>
          </cell>
        </row>
        <row r="69">
          <cell r="A69" t="str">
            <v>BIRF 3971</v>
          </cell>
          <cell r="C69">
            <v>4.7869166700000001</v>
          </cell>
          <cell r="E69">
            <v>4.7869166700000001</v>
          </cell>
        </row>
        <row r="70">
          <cell r="A70" t="str">
            <v>BIRF 4085</v>
          </cell>
          <cell r="B70">
            <v>0.33587914000000002</v>
          </cell>
          <cell r="E70">
            <v>0.33587914000000002</v>
          </cell>
        </row>
        <row r="71">
          <cell r="A71" t="str">
            <v>BIRF 4131</v>
          </cell>
          <cell r="B71">
            <v>1</v>
          </cell>
          <cell r="E71">
            <v>1</v>
          </cell>
        </row>
        <row r="72">
          <cell r="A72" t="str">
            <v>BIRF 4163</v>
          </cell>
          <cell r="D72">
            <v>7.3964802300000008</v>
          </cell>
          <cell r="E72">
            <v>7.3964802300000008</v>
          </cell>
        </row>
        <row r="73">
          <cell r="A73" t="str">
            <v>BIRF 4168</v>
          </cell>
          <cell r="D73">
            <v>0.74906143000000003</v>
          </cell>
          <cell r="E73">
            <v>0.74906143000000003</v>
          </cell>
        </row>
        <row r="74">
          <cell r="A74" t="str">
            <v>BIRF 4218</v>
          </cell>
          <cell r="C74">
            <v>2.4998999999999998</v>
          </cell>
          <cell r="E74">
            <v>2.4998999999999998</v>
          </cell>
        </row>
        <row r="75">
          <cell r="A75" t="str">
            <v>BIRF 4219</v>
          </cell>
          <cell r="C75">
            <v>3.75</v>
          </cell>
          <cell r="E75">
            <v>3.75</v>
          </cell>
        </row>
        <row r="76">
          <cell r="A76" t="str">
            <v>BIRF 4220</v>
          </cell>
          <cell r="C76">
            <v>1.7499</v>
          </cell>
          <cell r="E76">
            <v>1.7499</v>
          </cell>
        </row>
        <row r="77">
          <cell r="A77" t="str">
            <v>BIRF 4221</v>
          </cell>
          <cell r="C77">
            <v>5</v>
          </cell>
          <cell r="E77">
            <v>5</v>
          </cell>
        </row>
        <row r="78">
          <cell r="A78" t="str">
            <v>BIRF 4281</v>
          </cell>
          <cell r="B78">
            <v>0.2999</v>
          </cell>
          <cell r="E78">
            <v>0.2999</v>
          </cell>
        </row>
        <row r="79">
          <cell r="A79" t="str">
            <v>BIRF 4295</v>
          </cell>
          <cell r="C79">
            <v>20.757190000000001</v>
          </cell>
          <cell r="E79">
            <v>20.757190000000001</v>
          </cell>
        </row>
        <row r="80">
          <cell r="A80" t="str">
            <v>BIRF 4313</v>
          </cell>
          <cell r="C80">
            <v>5.9256000000000002</v>
          </cell>
          <cell r="E80">
            <v>5.9256000000000002</v>
          </cell>
        </row>
        <row r="81">
          <cell r="A81" t="str">
            <v>BIRF 4314</v>
          </cell>
          <cell r="C81">
            <v>0.16971082999999998</v>
          </cell>
          <cell r="E81">
            <v>0.16971082999999998</v>
          </cell>
        </row>
        <row r="82">
          <cell r="A82" t="str">
            <v>BIRF 4398</v>
          </cell>
          <cell r="B82">
            <v>3.0147331200000003</v>
          </cell>
          <cell r="E82">
            <v>3.0147331200000003</v>
          </cell>
        </row>
        <row r="83">
          <cell r="A83" t="str">
            <v>BIRF 4405-1</v>
          </cell>
          <cell r="B83">
            <v>62.5</v>
          </cell>
          <cell r="E83">
            <v>62.5</v>
          </cell>
        </row>
        <row r="84">
          <cell r="A84" t="str">
            <v>BIRF 4459</v>
          </cell>
          <cell r="B84">
            <v>0.5</v>
          </cell>
          <cell r="E84">
            <v>0.5</v>
          </cell>
        </row>
        <row r="85">
          <cell r="A85" t="str">
            <v>BIRF 4472</v>
          </cell>
          <cell r="D85">
            <v>1.6999999999999999E-3</v>
          </cell>
          <cell r="E85">
            <v>1.6999999999999999E-3</v>
          </cell>
        </row>
        <row r="86">
          <cell r="A86" t="str">
            <v>BIRF 4578</v>
          </cell>
          <cell r="B86">
            <v>0</v>
          </cell>
          <cell r="E86">
            <v>0</v>
          </cell>
        </row>
        <row r="87">
          <cell r="A87" t="str">
            <v>BIRF 4580</v>
          </cell>
          <cell r="D87">
            <v>0.11405221</v>
          </cell>
          <cell r="E87">
            <v>0.11405221</v>
          </cell>
        </row>
        <row r="88">
          <cell r="A88" t="str">
            <v>BIRF 4585</v>
          </cell>
          <cell r="B88">
            <v>0</v>
          </cell>
          <cell r="E88">
            <v>0</v>
          </cell>
        </row>
        <row r="89">
          <cell r="A89" t="str">
            <v>BIRF 4586</v>
          </cell>
          <cell r="B89">
            <v>0</v>
          </cell>
          <cell r="E89">
            <v>0</v>
          </cell>
        </row>
        <row r="90">
          <cell r="A90" t="str">
            <v>BIRF 4640</v>
          </cell>
          <cell r="B90">
            <v>0</v>
          </cell>
          <cell r="E90">
            <v>0</v>
          </cell>
        </row>
        <row r="91">
          <cell r="A91" t="str">
            <v>BIRF 7157</v>
          </cell>
          <cell r="B91">
            <v>0</v>
          </cell>
          <cell r="E91">
            <v>0</v>
          </cell>
        </row>
        <row r="92">
          <cell r="A92" t="str">
            <v>BIRF 7199</v>
          </cell>
          <cell r="B92">
            <v>0</v>
          </cell>
          <cell r="E92">
            <v>0</v>
          </cell>
        </row>
        <row r="93">
          <cell r="A93" t="str">
            <v>BIRF 7242</v>
          </cell>
          <cell r="D93">
            <v>0</v>
          </cell>
          <cell r="E93">
            <v>0</v>
          </cell>
        </row>
        <row r="94">
          <cell r="A94" t="str">
            <v>BIRF 7268</v>
          </cell>
          <cell r="B94">
            <v>0</v>
          </cell>
          <cell r="E94">
            <v>0</v>
          </cell>
        </row>
        <row r="95">
          <cell r="A95" t="str">
            <v>BNA/ATC</v>
          </cell>
          <cell r="C95">
            <v>0.30828412744261502</v>
          </cell>
          <cell r="E95">
            <v>0.30828412744261502</v>
          </cell>
        </row>
        <row r="96">
          <cell r="A96" t="str">
            <v>BNA/PROVLP</v>
          </cell>
          <cell r="B96">
            <v>0</v>
          </cell>
          <cell r="E96">
            <v>0</v>
          </cell>
        </row>
        <row r="97">
          <cell r="A97" t="str">
            <v>BNA/REST</v>
          </cell>
          <cell r="D97">
            <v>46.279892787083405</v>
          </cell>
          <cell r="E97">
            <v>46.279892787083405</v>
          </cell>
        </row>
        <row r="98">
          <cell r="A98" t="str">
            <v>BNA/SALUD</v>
          </cell>
          <cell r="D98">
            <v>6.1561009424821602</v>
          </cell>
          <cell r="E98">
            <v>6.1561009424821602</v>
          </cell>
        </row>
        <row r="99">
          <cell r="A99" t="str">
            <v>BNA/TESORO/BCO</v>
          </cell>
          <cell r="B99">
            <v>0.58926548797250899</v>
          </cell>
          <cell r="C99">
            <v>0.1047259670404298</v>
          </cell>
          <cell r="E99">
            <v>0.6939914550129388</v>
          </cell>
        </row>
        <row r="100">
          <cell r="A100" t="str">
            <v>BNLH/PROVMI</v>
          </cell>
          <cell r="B100">
            <v>0.32500000000000001</v>
          </cell>
          <cell r="E100">
            <v>0.32500000000000001</v>
          </cell>
        </row>
        <row r="101">
          <cell r="A101" t="str">
            <v>BOGAR</v>
          </cell>
          <cell r="B101">
            <v>45.412243590220911</v>
          </cell>
          <cell r="C101">
            <v>45.412243590220911</v>
          </cell>
          <cell r="D101">
            <v>45.412243590220911</v>
          </cell>
          <cell r="E101">
            <v>136.23673077066275</v>
          </cell>
        </row>
        <row r="102">
          <cell r="A102" t="str">
            <v>BONOS/PROVSJ</v>
          </cell>
          <cell r="D102">
            <v>7.6175639259664401</v>
          </cell>
          <cell r="E102">
            <v>7.6175639259664401</v>
          </cell>
        </row>
        <row r="103">
          <cell r="A103" t="str">
            <v>BP06/B450-Fid1</v>
          </cell>
          <cell r="B103">
            <v>0</v>
          </cell>
          <cell r="D103">
            <v>0</v>
          </cell>
          <cell r="E103">
            <v>0</v>
          </cell>
        </row>
        <row r="104">
          <cell r="A104" t="str">
            <v>BP06/B450-Fid3</v>
          </cell>
          <cell r="C104">
            <v>0</v>
          </cell>
          <cell r="E104">
            <v>0</v>
          </cell>
        </row>
        <row r="105">
          <cell r="A105" t="str">
            <v>BP06/B450-Fid4</v>
          </cell>
          <cell r="C105">
            <v>0</v>
          </cell>
          <cell r="D105">
            <v>0</v>
          </cell>
          <cell r="E105">
            <v>0</v>
          </cell>
        </row>
        <row r="106">
          <cell r="A106" t="str">
            <v>BP07/B450</v>
          </cell>
          <cell r="B106">
            <v>0</v>
          </cell>
          <cell r="D106">
            <v>0</v>
          </cell>
          <cell r="E106">
            <v>0</v>
          </cell>
        </row>
        <row r="107">
          <cell r="A107" t="str">
            <v>BRA/TESORO</v>
          </cell>
          <cell r="C107">
            <v>0.12253164</v>
          </cell>
          <cell r="E107">
            <v>0.12253164</v>
          </cell>
        </row>
        <row r="108">
          <cell r="A108" t="str">
            <v>BRA/YACYRETA</v>
          </cell>
          <cell r="B108">
            <v>0.35944986000000001</v>
          </cell>
          <cell r="C108">
            <v>0.30919657</v>
          </cell>
          <cell r="D108">
            <v>0.15270265</v>
          </cell>
          <cell r="E108">
            <v>0.82134908000000006</v>
          </cell>
        </row>
        <row r="109">
          <cell r="A109" t="str">
            <v>BT02</v>
          </cell>
          <cell r="B109">
            <v>0.23093246428193001</v>
          </cell>
          <cell r="E109">
            <v>0.23093246428193001</v>
          </cell>
        </row>
        <row r="110">
          <cell r="A110" t="str">
            <v>BT03</v>
          </cell>
          <cell r="B110">
            <v>0.18381261938240501</v>
          </cell>
          <cell r="E110">
            <v>0.18381261938240501</v>
          </cell>
        </row>
        <row r="111">
          <cell r="A111" t="str">
            <v>BT03Flot</v>
          </cell>
          <cell r="B111">
            <v>3.3677651041114795E-2</v>
          </cell>
          <cell r="E111">
            <v>3.3677651041114795E-2</v>
          </cell>
        </row>
        <row r="112">
          <cell r="A112" t="str">
            <v>BT04</v>
          </cell>
          <cell r="B112">
            <v>2.3927169215877796E-3</v>
          </cell>
          <cell r="E112">
            <v>2.3927169215877796E-3</v>
          </cell>
        </row>
        <row r="113">
          <cell r="A113" t="str">
            <v>BT05</v>
          </cell>
          <cell r="B113">
            <v>3.358436480009622</v>
          </cell>
          <cell r="E113">
            <v>3.358436480009622</v>
          </cell>
        </row>
        <row r="114">
          <cell r="A114" t="str">
            <v>BT06</v>
          </cell>
          <cell r="C114">
            <v>0</v>
          </cell>
          <cell r="E114">
            <v>0</v>
          </cell>
        </row>
        <row r="115">
          <cell r="A115" t="str">
            <v>BX92</v>
          </cell>
          <cell r="B115">
            <v>1.6578229804148401E-2</v>
          </cell>
          <cell r="E115">
            <v>1.6578229804148401E-2</v>
          </cell>
        </row>
        <row r="116">
          <cell r="A116" t="str">
            <v>CAF I</v>
          </cell>
          <cell r="C116">
            <v>0</v>
          </cell>
          <cell r="E116">
            <v>0</v>
          </cell>
        </row>
        <row r="117">
          <cell r="A117" t="str">
            <v>CHINA/EJERCITO</v>
          </cell>
          <cell r="D117">
            <v>0.33333333000000004</v>
          </cell>
          <cell r="E117">
            <v>0.33333333000000004</v>
          </cell>
        </row>
        <row r="118">
          <cell r="A118" t="str">
            <v>CITILA/RELEXT</v>
          </cell>
          <cell r="B118">
            <v>3.6863299999999998E-3</v>
          </cell>
          <cell r="C118">
            <v>3.43079E-3</v>
          </cell>
          <cell r="D118">
            <v>3.7266599999999997E-3</v>
          </cell>
          <cell r="E118">
            <v>1.0843779999999999E-2</v>
          </cell>
        </row>
        <row r="119">
          <cell r="A119" t="str">
            <v>CLPARIS</v>
          </cell>
          <cell r="C119">
            <v>153.65669578221414</v>
          </cell>
          <cell r="D119">
            <v>0</v>
          </cell>
          <cell r="E119">
            <v>153.65669578221414</v>
          </cell>
        </row>
        <row r="120">
          <cell r="A120" t="str">
            <v>DBF/CONEA</v>
          </cell>
          <cell r="D120">
            <v>4.3933865520971001</v>
          </cell>
          <cell r="E120">
            <v>4.3933865520971001</v>
          </cell>
        </row>
        <row r="121">
          <cell r="A121" t="str">
            <v>DISC $+CER</v>
          </cell>
          <cell r="D121">
            <v>0</v>
          </cell>
          <cell r="E121">
            <v>0</v>
          </cell>
        </row>
        <row r="122">
          <cell r="A122" t="str">
            <v>DISC EUR</v>
          </cell>
          <cell r="D122">
            <v>0</v>
          </cell>
          <cell r="E122">
            <v>0</v>
          </cell>
        </row>
        <row r="123">
          <cell r="A123" t="str">
            <v>DISC JPY</v>
          </cell>
          <cell r="D123">
            <v>0</v>
          </cell>
          <cell r="E123">
            <v>0</v>
          </cell>
        </row>
        <row r="124">
          <cell r="A124" t="str">
            <v>DISC USD</v>
          </cell>
          <cell r="D124">
            <v>0</v>
          </cell>
          <cell r="E124">
            <v>0</v>
          </cell>
        </row>
        <row r="125">
          <cell r="A125" t="str">
            <v>DISD</v>
          </cell>
          <cell r="C125">
            <v>0</v>
          </cell>
          <cell r="E125">
            <v>0</v>
          </cell>
        </row>
        <row r="126">
          <cell r="A126" t="str">
            <v>DISDDM</v>
          </cell>
          <cell r="C126">
            <v>0</v>
          </cell>
          <cell r="E126">
            <v>0</v>
          </cell>
        </row>
        <row r="127">
          <cell r="A127" t="str">
            <v>EEUU/TESORO</v>
          </cell>
          <cell r="D127">
            <v>0</v>
          </cell>
          <cell r="E127">
            <v>0</v>
          </cell>
        </row>
        <row r="128">
          <cell r="A128" t="str">
            <v>EIB/VIALIDAD</v>
          </cell>
          <cell r="D128">
            <v>1.2617216</v>
          </cell>
          <cell r="E128">
            <v>1.2617216</v>
          </cell>
        </row>
        <row r="129">
          <cell r="A129" t="str">
            <v>EL/DEM-55</v>
          </cell>
          <cell r="C129">
            <v>0</v>
          </cell>
          <cell r="E129">
            <v>0</v>
          </cell>
        </row>
        <row r="130">
          <cell r="A130" t="str">
            <v>EL/DEM-72</v>
          </cell>
          <cell r="B130">
            <v>0</v>
          </cell>
          <cell r="E130">
            <v>0</v>
          </cell>
        </row>
        <row r="131">
          <cell r="A131" t="str">
            <v>EL/DEM-86</v>
          </cell>
          <cell r="C131">
            <v>0</v>
          </cell>
          <cell r="E131">
            <v>0</v>
          </cell>
        </row>
        <row r="132">
          <cell r="A132" t="str">
            <v>EL/ITL-77</v>
          </cell>
          <cell r="B132">
            <v>0</v>
          </cell>
          <cell r="E132">
            <v>0</v>
          </cell>
        </row>
        <row r="133">
          <cell r="A133" t="str">
            <v>EN/YACYRETA</v>
          </cell>
          <cell r="C133">
            <v>0.39573040999999998</v>
          </cell>
          <cell r="D133">
            <v>3.5519750000000003E-2</v>
          </cell>
          <cell r="E133">
            <v>0.43125015999999999</v>
          </cell>
        </row>
        <row r="134">
          <cell r="A134" t="str">
            <v>EXIMUS/YACYRETA</v>
          </cell>
          <cell r="C134">
            <v>11.608162530000001</v>
          </cell>
          <cell r="E134">
            <v>11.608162530000001</v>
          </cell>
        </row>
        <row r="135">
          <cell r="A135" t="str">
            <v>FEM/TESORO</v>
          </cell>
          <cell r="B135">
            <v>1.2540010309278399E-2</v>
          </cell>
          <cell r="C135">
            <v>1.2540010309278399E-2</v>
          </cell>
          <cell r="D135">
            <v>1.2540010309278399E-2</v>
          </cell>
          <cell r="E135">
            <v>3.7620030927835196E-2</v>
          </cell>
        </row>
        <row r="136">
          <cell r="A136" t="str">
            <v>FERRO</v>
          </cell>
          <cell r="B136">
            <v>0</v>
          </cell>
          <cell r="E136">
            <v>0</v>
          </cell>
        </row>
        <row r="137">
          <cell r="A137" t="str">
            <v>FIDA 225</v>
          </cell>
          <cell r="D137">
            <v>0.446332133702941</v>
          </cell>
          <cell r="E137">
            <v>0.446332133702941</v>
          </cell>
        </row>
        <row r="138">
          <cell r="A138" t="str">
            <v>FIDA 417</v>
          </cell>
          <cell r="D138">
            <v>0.15552810572994</v>
          </cell>
          <cell r="E138">
            <v>0.15552810572994</v>
          </cell>
        </row>
        <row r="139">
          <cell r="A139" t="str">
            <v>FIDA 514</v>
          </cell>
          <cell r="D139">
            <v>8.6038594155029412E-3</v>
          </cell>
          <cell r="E139">
            <v>8.6038594155029412E-3</v>
          </cell>
        </row>
        <row r="140">
          <cell r="A140" t="str">
            <v>FKUW/PROVSF</v>
          </cell>
          <cell r="D140">
            <v>1.11886518315645</v>
          </cell>
          <cell r="E140">
            <v>1.11886518315645</v>
          </cell>
        </row>
        <row r="141">
          <cell r="A141" t="str">
            <v>FMI 2000</v>
          </cell>
          <cell r="C141">
            <v>0</v>
          </cell>
          <cell r="D141">
            <v>287.90948085160704</v>
          </cell>
          <cell r="E141">
            <v>287.90948085160704</v>
          </cell>
        </row>
        <row r="142">
          <cell r="A142" t="str">
            <v>FMI 2000/SRF</v>
          </cell>
          <cell r="B142">
            <v>138.622949059951</v>
          </cell>
          <cell r="C142">
            <v>138.622949059951</v>
          </cell>
          <cell r="D142">
            <v>138.622949059951</v>
          </cell>
          <cell r="E142">
            <v>415.86884717985299</v>
          </cell>
        </row>
        <row r="143">
          <cell r="A143" t="str">
            <v>FMI 2003</v>
          </cell>
          <cell r="C143">
            <v>0</v>
          </cell>
          <cell r="E143">
            <v>0</v>
          </cell>
        </row>
        <row r="144">
          <cell r="A144" t="str">
            <v>FMI 2003 II</v>
          </cell>
          <cell r="C144">
            <v>0</v>
          </cell>
          <cell r="E144">
            <v>0</v>
          </cell>
        </row>
        <row r="145">
          <cell r="A145" t="str">
            <v>FMI 92</v>
          </cell>
          <cell r="C145">
            <v>0</v>
          </cell>
          <cell r="D145">
            <v>30.967852226424103</v>
          </cell>
          <cell r="E145">
            <v>30.967852226424103</v>
          </cell>
        </row>
        <row r="146">
          <cell r="A146" t="str">
            <v>FON/TESORO</v>
          </cell>
          <cell r="B146">
            <v>0.83559331958762884</v>
          </cell>
          <cell r="C146">
            <v>0.94917368041237116</v>
          </cell>
          <cell r="D146">
            <v>1.8767240618556704</v>
          </cell>
          <cell r="E146">
            <v>3.6614910618556706</v>
          </cell>
        </row>
        <row r="147">
          <cell r="A147" t="str">
            <v>FONAVI/TESORO</v>
          </cell>
          <cell r="B147">
            <v>13.25130884536083</v>
          </cell>
          <cell r="C147">
            <v>3.3128272061855699</v>
          </cell>
          <cell r="D147">
            <v>3.3128272061855699</v>
          </cell>
          <cell r="E147">
            <v>19.876963257731969</v>
          </cell>
        </row>
        <row r="148">
          <cell r="A148" t="str">
            <v>FONP 06/94</v>
          </cell>
          <cell r="B148">
            <v>0</v>
          </cell>
          <cell r="E148">
            <v>0</v>
          </cell>
        </row>
        <row r="149">
          <cell r="A149" t="str">
            <v>FONP 10/96</v>
          </cell>
          <cell r="C149">
            <v>0</v>
          </cell>
          <cell r="E149">
            <v>0</v>
          </cell>
        </row>
        <row r="150">
          <cell r="A150" t="str">
            <v>FUB/RELEXT</v>
          </cell>
          <cell r="B150">
            <v>1.8833599999999999E-3</v>
          </cell>
          <cell r="C150">
            <v>1.4164100000000001E-3</v>
          </cell>
          <cell r="D150">
            <v>2.1425200000000002E-3</v>
          </cell>
          <cell r="E150">
            <v>5.4422900000000007E-3</v>
          </cell>
        </row>
        <row r="151">
          <cell r="A151" t="str">
            <v>GEN/YACYRETA</v>
          </cell>
          <cell r="B151">
            <v>8.5383000000000008E-4</v>
          </cell>
          <cell r="E151">
            <v>8.5383000000000008E-4</v>
          </cell>
        </row>
        <row r="152">
          <cell r="A152" t="str">
            <v>GLO17 PES</v>
          </cell>
          <cell r="B152">
            <v>0</v>
          </cell>
          <cell r="E152">
            <v>0</v>
          </cell>
        </row>
        <row r="153">
          <cell r="A153" t="str">
            <v>ICE/BANADE</v>
          </cell>
          <cell r="D153">
            <v>0.92688078000000007</v>
          </cell>
          <cell r="E153">
            <v>0.92688078000000007</v>
          </cell>
        </row>
        <row r="154">
          <cell r="A154" t="str">
            <v>ICE/CORTE</v>
          </cell>
          <cell r="B154">
            <v>0</v>
          </cell>
          <cell r="E154">
            <v>0</v>
          </cell>
        </row>
        <row r="155">
          <cell r="A155" t="str">
            <v>ICE/MCBA</v>
          </cell>
          <cell r="D155">
            <v>0.35395259000000001</v>
          </cell>
          <cell r="E155">
            <v>0.35395259000000001</v>
          </cell>
        </row>
        <row r="156">
          <cell r="A156" t="str">
            <v>ICE/PREFEC</v>
          </cell>
          <cell r="D156">
            <v>6.6803979999999999E-2</v>
          </cell>
          <cell r="E156">
            <v>6.6803979999999999E-2</v>
          </cell>
        </row>
        <row r="157">
          <cell r="A157" t="str">
            <v>ICE/PROVCB</v>
          </cell>
          <cell r="B157">
            <v>0.62365181000000003</v>
          </cell>
          <cell r="E157">
            <v>0.62365181000000003</v>
          </cell>
        </row>
        <row r="158">
          <cell r="A158" t="str">
            <v>ICE/SALUD</v>
          </cell>
          <cell r="C158">
            <v>2.34358567</v>
          </cell>
          <cell r="E158">
            <v>2.34358567</v>
          </cell>
        </row>
        <row r="159">
          <cell r="A159" t="str">
            <v>ICO/CBA</v>
          </cell>
          <cell r="B159">
            <v>0</v>
          </cell>
          <cell r="E159">
            <v>0</v>
          </cell>
        </row>
        <row r="160">
          <cell r="A160" t="str">
            <v>ICO/SALUD</v>
          </cell>
          <cell r="B160">
            <v>0</v>
          </cell>
          <cell r="E160">
            <v>0</v>
          </cell>
        </row>
        <row r="161">
          <cell r="A161" t="str">
            <v>IRB/RELEXT</v>
          </cell>
          <cell r="D161">
            <v>3.6561110443456301E-3</v>
          </cell>
          <cell r="E161">
            <v>3.6561110443456301E-3</v>
          </cell>
        </row>
        <row r="162">
          <cell r="A162" t="str">
            <v>JBIC/HIDRONOR</v>
          </cell>
          <cell r="C162">
            <v>2.8317977627058899</v>
          </cell>
          <cell r="E162">
            <v>2.8317977627058899</v>
          </cell>
        </row>
        <row r="163">
          <cell r="A163" t="str">
            <v>JBIC/TESORO</v>
          </cell>
          <cell r="B163">
            <v>54.861102792213536</v>
          </cell>
          <cell r="E163">
            <v>54.861102792213536</v>
          </cell>
        </row>
        <row r="164">
          <cell r="A164" t="str">
            <v>JBIC/YACYRETA</v>
          </cell>
          <cell r="D164">
            <v>7.6138163921430504</v>
          </cell>
          <cell r="E164">
            <v>7.6138163921430504</v>
          </cell>
        </row>
        <row r="165">
          <cell r="A165" t="str">
            <v>KFW/INTI</v>
          </cell>
          <cell r="D165">
            <v>0.28425349116692722</v>
          </cell>
          <cell r="E165">
            <v>0.28425349116692722</v>
          </cell>
        </row>
        <row r="166">
          <cell r="A166" t="str">
            <v>KFW/YACYRETA</v>
          </cell>
          <cell r="C166">
            <v>0.34118306693907002</v>
          </cell>
          <cell r="E166">
            <v>0.34118306693907002</v>
          </cell>
        </row>
        <row r="167">
          <cell r="A167" t="str">
            <v>LEU$</v>
          </cell>
          <cell r="B167">
            <v>7.6769007397055528E-2</v>
          </cell>
          <cell r="E167">
            <v>7.6769007397055528E-2</v>
          </cell>
        </row>
        <row r="168">
          <cell r="A168" t="str">
            <v>MEDIO/BANADE</v>
          </cell>
          <cell r="B168">
            <v>4.6278854945318999</v>
          </cell>
          <cell r="C168">
            <v>2.1660289508472501</v>
          </cell>
          <cell r="D168">
            <v>1.9980904458598698</v>
          </cell>
          <cell r="E168">
            <v>8.792004891239019</v>
          </cell>
        </row>
        <row r="169">
          <cell r="A169" t="str">
            <v>MEDIO/BCRA</v>
          </cell>
          <cell r="B169">
            <v>1.4385553799999999</v>
          </cell>
          <cell r="E169">
            <v>1.4385553799999999</v>
          </cell>
        </row>
        <row r="170">
          <cell r="A170" t="str">
            <v>MEDIO/HIDRONOR</v>
          </cell>
          <cell r="B170">
            <v>6.5103881744982606E-2</v>
          </cell>
          <cell r="E170">
            <v>6.5103881744982606E-2</v>
          </cell>
        </row>
        <row r="171">
          <cell r="A171" t="str">
            <v>MEDIO/JUSTICIA</v>
          </cell>
          <cell r="C171">
            <v>5.6662050000000005E-2</v>
          </cell>
          <cell r="E171">
            <v>5.6662050000000005E-2</v>
          </cell>
        </row>
        <row r="172">
          <cell r="A172" t="str">
            <v>MEDIO/NASA</v>
          </cell>
          <cell r="C172">
            <v>0.239855726475183</v>
          </cell>
          <cell r="E172">
            <v>0.239855726475183</v>
          </cell>
        </row>
        <row r="173">
          <cell r="A173" t="str">
            <v>MEDIO/PROVBA</v>
          </cell>
          <cell r="D173">
            <v>0.473955462083884</v>
          </cell>
          <cell r="E173">
            <v>0.473955462083884</v>
          </cell>
        </row>
        <row r="174">
          <cell r="A174" t="str">
            <v>MEDIO/SALUD</v>
          </cell>
          <cell r="C174">
            <v>0.57456817690181494</v>
          </cell>
          <cell r="E174">
            <v>0.57456817690181494</v>
          </cell>
        </row>
        <row r="175">
          <cell r="A175" t="str">
            <v>OCMO</v>
          </cell>
          <cell r="B175">
            <v>0.195558717577823</v>
          </cell>
          <cell r="E175">
            <v>0.195558717577823</v>
          </cell>
        </row>
        <row r="176">
          <cell r="A176" t="str">
            <v>P BG01/03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P BG04/06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P BG05/17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P BG06/27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</row>
        <row r="180">
          <cell r="A180" t="str">
            <v>P BG07/05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</row>
        <row r="181">
          <cell r="A181" t="str">
            <v>P BG08/19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</row>
        <row r="182">
          <cell r="A182" t="str">
            <v>P BG09/09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</row>
        <row r="183">
          <cell r="A183" t="str">
            <v>P BG10/20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</row>
        <row r="184">
          <cell r="A184" t="str">
            <v>P BG11/10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</row>
        <row r="185">
          <cell r="A185" t="str">
            <v>P BG12/15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</row>
        <row r="186">
          <cell r="A186" t="str">
            <v>P BG13/30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</row>
        <row r="187">
          <cell r="A187" t="str">
            <v>P BG14/31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</row>
        <row r="188">
          <cell r="A188" t="str">
            <v>P BG15/12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</row>
        <row r="189">
          <cell r="A189" t="str">
            <v>P BG16/08$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P BG17/08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</row>
        <row r="191">
          <cell r="A191" t="str">
            <v>P BIHD</v>
          </cell>
          <cell r="B191">
            <v>4.1784514580761895E-3</v>
          </cell>
          <cell r="C191">
            <v>4.1784514580761895E-3</v>
          </cell>
          <cell r="D191">
            <v>4.1784514580761895E-3</v>
          </cell>
          <cell r="E191">
            <v>1.2535354374228569E-2</v>
          </cell>
        </row>
        <row r="192">
          <cell r="A192" t="str">
            <v>P BP02/E330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</row>
        <row r="193">
          <cell r="A193" t="str">
            <v>P BP02/E400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P BP02/E580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</row>
        <row r="195">
          <cell r="A195" t="str">
            <v>P BP02/E580-II</v>
          </cell>
          <cell r="B195">
            <v>4.37988275824544</v>
          </cell>
          <cell r="E195">
            <v>4.37988275824544</v>
          </cell>
        </row>
        <row r="196">
          <cell r="A196" t="str">
            <v>P BP03/B405 (Radar I)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</row>
        <row r="197">
          <cell r="A197" t="str">
            <v>P BP03/B405 (Radar II)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</row>
        <row r="198">
          <cell r="A198" t="str">
            <v>P BP04/E435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</row>
        <row r="199">
          <cell r="A199" t="str">
            <v>P BP05/B400 (Hexagon IV)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</row>
        <row r="200">
          <cell r="A200" t="str">
            <v>P BP06/B450 (Radar III)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</row>
        <row r="201">
          <cell r="A201" t="str">
            <v>P BP06/B450 (Radar IV)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</row>
        <row r="202">
          <cell r="A202" t="str">
            <v>P BP06/E580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</row>
        <row r="203">
          <cell r="A203" t="str">
            <v>P BP07/B450 (Celtic I)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</row>
        <row r="204">
          <cell r="A204" t="str">
            <v>P BP07/B450 (Celtic II)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P BT03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</row>
        <row r="206">
          <cell r="A206" t="str">
            <v>P BT03Flot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</row>
        <row r="207">
          <cell r="A207" t="str">
            <v>P BT04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</row>
        <row r="208">
          <cell r="A208" t="str">
            <v>P BT05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</row>
        <row r="209">
          <cell r="A209" t="str">
            <v>P BT06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</row>
        <row r="210">
          <cell r="A210" t="str">
            <v>P BT2006</v>
          </cell>
          <cell r="B210">
            <v>0</v>
          </cell>
          <cell r="C210">
            <v>55.352283316103097</v>
          </cell>
          <cell r="D210">
            <v>0</v>
          </cell>
          <cell r="E210">
            <v>55.352283316103097</v>
          </cell>
        </row>
        <row r="211">
          <cell r="A211" t="str">
            <v>P BT27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P DC$</v>
          </cell>
          <cell r="B212">
            <v>0.33870796219931298</v>
          </cell>
          <cell r="C212">
            <v>0.33870796219931298</v>
          </cell>
          <cell r="D212">
            <v>0.33870796219931298</v>
          </cell>
          <cell r="E212">
            <v>1.016123886597939</v>
          </cell>
        </row>
        <row r="213">
          <cell r="A213" t="str">
            <v>P EL/ARP-61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</row>
        <row r="214">
          <cell r="A214" t="str">
            <v>P EL/USD-74</v>
          </cell>
          <cell r="B214">
            <v>0</v>
          </cell>
          <cell r="C214">
            <v>3.5847083704427098</v>
          </cell>
          <cell r="E214">
            <v>3.5847083704427098</v>
          </cell>
        </row>
        <row r="215">
          <cell r="A215" t="str">
            <v>P EL/USD-79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</row>
        <row r="216">
          <cell r="A216" t="str">
            <v>P EL/USD-91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</row>
        <row r="217">
          <cell r="A217" t="str">
            <v>P FRB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</row>
        <row r="218">
          <cell r="A218" t="str">
            <v>P PFIXSI (Hexagon II)</v>
          </cell>
          <cell r="B218">
            <v>0</v>
          </cell>
          <cell r="C218">
            <v>95.3783324751642</v>
          </cell>
          <cell r="E218">
            <v>95.3783324751642</v>
          </cell>
        </row>
        <row r="219">
          <cell r="A219" t="str">
            <v>P PFIXSII (Hexagon III)</v>
          </cell>
          <cell r="B219">
            <v>0</v>
          </cell>
          <cell r="C219">
            <v>0</v>
          </cell>
          <cell r="D219">
            <v>94.967116843693901</v>
          </cell>
          <cell r="E219">
            <v>94.967116843693901</v>
          </cell>
        </row>
        <row r="220">
          <cell r="A220" t="str">
            <v>P PRO1</v>
          </cell>
          <cell r="B220">
            <v>1.9153318762886602</v>
          </cell>
          <cell r="C220">
            <v>1.9153318762886602</v>
          </cell>
          <cell r="D220">
            <v>1.9153318762886602</v>
          </cell>
          <cell r="E220">
            <v>5.7459956288659804</v>
          </cell>
        </row>
        <row r="221">
          <cell r="A221" t="str">
            <v>P PRO10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</row>
        <row r="222">
          <cell r="A222" t="str">
            <v>P PRO2</v>
          </cell>
          <cell r="B222">
            <v>1.5060887875759228</v>
          </cell>
          <cell r="C222">
            <v>1.4398688347131827</v>
          </cell>
          <cell r="D222">
            <v>1.4522181830678127</v>
          </cell>
          <cell r="E222">
            <v>4.3981758053569182</v>
          </cell>
        </row>
        <row r="223">
          <cell r="A223" t="str">
            <v>P PRO3</v>
          </cell>
          <cell r="B223">
            <v>4.4903505154639195E-3</v>
          </cell>
          <cell r="C223">
            <v>4.4903505154639195E-3</v>
          </cell>
          <cell r="D223">
            <v>4.4903505154639195E-3</v>
          </cell>
          <cell r="E223">
            <v>1.3471051546391759E-2</v>
          </cell>
        </row>
        <row r="224">
          <cell r="A224" t="str">
            <v>P PRO4</v>
          </cell>
          <cell r="B224">
            <v>2.368926765427712</v>
          </cell>
          <cell r="C224">
            <v>2.3801730905258722</v>
          </cell>
          <cell r="D224">
            <v>2.3801730905258722</v>
          </cell>
          <cell r="E224">
            <v>7.1292729464794569</v>
          </cell>
        </row>
        <row r="225">
          <cell r="A225" t="str">
            <v>P PRO5</v>
          </cell>
          <cell r="B225">
            <v>2.3163469450171799</v>
          </cell>
          <cell r="C225">
            <v>0</v>
          </cell>
          <cell r="D225">
            <v>0</v>
          </cell>
          <cell r="E225">
            <v>2.3163469450171799</v>
          </cell>
        </row>
        <row r="226">
          <cell r="A226" t="str">
            <v>P PRO6</v>
          </cell>
          <cell r="B226">
            <v>11.13985930989452</v>
          </cell>
          <cell r="C226">
            <v>0</v>
          </cell>
          <cell r="D226">
            <v>0</v>
          </cell>
          <cell r="E226">
            <v>11.13985930989452</v>
          </cell>
        </row>
        <row r="227">
          <cell r="A227" t="str">
            <v>P PRO9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</row>
        <row r="228">
          <cell r="A228" t="str">
            <v>PAR</v>
          </cell>
          <cell r="C228">
            <v>0</v>
          </cell>
          <cell r="E228">
            <v>0</v>
          </cell>
        </row>
        <row r="229">
          <cell r="A229" t="str">
            <v>PARDM</v>
          </cell>
          <cell r="C229">
            <v>0</v>
          </cell>
          <cell r="E229">
            <v>0</v>
          </cell>
        </row>
        <row r="230">
          <cell r="A230" t="str">
            <v>PRE3</v>
          </cell>
          <cell r="B230">
            <v>9.9432302405498309E-3</v>
          </cell>
          <cell r="E230">
            <v>9.9432302405498309E-3</v>
          </cell>
        </row>
        <row r="231">
          <cell r="A231" t="str">
            <v>PRE4</v>
          </cell>
          <cell r="B231">
            <v>8.7405328211390299E-2</v>
          </cell>
          <cell r="E231">
            <v>8.7405328211390299E-2</v>
          </cell>
        </row>
        <row r="232">
          <cell r="A232" t="str">
            <v>PRO1</v>
          </cell>
          <cell r="B232">
            <v>0.25622375945017201</v>
          </cell>
          <cell r="C232">
            <v>0.22863392783505099</v>
          </cell>
          <cell r="D232">
            <v>0.22863392783505099</v>
          </cell>
          <cell r="E232">
            <v>0.71349161512027393</v>
          </cell>
        </row>
        <row r="233">
          <cell r="A233" t="str">
            <v>PRO10</v>
          </cell>
          <cell r="B233">
            <v>0.59741532842668599</v>
          </cell>
          <cell r="E233">
            <v>0.59741532842668599</v>
          </cell>
        </row>
        <row r="234">
          <cell r="A234" t="str">
            <v>PRO2</v>
          </cell>
          <cell r="B234">
            <v>1.1563370027604789</v>
          </cell>
          <cell r="C234">
            <v>1.096338613215156</v>
          </cell>
          <cell r="D234">
            <v>1.096338613215156</v>
          </cell>
          <cell r="E234">
            <v>3.3490142291907912</v>
          </cell>
        </row>
        <row r="235">
          <cell r="A235" t="str">
            <v>PRO3</v>
          </cell>
          <cell r="B235">
            <v>0.10125758419243948</v>
          </cell>
          <cell r="C235">
            <v>0.10126101374570448</v>
          </cell>
          <cell r="D235">
            <v>0.10126101374570448</v>
          </cell>
          <cell r="E235">
            <v>0.30377961168384848</v>
          </cell>
        </row>
        <row r="236">
          <cell r="A236" t="str">
            <v>PRO4</v>
          </cell>
          <cell r="B236">
            <v>3.5780090037496191</v>
          </cell>
          <cell r="C236">
            <v>3.5862716545950186</v>
          </cell>
          <cell r="D236">
            <v>3.5862716545950186</v>
          </cell>
          <cell r="E236">
            <v>10.750552312939655</v>
          </cell>
        </row>
        <row r="237">
          <cell r="A237" t="str">
            <v>PRO5</v>
          </cell>
          <cell r="B237">
            <v>0.31369018213058431</v>
          </cell>
          <cell r="E237">
            <v>0.31369018213058431</v>
          </cell>
        </row>
        <row r="238">
          <cell r="A238" t="str">
            <v>PRO6</v>
          </cell>
          <cell r="B238">
            <v>3.704201604481165</v>
          </cell>
          <cell r="E238">
            <v>3.704201604481165</v>
          </cell>
        </row>
        <row r="239">
          <cell r="A239" t="str">
            <v>PRO7</v>
          </cell>
          <cell r="B239">
            <v>1.55675258839667</v>
          </cell>
          <cell r="C239">
            <v>1.55675258839667</v>
          </cell>
          <cell r="D239">
            <v>1.55675258839667</v>
          </cell>
          <cell r="E239">
            <v>4.6702577651900103</v>
          </cell>
        </row>
        <row r="240">
          <cell r="A240" t="str">
            <v>PRO9</v>
          </cell>
          <cell r="B240">
            <v>0.35449604810996527</v>
          </cell>
          <cell r="E240">
            <v>0.35449604810996527</v>
          </cell>
        </row>
        <row r="241">
          <cell r="A241" t="str">
            <v>SABA/INTGM</v>
          </cell>
          <cell r="C241">
            <v>0.31119439000000004</v>
          </cell>
          <cell r="E241">
            <v>0.31119439000000004</v>
          </cell>
        </row>
        <row r="242">
          <cell r="A242" t="str">
            <v>SUD/YACYRETA</v>
          </cell>
          <cell r="D242">
            <v>0.38969410999999998</v>
          </cell>
          <cell r="E242">
            <v>0.38969410999999998</v>
          </cell>
        </row>
        <row r="243">
          <cell r="A243" t="str">
            <v>TBA/TESORO</v>
          </cell>
          <cell r="B243">
            <v>1.3766524432989693</v>
          </cell>
          <cell r="C243">
            <v>0.3441630962199313</v>
          </cell>
          <cell r="D243">
            <v>0.3441630962199313</v>
          </cell>
          <cell r="E243">
            <v>2.0649786357388318</v>
          </cell>
        </row>
        <row r="244">
          <cell r="A244" t="str">
            <v>TECH/MOSP</v>
          </cell>
          <cell r="D244">
            <v>0.12523916000000002</v>
          </cell>
          <cell r="E244">
            <v>0.12523916000000002</v>
          </cell>
        </row>
        <row r="245">
          <cell r="A245" t="str">
            <v>VARIOS/PAMI</v>
          </cell>
          <cell r="B245">
            <v>29.831551443299016</v>
          </cell>
          <cell r="C245">
            <v>2.9072003436426103E-2</v>
          </cell>
          <cell r="D245">
            <v>2.9072003436426103E-2</v>
          </cell>
          <cell r="E245">
            <v>29.889695450171867</v>
          </cell>
        </row>
        <row r="246">
          <cell r="A246" t="str">
            <v>WBC/RELEXT</v>
          </cell>
          <cell r="B246">
            <v>1.5767159853569252E-3</v>
          </cell>
          <cell r="C246">
            <v>1.936165344722387E-3</v>
          </cell>
          <cell r="D246">
            <v>2.1773718730933459E-3</v>
          </cell>
          <cell r="E246">
            <v>5.6902532031726585E-3</v>
          </cell>
        </row>
        <row r="247">
          <cell r="A247" t="str">
            <v>#N/A</v>
          </cell>
          <cell r="B247">
            <v>0.1952059862542955</v>
          </cell>
          <cell r="C247">
            <v>0.1952059862542955</v>
          </cell>
          <cell r="D247">
            <v>0.1952059862542955</v>
          </cell>
          <cell r="E247">
            <v>0.58561795876288647</v>
          </cell>
        </row>
        <row r="248">
          <cell r="A248" t="str">
            <v>Total general</v>
          </cell>
          <cell r="B248">
            <v>1046.3358851997414</v>
          </cell>
          <cell r="C248">
            <v>1150.3925149484919</v>
          </cell>
          <cell r="D248">
            <v>2226.0559204966771</v>
          </cell>
          <cell r="E248">
            <v>4422.7843206449115</v>
          </cell>
        </row>
      </sheetData>
      <sheetData sheetId="1" refreshError="1"/>
      <sheetData sheetId="2" refreshError="1">
        <row r="4">
          <cell r="A4" t="str">
            <v>DNCI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2006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</row>
        <row r="6">
          <cell r="A6" t="str">
            <v>ABCRA</v>
          </cell>
          <cell r="B6">
            <v>618.55670103092802</v>
          </cell>
          <cell r="C6">
            <v>893.470790378007</v>
          </cell>
          <cell r="E6">
            <v>618.55670103092802</v>
          </cell>
          <cell r="F6">
            <v>206.185567010309</v>
          </cell>
          <cell r="H6">
            <v>481.09965635738899</v>
          </cell>
          <cell r="I6">
            <v>257.73195876288702</v>
          </cell>
          <cell r="J6">
            <v>178.69415807560131</v>
          </cell>
          <cell r="N6">
            <v>3254.2955326460497</v>
          </cell>
        </row>
        <row r="7">
          <cell r="A7" t="str">
            <v>ALENIA/FFAA</v>
          </cell>
          <cell r="B7">
            <v>235.99412550652502</v>
          </cell>
          <cell r="M7">
            <v>0.76323700000000005</v>
          </cell>
          <cell r="N7">
            <v>0.76323700000000005</v>
          </cell>
        </row>
        <row r="8">
          <cell r="A8" t="str">
            <v>ARMADA-CCI</v>
          </cell>
          <cell r="B8">
            <v>9.801961168384879E-2</v>
          </cell>
          <cell r="C8">
            <v>9.801961168384879E-2</v>
          </cell>
          <cell r="D8">
            <v>9.801961168384879E-2</v>
          </cell>
          <cell r="E8">
            <v>9.801961168384879E-2</v>
          </cell>
          <cell r="F8">
            <v>9.801961168384879E-2</v>
          </cell>
          <cell r="G8">
            <v>9.801961168384879E-2</v>
          </cell>
          <cell r="H8">
            <v>9.801961168384879E-2</v>
          </cell>
          <cell r="I8">
            <v>9.801961168384879E-2</v>
          </cell>
          <cell r="J8">
            <v>9.801961168384879E-2</v>
          </cell>
          <cell r="K8">
            <v>9.801961168384879E-2</v>
          </cell>
          <cell r="L8">
            <v>9.801961168384879E-2</v>
          </cell>
          <cell r="M8">
            <v>9.801961168384879E-2</v>
          </cell>
          <cell r="N8">
            <v>1.1762353402061854</v>
          </cell>
        </row>
        <row r="9">
          <cell r="A9" t="str">
            <v>BBVA/SALUD</v>
          </cell>
          <cell r="B9">
            <v>364.40039061493195</v>
          </cell>
          <cell r="C9">
            <v>7.3629550000000002E-2</v>
          </cell>
          <cell r="D9">
            <v>364.40039061493195</v>
          </cell>
          <cell r="E9">
            <v>364.40039061493195</v>
          </cell>
          <cell r="F9">
            <v>1.6589669999999997E-2</v>
          </cell>
          <cell r="N9">
            <v>9.0219220000000003E-2</v>
          </cell>
        </row>
        <row r="10">
          <cell r="A10" t="str">
            <v>BD06-u$s</v>
          </cell>
          <cell r="B10">
            <v>15.803000000000001</v>
          </cell>
          <cell r="C10">
            <v>1523.6552460299999</v>
          </cell>
          <cell r="D10">
            <v>1523.6552460299999</v>
          </cell>
          <cell r="E10">
            <v>1523.6552460299999</v>
          </cell>
          <cell r="F10">
            <v>1523.6552460299999</v>
          </cell>
          <cell r="G10">
            <v>1651.4148527899999</v>
          </cell>
          <cell r="N10">
            <v>15.803000000000001</v>
          </cell>
        </row>
        <row r="11">
          <cell r="A11" t="str">
            <v>BD07-I $</v>
          </cell>
          <cell r="B11">
            <v>245.462425</v>
          </cell>
          <cell r="C11">
            <v>171.712753881092</v>
          </cell>
          <cell r="D11">
            <v>245.462425</v>
          </cell>
          <cell r="E11">
            <v>245.462425</v>
          </cell>
          <cell r="F11">
            <v>245.462425</v>
          </cell>
          <cell r="G11">
            <v>245.462425</v>
          </cell>
          <cell r="H11">
            <v>245.462425</v>
          </cell>
          <cell r="I11">
            <v>171.712753881092</v>
          </cell>
          <cell r="N11">
            <v>343.425507762184</v>
          </cell>
        </row>
        <row r="12">
          <cell r="A12" t="str">
            <v>BD08-UCP</v>
          </cell>
          <cell r="B12">
            <v>1.1639649320995078</v>
          </cell>
          <cell r="C12">
            <v>1.1639649320995078</v>
          </cell>
          <cell r="D12">
            <v>108.183685474795</v>
          </cell>
          <cell r="E12">
            <v>1.1639647878860719</v>
          </cell>
          <cell r="J12">
            <v>108.183685474795</v>
          </cell>
          <cell r="N12">
            <v>216.36737094959</v>
          </cell>
        </row>
        <row r="13">
          <cell r="A13" t="str">
            <v>BD11-UCP</v>
          </cell>
          <cell r="B13">
            <v>30.366699217911002</v>
          </cell>
          <cell r="C13">
            <v>30.366699217911002</v>
          </cell>
          <cell r="D13">
            <v>30.366699217911002</v>
          </cell>
          <cell r="E13">
            <v>30.366699217911002</v>
          </cell>
          <cell r="F13">
            <v>30.366699217911002</v>
          </cell>
          <cell r="G13">
            <v>30.366699217911002</v>
          </cell>
          <cell r="H13">
            <v>30.366699217911002</v>
          </cell>
          <cell r="I13">
            <v>30.366699217911002</v>
          </cell>
          <cell r="J13">
            <v>30.366699217911002</v>
          </cell>
          <cell r="K13">
            <v>30.366699217911002</v>
          </cell>
          <cell r="L13">
            <v>30.366699217911002</v>
          </cell>
          <cell r="M13">
            <v>30.366699217911002</v>
          </cell>
          <cell r="N13">
            <v>364.40039061493195</v>
          </cell>
        </row>
        <row r="14">
          <cell r="A14" t="str">
            <v>BD12-I u$s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1523.6552460299999</v>
          </cell>
          <cell r="J14">
            <v>0</v>
          </cell>
          <cell r="K14">
            <v>0</v>
          </cell>
          <cell r="L14">
            <v>551.40875800000003</v>
          </cell>
          <cell r="N14">
            <v>1523.6552460299999</v>
          </cell>
        </row>
        <row r="15">
          <cell r="A15" t="str">
            <v>BD13-u$s</v>
          </cell>
          <cell r="B15">
            <v>0</v>
          </cell>
          <cell r="C15">
            <v>0</v>
          </cell>
          <cell r="D15">
            <v>0</v>
          </cell>
          <cell r="E15">
            <v>245.462425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245.462425</v>
          </cell>
        </row>
        <row r="16">
          <cell r="A16" t="str">
            <v>BERL/YACYRETA</v>
          </cell>
          <cell r="B16">
            <v>0.5819824660497539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0.5819824660497539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1.1639649320995078</v>
          </cell>
        </row>
        <row r="17">
          <cell r="A17" t="str">
            <v>BESP</v>
          </cell>
          <cell r="B17">
            <v>7.7748179373584199E-3</v>
          </cell>
          <cell r="C17">
            <v>7.78416520376983E-3</v>
          </cell>
          <cell r="D17">
            <v>0</v>
          </cell>
          <cell r="J17">
            <v>0</v>
          </cell>
          <cell r="N17">
            <v>0</v>
          </cell>
        </row>
        <row r="18">
          <cell r="A18" t="str">
            <v>BG04/06</v>
          </cell>
          <cell r="B18">
            <v>0</v>
          </cell>
          <cell r="C18">
            <v>0</v>
          </cell>
          <cell r="D18">
            <v>384.63801000000001</v>
          </cell>
          <cell r="E18">
            <v>0</v>
          </cell>
          <cell r="K18">
            <v>470.93302699999998</v>
          </cell>
          <cell r="N18">
            <v>470.93302699999998</v>
          </cell>
        </row>
        <row r="19">
          <cell r="A19" t="str">
            <v>BG05/17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BG06/27</v>
          </cell>
          <cell r="B20">
            <v>0</v>
          </cell>
          <cell r="C20">
            <v>0</v>
          </cell>
          <cell r="D20">
            <v>0</v>
          </cell>
          <cell r="E20">
            <v>200.99799901</v>
          </cell>
          <cell r="J20">
            <v>0</v>
          </cell>
          <cell r="N20">
            <v>0</v>
          </cell>
        </row>
        <row r="21">
          <cell r="A21" t="str">
            <v>BG08/19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169.778999</v>
          </cell>
          <cell r="N21">
            <v>0</v>
          </cell>
        </row>
        <row r="22">
          <cell r="A22" t="str">
            <v>BG08/Pesificado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3.8874089686792099E-3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3.8874089686792099E-3</v>
          </cell>
          <cell r="N22">
            <v>7.7748179373584199E-3</v>
          </cell>
        </row>
        <row r="23">
          <cell r="A23" t="str">
            <v>BG09/09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BG10/20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168.03500099999999</v>
          </cell>
          <cell r="I24">
            <v>0</v>
          </cell>
          <cell r="N24">
            <v>0</v>
          </cell>
        </row>
        <row r="25">
          <cell r="A25" t="str">
            <v>BG11/10</v>
          </cell>
          <cell r="B25">
            <v>0</v>
          </cell>
          <cell r="C25">
            <v>595.39718800000003</v>
          </cell>
          <cell r="D25">
            <v>0</v>
          </cell>
          <cell r="J25">
            <v>0</v>
          </cell>
          <cell r="N25">
            <v>0</v>
          </cell>
        </row>
        <row r="26">
          <cell r="A26" t="str">
            <v>BG12/15</v>
          </cell>
          <cell r="B26">
            <v>146.96242316000001</v>
          </cell>
          <cell r="C26">
            <v>147.13884864000002</v>
          </cell>
          <cell r="G26">
            <v>0</v>
          </cell>
          <cell r="M26">
            <v>0</v>
          </cell>
          <cell r="N26">
            <v>0</v>
          </cell>
        </row>
        <row r="27">
          <cell r="A27" t="str">
            <v>BG13/30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288.72652118000002</v>
          </cell>
          <cell r="L27">
            <v>288.72652118000002</v>
          </cell>
          <cell r="M27">
            <v>144.36326059000001</v>
          </cell>
          <cell r="N27">
            <v>0</v>
          </cell>
        </row>
        <row r="28">
          <cell r="A28" t="str">
            <v>BG14/31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BG15/12</v>
          </cell>
          <cell r="B29">
            <v>0.38993706</v>
          </cell>
          <cell r="C29">
            <v>0</v>
          </cell>
          <cell r="D29">
            <v>0.38993706</v>
          </cell>
          <cell r="E29">
            <v>0.38993706</v>
          </cell>
          <cell r="F29">
            <v>0.38993706</v>
          </cell>
          <cell r="G29">
            <v>0.38993706</v>
          </cell>
          <cell r="H29">
            <v>0.38993706</v>
          </cell>
          <cell r="I29">
            <v>0</v>
          </cell>
          <cell r="J29">
            <v>0.38993706</v>
          </cell>
          <cell r="K29">
            <v>0.38993706</v>
          </cell>
          <cell r="L29">
            <v>0.38993706</v>
          </cell>
          <cell r="M29">
            <v>0.38993706</v>
          </cell>
          <cell r="N29">
            <v>0</v>
          </cell>
        </row>
        <row r="30">
          <cell r="A30" t="str">
            <v>BG16/08$</v>
          </cell>
          <cell r="B30">
            <v>0.72496961999999998</v>
          </cell>
          <cell r="C30">
            <v>0.72496961999999998</v>
          </cell>
          <cell r="D30">
            <v>0</v>
          </cell>
          <cell r="E30">
            <v>0.72496961999999998</v>
          </cell>
          <cell r="F30">
            <v>0.72496961999999998</v>
          </cell>
          <cell r="G30">
            <v>0.72496961999999998</v>
          </cell>
          <cell r="H30">
            <v>0.72496961999999998</v>
          </cell>
          <cell r="I30">
            <v>0.72496961999999998</v>
          </cell>
          <cell r="J30">
            <v>0</v>
          </cell>
          <cell r="K30">
            <v>0.72496961999999998</v>
          </cell>
          <cell r="L30">
            <v>0.72496961999999998</v>
          </cell>
          <cell r="M30">
            <v>0.72496961999999998</v>
          </cell>
          <cell r="N30">
            <v>0</v>
          </cell>
        </row>
        <row r="31">
          <cell r="A31" t="str">
            <v>BG17/08</v>
          </cell>
          <cell r="B31">
            <v>21.755776960000002</v>
          </cell>
          <cell r="C31">
            <v>21.755776960000002</v>
          </cell>
          <cell r="D31">
            <v>21.755776960000002</v>
          </cell>
          <cell r="E31">
            <v>21.755776960000002</v>
          </cell>
          <cell r="F31">
            <v>21.755776960000002</v>
          </cell>
          <cell r="G31">
            <v>73.481211580000007</v>
          </cell>
          <cell r="H31">
            <v>21.755776960000002</v>
          </cell>
          <cell r="I31">
            <v>21.755776960000002</v>
          </cell>
          <cell r="J31">
            <v>21.755776960000002</v>
          </cell>
          <cell r="K31">
            <v>21.755776960000002</v>
          </cell>
          <cell r="L31">
            <v>21.935516800000002</v>
          </cell>
          <cell r="M31">
            <v>73.481211580000007</v>
          </cell>
          <cell r="N31">
            <v>146.96242316000001</v>
          </cell>
        </row>
        <row r="32">
          <cell r="A32" t="str">
            <v>BG18/18</v>
          </cell>
          <cell r="B32">
            <v>5.7002641000000001</v>
          </cell>
          <cell r="C32">
            <v>5.7002641000000001</v>
          </cell>
          <cell r="D32">
            <v>5.7002641000000001</v>
          </cell>
          <cell r="E32">
            <v>5.7002641000000001</v>
          </cell>
          <cell r="F32">
            <v>5.7002641000000001</v>
          </cell>
          <cell r="G32">
            <v>5.7002641000000001</v>
          </cell>
          <cell r="H32">
            <v>5.7002641000000001</v>
          </cell>
          <cell r="I32">
            <v>5.7002641000000001</v>
          </cell>
          <cell r="J32">
            <v>5.7002641000000001</v>
          </cell>
          <cell r="K32">
            <v>5.7002641000000001</v>
          </cell>
          <cell r="L32">
            <v>5.6075162699999996</v>
          </cell>
          <cell r="M32">
            <v>0</v>
          </cell>
          <cell r="N32">
            <v>0</v>
          </cell>
        </row>
        <row r="33">
          <cell r="A33" t="str">
            <v>BG19/31</v>
          </cell>
          <cell r="B33">
            <v>11.1325775</v>
          </cell>
          <cell r="C33">
            <v>11.1325775</v>
          </cell>
          <cell r="D33">
            <v>11.1325775</v>
          </cell>
          <cell r="E33">
            <v>11.1325775</v>
          </cell>
          <cell r="F33">
            <v>11.1325775</v>
          </cell>
          <cell r="G33">
            <v>11.1325775</v>
          </cell>
          <cell r="H33">
            <v>11.1325775</v>
          </cell>
          <cell r="I33">
            <v>11.1325775</v>
          </cell>
          <cell r="J33">
            <v>11.1325775</v>
          </cell>
          <cell r="K33">
            <v>11.1325775</v>
          </cell>
          <cell r="L33">
            <v>11.1325775</v>
          </cell>
          <cell r="M33">
            <v>0</v>
          </cell>
          <cell r="N33">
            <v>0</v>
          </cell>
        </row>
        <row r="34">
          <cell r="A34" t="str">
            <v>BID 1008</v>
          </cell>
          <cell r="B34">
            <v>3.0619475999999999</v>
          </cell>
          <cell r="C34">
            <v>3.0619475999999999</v>
          </cell>
          <cell r="D34">
            <v>3.0619475999999999</v>
          </cell>
          <cell r="E34">
            <v>3.0619475999999999</v>
          </cell>
          <cell r="F34">
            <v>3.0619475999999999</v>
          </cell>
          <cell r="G34">
            <v>0.19496853</v>
          </cell>
          <cell r="H34">
            <v>3.0619475999999999</v>
          </cell>
          <cell r="I34">
            <v>3.0619475999999999</v>
          </cell>
          <cell r="J34">
            <v>3.0619475999999999</v>
          </cell>
          <cell r="K34">
            <v>3.0619475999999999</v>
          </cell>
          <cell r="L34">
            <v>3.0619475999999999</v>
          </cell>
          <cell r="M34">
            <v>0.19496853</v>
          </cell>
          <cell r="N34">
            <v>0.38993706</v>
          </cell>
        </row>
        <row r="35">
          <cell r="A35" t="str">
            <v>BID 1021</v>
          </cell>
          <cell r="B35">
            <v>6.2755003799999995</v>
          </cell>
          <cell r="C35">
            <v>6.2755003799999995</v>
          </cell>
          <cell r="D35">
            <v>0</v>
          </cell>
          <cell r="E35">
            <v>6.2755003799999995</v>
          </cell>
          <cell r="F35">
            <v>6.2755003799999995</v>
          </cell>
          <cell r="G35">
            <v>6.2755003799999995</v>
          </cell>
          <cell r="H35">
            <v>6.2755003799999995</v>
          </cell>
          <cell r="I35">
            <v>6.2755003799999995</v>
          </cell>
          <cell r="J35">
            <v>0.36248480999999999</v>
          </cell>
          <cell r="K35">
            <v>6.2755003799999995</v>
          </cell>
          <cell r="L35">
            <v>6.2755003799999995</v>
          </cell>
          <cell r="M35">
            <v>3.1785193500000002</v>
          </cell>
          <cell r="N35">
            <v>0.36248480999999999</v>
          </cell>
        </row>
        <row r="36">
          <cell r="A36" t="str">
            <v>BID 1031</v>
          </cell>
          <cell r="B36">
            <v>0.11355767999999999</v>
          </cell>
          <cell r="C36">
            <v>10.877888480000001</v>
          </cell>
          <cell r="D36">
            <v>0.11355767999999999</v>
          </cell>
          <cell r="E36">
            <v>0.11355767999999999</v>
          </cell>
          <cell r="F36">
            <v>0.11355767999999999</v>
          </cell>
          <cell r="G36">
            <v>0.11355767999999999</v>
          </cell>
          <cell r="H36">
            <v>0.11355767999999999</v>
          </cell>
          <cell r="I36">
            <v>10.877888480000001</v>
          </cell>
          <cell r="J36">
            <v>0.11355767999999999</v>
          </cell>
          <cell r="K36">
            <v>0.11355767999999999</v>
          </cell>
          <cell r="L36">
            <v>0.11355767999999999</v>
          </cell>
          <cell r="M36">
            <v>5.6779389999999999E-2</v>
          </cell>
          <cell r="N36">
            <v>21.755776960000002</v>
          </cell>
        </row>
        <row r="37">
          <cell r="A37" t="str">
            <v>BID 1034</v>
          </cell>
          <cell r="B37">
            <v>0.47928015999999996</v>
          </cell>
          <cell r="C37">
            <v>0.47928015999999996</v>
          </cell>
          <cell r="D37">
            <v>0.47928015999999996</v>
          </cell>
          <cell r="E37">
            <v>0.47928015999999996</v>
          </cell>
          <cell r="F37">
            <v>2.85013205</v>
          </cell>
          <cell r="G37">
            <v>0.47928015999999996</v>
          </cell>
          <cell r="H37">
            <v>0.47928015999999996</v>
          </cell>
          <cell r="I37">
            <v>0.47928015999999996</v>
          </cell>
          <cell r="J37">
            <v>0.47928015999999996</v>
          </cell>
          <cell r="K37">
            <v>0.47928015999999996</v>
          </cell>
          <cell r="L37">
            <v>2.85013205</v>
          </cell>
          <cell r="M37">
            <v>0.47928015999999996</v>
          </cell>
          <cell r="N37">
            <v>5.7002641000000001</v>
          </cell>
        </row>
        <row r="38">
          <cell r="A38" t="str">
            <v>BID 1059</v>
          </cell>
          <cell r="B38">
            <v>0</v>
          </cell>
          <cell r="C38">
            <v>5.56628875</v>
          </cell>
          <cell r="D38">
            <v>15.86076078</v>
          </cell>
          <cell r="E38">
            <v>15.86076078</v>
          </cell>
          <cell r="F38">
            <v>15.86076078</v>
          </cell>
          <cell r="G38">
            <v>15.86076078</v>
          </cell>
          <cell r="H38">
            <v>15.86076078</v>
          </cell>
          <cell r="I38">
            <v>5.56628875</v>
          </cell>
          <cell r="J38">
            <v>15.86076078</v>
          </cell>
          <cell r="K38">
            <v>15.86076078</v>
          </cell>
          <cell r="L38">
            <v>15.86076078</v>
          </cell>
          <cell r="M38">
            <v>15.86076078</v>
          </cell>
          <cell r="N38">
            <v>11.1325775</v>
          </cell>
        </row>
        <row r="39">
          <cell r="A39" t="str">
            <v>BID 1060</v>
          </cell>
          <cell r="B39">
            <v>1.5309737999999999</v>
          </cell>
          <cell r="C39">
            <v>9.4532480000000002E-2</v>
          </cell>
          <cell r="D39">
            <v>9.4532480000000002E-2</v>
          </cell>
          <cell r="E39">
            <v>9.4532480000000002E-2</v>
          </cell>
          <cell r="F39">
            <v>9.4532480000000002E-2</v>
          </cell>
          <cell r="G39">
            <v>9.4532480000000002E-2</v>
          </cell>
          <cell r="H39">
            <v>1.5309737999999999</v>
          </cell>
          <cell r="I39">
            <v>9.4532480000000002E-2</v>
          </cell>
          <cell r="J39">
            <v>9.4532480000000002E-2</v>
          </cell>
          <cell r="K39">
            <v>9.4532480000000002E-2</v>
          </cell>
          <cell r="L39">
            <v>9.4532480000000002E-2</v>
          </cell>
          <cell r="M39">
            <v>9.4532480000000002E-2</v>
          </cell>
          <cell r="N39">
            <v>3.0619475999999999</v>
          </cell>
        </row>
        <row r="40">
          <cell r="A40" t="str">
            <v>BID 1068</v>
          </cell>
          <cell r="B40">
            <v>1.0684193400000002</v>
          </cell>
          <cell r="C40">
            <v>1.0684193400000002</v>
          </cell>
          <cell r="D40">
            <v>3.1377501899999998</v>
          </cell>
          <cell r="E40">
            <v>1.0684193400000002</v>
          </cell>
          <cell r="F40">
            <v>1.0684193400000002</v>
          </cell>
          <cell r="G40">
            <v>1.0684193400000002</v>
          </cell>
          <cell r="H40">
            <v>1.0684193400000002</v>
          </cell>
          <cell r="I40">
            <v>1.0684193400000002</v>
          </cell>
          <cell r="J40">
            <v>3.1377501899999998</v>
          </cell>
          <cell r="K40">
            <v>1.0684193400000002</v>
          </cell>
          <cell r="L40">
            <v>1.0684193400000002</v>
          </cell>
          <cell r="M40">
            <v>1.0684193400000002</v>
          </cell>
          <cell r="N40">
            <v>6.2755003799999995</v>
          </cell>
        </row>
        <row r="41">
          <cell r="A41" t="str">
            <v>BID 1082</v>
          </cell>
          <cell r="B41">
            <v>3.9751764399999998</v>
          </cell>
          <cell r="C41">
            <v>5.6778839999999997E-2</v>
          </cell>
          <cell r="D41">
            <v>3.9751764399999998</v>
          </cell>
          <cell r="E41">
            <v>3.9751764399999998</v>
          </cell>
          <cell r="F41">
            <v>3.9751764399999998</v>
          </cell>
          <cell r="G41">
            <v>3.9751764399999998</v>
          </cell>
          <cell r="H41">
            <v>3.9751764399999998</v>
          </cell>
          <cell r="I41">
            <v>5.6778839999999997E-2</v>
          </cell>
          <cell r="J41">
            <v>3.9751764399999998</v>
          </cell>
          <cell r="K41">
            <v>3.9751764399999998</v>
          </cell>
          <cell r="L41">
            <v>3.9751764399999998</v>
          </cell>
          <cell r="M41">
            <v>3.9751763699999998</v>
          </cell>
          <cell r="N41">
            <v>0.11355767999999999</v>
          </cell>
        </row>
        <row r="42">
          <cell r="A42" t="str">
            <v>BID 1111</v>
          </cell>
          <cell r="B42">
            <v>1.0366263199999997</v>
          </cell>
          <cell r="C42">
            <v>1.0366263199999997</v>
          </cell>
          <cell r="D42">
            <v>1.0366263199999997</v>
          </cell>
          <cell r="E42">
            <v>1.0366263199999997</v>
          </cell>
          <cell r="F42">
            <v>1.0366263199999997</v>
          </cell>
          <cell r="G42">
            <v>0.23964007999999998</v>
          </cell>
          <cell r="H42">
            <v>1.0366263199999997</v>
          </cell>
          <cell r="I42">
            <v>1.0366263199999997</v>
          </cell>
          <cell r="J42">
            <v>1.0366263199999997</v>
          </cell>
          <cell r="K42">
            <v>1.0366263199999997</v>
          </cell>
          <cell r="L42">
            <v>1.0366263199999997</v>
          </cell>
          <cell r="M42">
            <v>0.23964007999999998</v>
          </cell>
          <cell r="N42">
            <v>0.47928015999999996</v>
          </cell>
        </row>
        <row r="43">
          <cell r="A43" t="str">
            <v>BID 1118</v>
          </cell>
          <cell r="B43">
            <v>1.7248466299999998</v>
          </cell>
          <cell r="C43">
            <v>0</v>
          </cell>
          <cell r="D43">
            <v>3.4496932599999997</v>
          </cell>
          <cell r="E43">
            <v>3.4496932599999997</v>
          </cell>
          <cell r="F43">
            <v>3.4496932599999997</v>
          </cell>
          <cell r="G43">
            <v>3.4496932599999997</v>
          </cell>
          <cell r="H43">
            <v>3.4496932599999997</v>
          </cell>
          <cell r="I43">
            <v>0</v>
          </cell>
          <cell r="J43">
            <v>3.4496932599999997</v>
          </cell>
          <cell r="K43">
            <v>3.4496932599999997</v>
          </cell>
          <cell r="L43">
            <v>3.4496932599999997</v>
          </cell>
          <cell r="M43">
            <v>3.4496932599999997</v>
          </cell>
          <cell r="N43">
            <v>0</v>
          </cell>
        </row>
        <row r="44">
          <cell r="A44" t="str">
            <v>BID 1133</v>
          </cell>
          <cell r="B44">
            <v>4.7266240000000001E-2</v>
          </cell>
          <cell r="C44">
            <v>8.5326650199999996</v>
          </cell>
          <cell r="D44">
            <v>8.5326650199999996</v>
          </cell>
          <cell r="E44">
            <v>8.5326650199999996</v>
          </cell>
          <cell r="F44">
            <v>8.5326650199999996</v>
          </cell>
          <cell r="G44">
            <v>8.5326650199999996</v>
          </cell>
          <cell r="H44">
            <v>4.7266240000000001E-2</v>
          </cell>
          <cell r="I44">
            <v>8.5326650199999996</v>
          </cell>
          <cell r="J44">
            <v>8.5326650199999996</v>
          </cell>
          <cell r="K44">
            <v>8.5326650199999996</v>
          </cell>
          <cell r="L44">
            <v>8.5326650199999996</v>
          </cell>
          <cell r="M44">
            <v>8.5326650199999996</v>
          </cell>
          <cell r="N44">
            <v>9.4532480000000002E-2</v>
          </cell>
        </row>
        <row r="45">
          <cell r="A45" t="str">
            <v>BID 1134</v>
          </cell>
          <cell r="B45">
            <v>0.11148132000000001</v>
          </cell>
          <cell r="C45">
            <v>0.11148132000000001</v>
          </cell>
          <cell r="D45">
            <v>0.11148132000000001</v>
          </cell>
          <cell r="E45">
            <v>0.53420967000000008</v>
          </cell>
          <cell r="F45">
            <v>0.11148132000000001</v>
          </cell>
          <cell r="G45">
            <v>0.11148132000000001</v>
          </cell>
          <cell r="H45">
            <v>0.11148132000000001</v>
          </cell>
          <cell r="I45">
            <v>0.11148132000000001</v>
          </cell>
          <cell r="J45">
            <v>0.11148132000000001</v>
          </cell>
          <cell r="K45">
            <v>0.53420967000000008</v>
          </cell>
          <cell r="L45">
            <v>0.11148132000000001</v>
          </cell>
          <cell r="M45">
            <v>0.11148132000000001</v>
          </cell>
          <cell r="N45">
            <v>1.0684193400000002</v>
          </cell>
        </row>
        <row r="46">
          <cell r="A46" t="str">
            <v>BID 1164</v>
          </cell>
          <cell r="B46">
            <v>4.9005859999999998E-2</v>
          </cell>
          <cell r="C46">
            <v>4.9005859999999998E-2</v>
          </cell>
          <cell r="D46">
            <v>4.9005859999999998E-2</v>
          </cell>
          <cell r="E46">
            <v>4.9005859999999998E-2</v>
          </cell>
          <cell r="F46">
            <v>4.9005859999999998E-2</v>
          </cell>
          <cell r="G46">
            <v>1.9875882199999999</v>
          </cell>
          <cell r="H46">
            <v>4.9005859999999998E-2</v>
          </cell>
          <cell r="I46">
            <v>4.9005859999999998E-2</v>
          </cell>
          <cell r="J46">
            <v>4.9005859999999998E-2</v>
          </cell>
          <cell r="K46">
            <v>4.9005859999999998E-2</v>
          </cell>
          <cell r="L46">
            <v>4.9005859999999998E-2</v>
          </cell>
          <cell r="M46">
            <v>1.9875882199999999</v>
          </cell>
          <cell r="N46">
            <v>3.9751764399999998</v>
          </cell>
        </row>
        <row r="47">
          <cell r="A47" t="str">
            <v>BID 1192</v>
          </cell>
          <cell r="B47">
            <v>10.66079292</v>
          </cell>
          <cell r="C47">
            <v>10.66079292</v>
          </cell>
          <cell r="D47">
            <v>0.51831315999999994</v>
          </cell>
          <cell r="E47">
            <v>10.66079292</v>
          </cell>
          <cell r="F47">
            <v>10.66079292</v>
          </cell>
          <cell r="G47">
            <v>10.66079292</v>
          </cell>
          <cell r="H47">
            <v>10.66079292</v>
          </cell>
          <cell r="I47">
            <v>10.66079292</v>
          </cell>
          <cell r="J47">
            <v>0.51831315999999994</v>
          </cell>
          <cell r="K47">
            <v>10.66079292</v>
          </cell>
          <cell r="L47">
            <v>10.66079292</v>
          </cell>
          <cell r="M47">
            <v>10.66079292</v>
          </cell>
          <cell r="N47">
            <v>1.0366263199999999</v>
          </cell>
        </row>
        <row r="48">
          <cell r="A48" t="str">
            <v>BID 1193</v>
          </cell>
          <cell r="B48">
            <v>26.666666660000001</v>
          </cell>
          <cell r="C48">
            <v>26.666666660000001</v>
          </cell>
          <cell r="D48">
            <v>0</v>
          </cell>
          <cell r="E48">
            <v>26.666666660000001</v>
          </cell>
          <cell r="F48">
            <v>26.666666660000001</v>
          </cell>
          <cell r="G48">
            <v>26.666666660000001</v>
          </cell>
          <cell r="H48">
            <v>26.666666660000001</v>
          </cell>
          <cell r="I48">
            <v>26.666666660000001</v>
          </cell>
          <cell r="J48">
            <v>0</v>
          </cell>
          <cell r="K48">
            <v>26.666666660000001</v>
          </cell>
          <cell r="L48">
            <v>26.666666660000001</v>
          </cell>
          <cell r="M48">
            <v>26.666666660000001</v>
          </cell>
          <cell r="N48">
            <v>0</v>
          </cell>
        </row>
        <row r="49">
          <cell r="A49" t="str">
            <v>BID 1201</v>
          </cell>
          <cell r="B49">
            <v>0.55356759999999994</v>
          </cell>
          <cell r="C49">
            <v>0.55356759999999994</v>
          </cell>
          <cell r="D49">
            <v>0.55356759999999994</v>
          </cell>
          <cell r="E49">
            <v>0.55356759999999994</v>
          </cell>
          <cell r="F49">
            <v>4.2663325099999998</v>
          </cell>
          <cell r="G49">
            <v>0.55356759999999994</v>
          </cell>
          <cell r="H49">
            <v>0.55356759999999994</v>
          </cell>
          <cell r="I49">
            <v>0.55356759999999994</v>
          </cell>
          <cell r="J49">
            <v>0.55356759999999994</v>
          </cell>
          <cell r="K49">
            <v>0.55356759999999994</v>
          </cell>
          <cell r="L49">
            <v>4.2663325099999998</v>
          </cell>
          <cell r="M49">
            <v>0.55356759999999994</v>
          </cell>
          <cell r="N49">
            <v>8.5326650199999996</v>
          </cell>
        </row>
        <row r="50">
          <cell r="A50" t="str">
            <v>BID 1206</v>
          </cell>
          <cell r="B50">
            <v>33.333333340000003</v>
          </cell>
          <cell r="C50">
            <v>33.333333340000003</v>
          </cell>
          <cell r="D50">
            <v>5.5740660000000004E-2</v>
          </cell>
          <cell r="E50">
            <v>33.333333340000003</v>
          </cell>
          <cell r="F50">
            <v>33.333333340000003</v>
          </cell>
          <cell r="G50">
            <v>33.333333340000003</v>
          </cell>
          <cell r="H50">
            <v>33.333333340000003</v>
          </cell>
          <cell r="I50">
            <v>33.333333340000003</v>
          </cell>
          <cell r="J50">
            <v>5.5740660000000004E-2</v>
          </cell>
          <cell r="K50">
            <v>33.333333340000003</v>
          </cell>
          <cell r="L50">
            <v>33.333333340000003</v>
          </cell>
          <cell r="M50">
            <v>33.333333340000003</v>
          </cell>
          <cell r="N50">
            <v>0.11148132000000001</v>
          </cell>
        </row>
        <row r="51">
          <cell r="A51" t="str">
            <v>BID 1279</v>
          </cell>
          <cell r="B51">
            <v>3.282732E-2</v>
          </cell>
          <cell r="C51">
            <v>3.282732E-2</v>
          </cell>
          <cell r="D51">
            <v>3.282732E-2</v>
          </cell>
          <cell r="E51">
            <v>2.4502929999999999E-2</v>
          </cell>
          <cell r="F51">
            <v>3.282732E-2</v>
          </cell>
          <cell r="G51">
            <v>3.282732E-2</v>
          </cell>
          <cell r="H51">
            <v>3.282732E-2</v>
          </cell>
          <cell r="I51">
            <v>3.282732E-2</v>
          </cell>
          <cell r="J51">
            <v>3.282732E-2</v>
          </cell>
          <cell r="K51">
            <v>2.4502929999999999E-2</v>
          </cell>
          <cell r="L51">
            <v>3.282732E-2</v>
          </cell>
          <cell r="M51">
            <v>3.282732E-2</v>
          </cell>
          <cell r="N51">
            <v>4.9005859999999998E-2</v>
          </cell>
        </row>
        <row r="52">
          <cell r="A52" t="str">
            <v>BID 1287</v>
          </cell>
          <cell r="B52">
            <v>5.3303964600000002</v>
          </cell>
          <cell r="C52">
            <v>33.333333340000003</v>
          </cell>
          <cell r="D52">
            <v>33.333333340000003</v>
          </cell>
          <cell r="E52">
            <v>33.333333340000003</v>
          </cell>
          <cell r="F52">
            <v>33.333333340000003</v>
          </cell>
          <cell r="G52">
            <v>33.333333340000003</v>
          </cell>
          <cell r="H52">
            <v>5.3303964600000002</v>
          </cell>
          <cell r="I52">
            <v>33.333333340000003</v>
          </cell>
          <cell r="J52">
            <v>33.333333340000003</v>
          </cell>
          <cell r="K52">
            <v>33.333333340000003</v>
          </cell>
          <cell r="L52">
            <v>33.333333340000003</v>
          </cell>
          <cell r="M52">
            <v>33.333333340000003</v>
          </cell>
          <cell r="N52">
            <v>10.66079292</v>
          </cell>
        </row>
        <row r="53">
          <cell r="A53" t="str">
            <v>BID 1295</v>
          </cell>
          <cell r="B53">
            <v>0</v>
          </cell>
          <cell r="C53">
            <v>0</v>
          </cell>
          <cell r="D53">
            <v>3.3857074799999998</v>
          </cell>
          <cell r="E53">
            <v>3.3857074799999998</v>
          </cell>
          <cell r="F53">
            <v>3.3857074799999998</v>
          </cell>
          <cell r="G53">
            <v>3.3857074799999998</v>
          </cell>
          <cell r="H53">
            <v>3.3857074799999998</v>
          </cell>
          <cell r="I53">
            <v>13.33333333</v>
          </cell>
          <cell r="J53">
            <v>3.3857074799999998</v>
          </cell>
          <cell r="K53">
            <v>3.3857074799999998</v>
          </cell>
          <cell r="L53">
            <v>3.3857074799999998</v>
          </cell>
          <cell r="M53">
            <v>3.3857074799999998</v>
          </cell>
          <cell r="N53">
            <v>13.33333333</v>
          </cell>
        </row>
        <row r="54">
          <cell r="A54" t="str">
            <v>BID 1307</v>
          </cell>
          <cell r="B54">
            <v>600</v>
          </cell>
          <cell r="C54">
            <v>300</v>
          </cell>
          <cell r="E54">
            <v>0</v>
          </cell>
          <cell r="K54">
            <v>0</v>
          </cell>
          <cell r="N54">
            <v>0</v>
          </cell>
        </row>
        <row r="55">
          <cell r="A55" t="str">
            <v>BID 1324</v>
          </cell>
          <cell r="B55">
            <v>0</v>
          </cell>
          <cell r="C55">
            <v>0</v>
          </cell>
          <cell r="D55">
            <v>4.6551059999999998E-2</v>
          </cell>
          <cell r="E55">
            <v>9.3102119999999997E-2</v>
          </cell>
          <cell r="F55">
            <v>9.3102119999999997E-2</v>
          </cell>
          <cell r="G55">
            <v>0</v>
          </cell>
          <cell r="H55">
            <v>9.3102119999999997E-2</v>
          </cell>
          <cell r="I55">
            <v>9.3102119999999997E-2</v>
          </cell>
          <cell r="J55">
            <v>9.3102119999999997E-2</v>
          </cell>
          <cell r="K55">
            <v>9.3102119999999997E-2</v>
          </cell>
          <cell r="L55">
            <v>9.3102119999999997E-2</v>
          </cell>
          <cell r="M55">
            <v>16.666666670000001</v>
          </cell>
          <cell r="N55">
            <v>16.666666670000001</v>
          </cell>
        </row>
        <row r="56">
          <cell r="A56" t="str">
            <v>BID 1325</v>
          </cell>
          <cell r="D56">
            <v>7.2205619999999998E-2</v>
          </cell>
          <cell r="E56">
            <v>7.2205619999999998E-2</v>
          </cell>
          <cell r="F56">
            <v>7.2205619999999998E-2</v>
          </cell>
          <cell r="G56">
            <v>1.641366E-2</v>
          </cell>
          <cell r="H56">
            <v>7.2205619999999998E-2</v>
          </cell>
          <cell r="I56">
            <v>7.2205619999999998E-2</v>
          </cell>
          <cell r="J56">
            <v>7.2205619999999998E-2</v>
          </cell>
          <cell r="K56">
            <v>7.2205619999999998E-2</v>
          </cell>
          <cell r="L56">
            <v>7.2205619999999998E-2</v>
          </cell>
          <cell r="M56">
            <v>1.641366E-2</v>
          </cell>
          <cell r="N56">
            <v>3.282732E-2</v>
          </cell>
        </row>
        <row r="57">
          <cell r="A57" t="str">
            <v>BID 1341</v>
          </cell>
          <cell r="B57">
            <v>200</v>
          </cell>
          <cell r="C57">
            <v>0</v>
          </cell>
          <cell r="D57">
            <v>0</v>
          </cell>
          <cell r="J57">
            <v>0</v>
          </cell>
          <cell r="N57">
            <v>0</v>
          </cell>
        </row>
        <row r="58">
          <cell r="A58" t="str">
            <v>BID 1345</v>
          </cell>
          <cell r="B58">
            <v>0</v>
          </cell>
          <cell r="C58">
            <v>0</v>
          </cell>
          <cell r="D58">
            <v>0</v>
          </cell>
          <cell r="E58">
            <v>10</v>
          </cell>
          <cell r="F58">
            <v>0</v>
          </cell>
          <cell r="G58">
            <v>10</v>
          </cell>
          <cell r="H58">
            <v>10</v>
          </cell>
          <cell r="I58">
            <v>10</v>
          </cell>
          <cell r="J58">
            <v>10</v>
          </cell>
          <cell r="K58">
            <v>10</v>
          </cell>
          <cell r="L58">
            <v>0</v>
          </cell>
          <cell r="M58">
            <v>10</v>
          </cell>
          <cell r="N58">
            <v>0</v>
          </cell>
        </row>
        <row r="59">
          <cell r="A59" t="str">
            <v>BID 1353</v>
          </cell>
          <cell r="B59">
            <v>7.7377750902965596</v>
          </cell>
          <cell r="C59">
            <v>1.1576972800000001</v>
          </cell>
          <cell r="D59">
            <v>7.7377750902965596</v>
          </cell>
          <cell r="E59">
            <v>7.7377750902965596</v>
          </cell>
          <cell r="F59">
            <v>7.7377750902965596</v>
          </cell>
          <cell r="G59">
            <v>4.0825345751611</v>
          </cell>
          <cell r="N59">
            <v>1.1576972800000001</v>
          </cell>
        </row>
        <row r="60">
          <cell r="A60" t="str">
            <v>BID 1452</v>
          </cell>
          <cell r="B60">
            <v>1.1255457057415301</v>
          </cell>
          <cell r="C60">
            <v>300</v>
          </cell>
          <cell r="I60">
            <v>300</v>
          </cell>
          <cell r="N60">
            <v>600</v>
          </cell>
        </row>
        <row r="61">
          <cell r="A61" t="str">
            <v>BID 1463</v>
          </cell>
          <cell r="B61">
            <v>1.6062886154375698E-2</v>
          </cell>
          <cell r="C61">
            <v>1.6062886154375698E-2</v>
          </cell>
          <cell r="D61">
            <v>0</v>
          </cell>
          <cell r="E61">
            <v>1.6062886154375698E-2</v>
          </cell>
          <cell r="F61">
            <v>1.6062886154375698E-2</v>
          </cell>
          <cell r="G61">
            <v>1.6062886154375698E-2</v>
          </cell>
          <cell r="H61">
            <v>1.6062886154375698E-2</v>
          </cell>
          <cell r="I61">
            <v>1.6062886154375698E-2</v>
          </cell>
          <cell r="J61">
            <v>0</v>
          </cell>
          <cell r="K61">
            <v>1.6062886154375698E-2</v>
          </cell>
          <cell r="L61">
            <v>8.0314086567421106E-3</v>
          </cell>
          <cell r="N61">
            <v>0</v>
          </cell>
        </row>
        <row r="62">
          <cell r="A62" t="str">
            <v>BID 1517</v>
          </cell>
          <cell r="B62">
            <v>8.2150399999999998E-2</v>
          </cell>
          <cell r="C62">
            <v>0</v>
          </cell>
          <cell r="D62">
            <v>8.2150399999999998E-2</v>
          </cell>
          <cell r="E62">
            <v>8.2150399999999998E-2</v>
          </cell>
          <cell r="F62">
            <v>8.2150399999999998E-2</v>
          </cell>
          <cell r="G62">
            <v>100</v>
          </cell>
          <cell r="I62">
            <v>0</v>
          </cell>
          <cell r="M62">
            <v>100</v>
          </cell>
          <cell r="N62">
            <v>200</v>
          </cell>
        </row>
        <row r="63">
          <cell r="A63" t="str">
            <v>BID 1570</v>
          </cell>
          <cell r="B63">
            <v>3.4012458200849203</v>
          </cell>
          <cell r="C63">
            <v>3.4012458200849203</v>
          </cell>
          <cell r="D63">
            <v>0</v>
          </cell>
          <cell r="E63">
            <v>3.4012458200849203</v>
          </cell>
          <cell r="F63">
            <v>3.4012458200849203</v>
          </cell>
          <cell r="G63">
            <v>3.4012458200849203</v>
          </cell>
          <cell r="H63">
            <v>1.8535206372189499</v>
          </cell>
          <cell r="J63">
            <v>0.22885248</v>
          </cell>
          <cell r="N63">
            <v>0.22885248</v>
          </cell>
        </row>
        <row r="64">
          <cell r="A64" t="str">
            <v>BID 1606</v>
          </cell>
          <cell r="B64">
            <v>2.5760897178561999</v>
          </cell>
          <cell r="C64">
            <v>2.5760897178561999</v>
          </cell>
          <cell r="D64">
            <v>2.5760897178561999</v>
          </cell>
          <cell r="E64">
            <v>2.5760897178561999</v>
          </cell>
          <cell r="F64">
            <v>2.5760897178561999</v>
          </cell>
          <cell r="G64">
            <v>0</v>
          </cell>
          <cell r="H64">
            <v>1.70370649031538</v>
          </cell>
          <cell r="M64">
            <v>0</v>
          </cell>
          <cell r="N64">
            <v>0</v>
          </cell>
        </row>
        <row r="65">
          <cell r="A65" t="str">
            <v>BID 165</v>
          </cell>
          <cell r="B65">
            <v>7.18012346619398E-2</v>
          </cell>
          <cell r="C65">
            <v>0.80119738291167508</v>
          </cell>
          <cell r="N65">
            <v>7.18012346619398E-2</v>
          </cell>
        </row>
        <row r="66">
          <cell r="A66" t="str">
            <v>BID 206</v>
          </cell>
          <cell r="B66">
            <v>3.8688875451482798</v>
          </cell>
          <cell r="C66">
            <v>3.7529151141460599</v>
          </cell>
          <cell r="D66">
            <v>3.7529151141460599</v>
          </cell>
          <cell r="E66">
            <v>3.9724162338835196</v>
          </cell>
          <cell r="F66">
            <v>3.7529151141460599</v>
          </cell>
          <cell r="G66">
            <v>3.7529151141460599</v>
          </cell>
          <cell r="H66">
            <v>3.8688875451482798</v>
          </cell>
          <cell r="I66">
            <v>0.907457536264347</v>
          </cell>
          <cell r="N66">
            <v>7.7377750902965596</v>
          </cell>
        </row>
        <row r="67">
          <cell r="A67" t="str">
            <v>BID 214</v>
          </cell>
          <cell r="B67">
            <v>1.0987524224487499</v>
          </cell>
          <cell r="C67">
            <v>0.25842941717004603</v>
          </cell>
          <cell r="D67">
            <v>0.25842941717004603</v>
          </cell>
          <cell r="E67">
            <v>0.25842941717004603</v>
          </cell>
          <cell r="F67">
            <v>0.25842941717004603</v>
          </cell>
          <cell r="G67">
            <v>0.25842941717004603</v>
          </cell>
          <cell r="H67">
            <v>1.0987524224487499</v>
          </cell>
          <cell r="I67">
            <v>0.25842941717004603</v>
          </cell>
          <cell r="J67">
            <v>0.110341786927833</v>
          </cell>
          <cell r="N67">
            <v>2.1975048448974999</v>
          </cell>
        </row>
        <row r="68">
          <cell r="A68" t="str">
            <v>BID 4</v>
          </cell>
          <cell r="B68">
            <v>19.423111048239779</v>
          </cell>
          <cell r="C68">
            <v>8.0314430771878491E-3</v>
          </cell>
          <cell r="I68">
            <v>8.0314430771878491E-3</v>
          </cell>
          <cell r="N68">
            <v>1.6062886154375698E-2</v>
          </cell>
        </row>
        <row r="69">
          <cell r="A69" t="str">
            <v>BID 504</v>
          </cell>
          <cell r="B69">
            <v>3.9271100000000001E-3</v>
          </cell>
          <cell r="C69">
            <v>18.2327435049272</v>
          </cell>
          <cell r="D69">
            <v>18.2327435049272</v>
          </cell>
          <cell r="E69">
            <v>9.1160614704192096</v>
          </cell>
          <cell r="N69">
            <v>3.9271100000000001E-3</v>
          </cell>
        </row>
        <row r="70">
          <cell r="A70" t="str">
            <v>BID 514</v>
          </cell>
          <cell r="B70">
            <v>4.1075199999999999E-2</v>
          </cell>
          <cell r="C70">
            <v>3.4565725206489399</v>
          </cell>
          <cell r="D70">
            <v>3.4565725206489399</v>
          </cell>
          <cell r="E70">
            <v>3.4565725206489399</v>
          </cell>
          <cell r="F70">
            <v>1.73407106438521</v>
          </cell>
          <cell r="H70">
            <v>4.1075199999999999E-2</v>
          </cell>
          <cell r="N70">
            <v>8.2150399999999998E-2</v>
          </cell>
        </row>
        <row r="71">
          <cell r="A71" t="str">
            <v>BID 515</v>
          </cell>
          <cell r="B71">
            <v>26.31033987843</v>
          </cell>
          <cell r="C71">
            <v>26.31033987843</v>
          </cell>
          <cell r="D71">
            <v>1.7006229100424599</v>
          </cell>
          <cell r="E71">
            <v>26.31033987843</v>
          </cell>
          <cell r="F71">
            <v>13.144170175849</v>
          </cell>
          <cell r="J71">
            <v>1.7006229100424599</v>
          </cell>
          <cell r="N71">
            <v>3.4012458200849198</v>
          </cell>
        </row>
        <row r="72">
          <cell r="A72" t="str">
            <v>BID 516</v>
          </cell>
          <cell r="B72">
            <v>4.1385970502304001</v>
          </cell>
          <cell r="C72">
            <v>4.1385970502304001</v>
          </cell>
          <cell r="D72">
            <v>1.2880448589280999</v>
          </cell>
          <cell r="E72">
            <v>4.1385970502304001</v>
          </cell>
          <cell r="F72">
            <v>4.1385970502304001</v>
          </cell>
          <cell r="G72">
            <v>4.1385970502304001</v>
          </cell>
          <cell r="H72">
            <v>4.1385970502304001</v>
          </cell>
          <cell r="I72">
            <v>4.1385970502304001</v>
          </cell>
          <cell r="J72">
            <v>1.2880448589280999</v>
          </cell>
          <cell r="K72">
            <v>1.9580552927216799</v>
          </cell>
          <cell r="N72">
            <v>2.5760897178561999</v>
          </cell>
        </row>
        <row r="73">
          <cell r="A73" t="str">
            <v>BID 528</v>
          </cell>
          <cell r="B73">
            <v>23.001509816550399</v>
          </cell>
          <cell r="C73">
            <v>23.001509816550399</v>
          </cell>
          <cell r="D73">
            <v>0.70864637261835106</v>
          </cell>
          <cell r="E73">
            <v>23.001509816550399</v>
          </cell>
          <cell r="F73">
            <v>21.293669349955941</v>
          </cell>
          <cell r="J73">
            <v>0.70864637261835106</v>
          </cell>
          <cell r="N73">
            <v>1.4172927452367021</v>
          </cell>
        </row>
        <row r="74">
          <cell r="A74" t="str">
            <v>BID 545</v>
          </cell>
          <cell r="B74">
            <v>2.0825168933960398</v>
          </cell>
          <cell r="C74">
            <v>2.0825168933960398</v>
          </cell>
          <cell r="D74">
            <v>2.0825168933960398</v>
          </cell>
          <cell r="E74">
            <v>2.0825168933960398</v>
          </cell>
          <cell r="F74">
            <v>1.87645755707303</v>
          </cell>
          <cell r="G74">
            <v>1.0428478805104899</v>
          </cell>
          <cell r="L74">
            <v>1.87645755707303</v>
          </cell>
          <cell r="N74">
            <v>3.7529151141460599</v>
          </cell>
        </row>
        <row r="75">
          <cell r="A75" t="str">
            <v>BID 553</v>
          </cell>
          <cell r="B75">
            <v>0.12921470858502301</v>
          </cell>
          <cell r="H75">
            <v>0.12921470858502301</v>
          </cell>
          <cell r="N75">
            <v>0.25842941717004603</v>
          </cell>
        </row>
        <row r="76">
          <cell r="A76" t="str">
            <v>BID 555</v>
          </cell>
          <cell r="B76">
            <v>20.1716274464892</v>
          </cell>
          <cell r="C76">
            <v>20.1716274464892</v>
          </cell>
          <cell r="D76">
            <v>20.1716274464892</v>
          </cell>
          <cell r="E76">
            <v>20.1716274464892</v>
          </cell>
          <cell r="F76">
            <v>9.7115555241198894</v>
          </cell>
          <cell r="G76">
            <v>10.0985844313621</v>
          </cell>
          <cell r="L76">
            <v>9.7115555241198894</v>
          </cell>
          <cell r="N76">
            <v>19.423111048239779</v>
          </cell>
        </row>
        <row r="77">
          <cell r="A77" t="str">
            <v>BID 583</v>
          </cell>
          <cell r="B77">
            <v>0.240728147113074</v>
          </cell>
          <cell r="C77">
            <v>0.240728147113074</v>
          </cell>
          <cell r="D77">
            <v>0.240728147113074</v>
          </cell>
          <cell r="E77">
            <v>9.1163717524635999</v>
          </cell>
          <cell r="F77">
            <v>0.240728147113074</v>
          </cell>
          <cell r="G77">
            <v>0.120359984827346</v>
          </cell>
          <cell r="K77">
            <v>9.1163717524635999</v>
          </cell>
          <cell r="N77">
            <v>18.2327435049272</v>
          </cell>
        </row>
        <row r="78">
          <cell r="A78" t="str">
            <v>BID 618</v>
          </cell>
          <cell r="B78">
            <v>1.1296470600000001</v>
          </cell>
          <cell r="C78">
            <v>1.1296470600000001</v>
          </cell>
          <cell r="D78">
            <v>1.72828626032447</v>
          </cell>
          <cell r="J78">
            <v>1.72828626032447</v>
          </cell>
          <cell r="N78">
            <v>3.4565725206489399</v>
          </cell>
        </row>
        <row r="79">
          <cell r="A79" t="str">
            <v>BID 619</v>
          </cell>
          <cell r="B79">
            <v>24.318607632498001</v>
          </cell>
          <cell r="C79">
            <v>24.318607632498001</v>
          </cell>
          <cell r="D79">
            <v>13.155169939215</v>
          </cell>
          <cell r="E79">
            <v>24.318607632498001</v>
          </cell>
          <cell r="F79">
            <v>24.318607632498001</v>
          </cell>
          <cell r="G79">
            <v>25.070059340569998</v>
          </cell>
          <cell r="J79">
            <v>13.155169939215</v>
          </cell>
          <cell r="N79">
            <v>26.31033987843</v>
          </cell>
        </row>
        <row r="80">
          <cell r="A80" t="str">
            <v>BID 621</v>
          </cell>
          <cell r="B80">
            <v>2.0692985251152001</v>
          </cell>
          <cell r="C80">
            <v>28.273796255137</v>
          </cell>
          <cell r="D80">
            <v>28.273796255137</v>
          </cell>
          <cell r="E80">
            <v>28.273796255137</v>
          </cell>
          <cell r="F80">
            <v>28.273796255137</v>
          </cell>
          <cell r="G80">
            <v>29.1247177635355</v>
          </cell>
          <cell r="H80">
            <v>2.0692985251152001</v>
          </cell>
          <cell r="N80">
            <v>4.1385970502304001</v>
          </cell>
        </row>
        <row r="81">
          <cell r="A81" t="str">
            <v>BID 633</v>
          </cell>
          <cell r="B81">
            <v>1.5486940335292501</v>
          </cell>
          <cell r="C81">
            <v>1.5486940335292501</v>
          </cell>
          <cell r="D81">
            <v>1.5486940335292501</v>
          </cell>
          <cell r="E81">
            <v>1.5486940335292501</v>
          </cell>
          <cell r="F81">
            <v>11.5007549082752</v>
          </cell>
          <cell r="G81">
            <v>1.5486940335292501</v>
          </cell>
          <cell r="H81">
            <v>1.5420655744084981</v>
          </cell>
          <cell r="L81">
            <v>11.5007549082752</v>
          </cell>
          <cell r="N81">
            <v>23.001509816550399</v>
          </cell>
        </row>
        <row r="82">
          <cell r="A82" t="str">
            <v>BID 643</v>
          </cell>
          <cell r="B82">
            <v>5.9331267690375995</v>
          </cell>
          <cell r="C82">
            <v>5.9331267690375995</v>
          </cell>
          <cell r="D82">
            <v>5.9331267690375995</v>
          </cell>
          <cell r="E82">
            <v>1.0412584466980199</v>
          </cell>
          <cell r="F82">
            <v>5.9331267690375995</v>
          </cell>
          <cell r="G82">
            <v>5.9331267690375995</v>
          </cell>
          <cell r="H82">
            <v>5.9331267690375995</v>
          </cell>
          <cell r="I82">
            <v>3.2584592410289597</v>
          </cell>
          <cell r="K82">
            <v>1.0412584466980199</v>
          </cell>
          <cell r="N82">
            <v>2.0825168933960398</v>
          </cell>
        </row>
        <row r="83">
          <cell r="A83" t="str">
            <v>BID 661</v>
          </cell>
          <cell r="B83">
            <v>0.35965330618349201</v>
          </cell>
          <cell r="C83">
            <v>0.35965330618349201</v>
          </cell>
          <cell r="D83">
            <v>0.41505735999999999</v>
          </cell>
          <cell r="E83">
            <v>0.35965330618349201</v>
          </cell>
          <cell r="F83">
            <v>0.35965330618349201</v>
          </cell>
          <cell r="G83">
            <v>0.35965330618349201</v>
          </cell>
          <cell r="H83">
            <v>0.35965330618349201</v>
          </cell>
          <cell r="I83">
            <v>0.26011632819556602</v>
          </cell>
          <cell r="J83">
            <v>0.41505735999999999</v>
          </cell>
          <cell r="N83">
            <v>0.83011471999999997</v>
          </cell>
        </row>
        <row r="84">
          <cell r="A84" t="str">
            <v>BID 682</v>
          </cell>
          <cell r="B84">
            <v>25.956998488274401</v>
          </cell>
          <cell r="C84">
            <v>25.956998488274401</v>
          </cell>
          <cell r="D84">
            <v>25.956998488274401</v>
          </cell>
          <cell r="E84">
            <v>10.0858137232446</v>
          </cell>
          <cell r="F84">
            <v>25.956998488274401</v>
          </cell>
          <cell r="G84">
            <v>25.956998488274401</v>
          </cell>
          <cell r="H84">
            <v>25.956998488274401</v>
          </cell>
          <cell r="I84">
            <v>13.0012350284936</v>
          </cell>
          <cell r="K84">
            <v>10.0858137232446</v>
          </cell>
          <cell r="N84">
            <v>20.1716274464892</v>
          </cell>
        </row>
        <row r="85">
          <cell r="A85" t="str">
            <v>BID 684</v>
          </cell>
          <cell r="B85">
            <v>13.661015725796581</v>
          </cell>
          <cell r="C85">
            <v>13.661015725796581</v>
          </cell>
          <cell r="D85">
            <v>13.661015725796581</v>
          </cell>
          <cell r="E85">
            <v>0.120364073556537</v>
          </cell>
          <cell r="F85">
            <v>13.661015725796581</v>
          </cell>
          <cell r="G85">
            <v>13.661015725796581</v>
          </cell>
          <cell r="H85">
            <v>13.661015725796581</v>
          </cell>
          <cell r="I85">
            <v>7.8298105866133501</v>
          </cell>
          <cell r="K85">
            <v>0.120364073556537</v>
          </cell>
          <cell r="N85">
            <v>0.240728147113074</v>
          </cell>
        </row>
        <row r="86">
          <cell r="A86" t="str">
            <v>BID 718</v>
          </cell>
          <cell r="B86">
            <v>3.60968702865364</v>
          </cell>
          <cell r="C86">
            <v>3.60968702865364</v>
          </cell>
          <cell r="D86">
            <v>0.56482353000000007</v>
          </cell>
          <cell r="J86">
            <v>0.56482353000000007</v>
          </cell>
          <cell r="N86">
            <v>1.1296470600000001</v>
          </cell>
        </row>
        <row r="87">
          <cell r="A87" t="str">
            <v>BID 733</v>
          </cell>
          <cell r="B87">
            <v>6.5210788674210001</v>
          </cell>
          <cell r="C87">
            <v>6.5210788674210001</v>
          </cell>
          <cell r="D87">
            <v>6.5210788674210001</v>
          </cell>
          <cell r="E87">
            <v>6.5210788674210001</v>
          </cell>
          <cell r="F87">
            <v>6.5210788674210001</v>
          </cell>
          <cell r="G87">
            <v>12.159303816249</v>
          </cell>
          <cell r="H87">
            <v>6.5210788674210001</v>
          </cell>
          <cell r="I87">
            <v>3.2527295791292201</v>
          </cell>
          <cell r="M87">
            <v>12.159303816249</v>
          </cell>
          <cell r="N87">
            <v>24.318607632498001</v>
          </cell>
        </row>
        <row r="88">
          <cell r="A88" t="str">
            <v>BID 734</v>
          </cell>
          <cell r="B88">
            <v>8.4773213258037607</v>
          </cell>
          <cell r="C88">
            <v>8.4773213258037607</v>
          </cell>
          <cell r="D88">
            <v>8.4773213258037607</v>
          </cell>
          <cell r="E88">
            <v>8.4773213258037607</v>
          </cell>
          <cell r="F88">
            <v>8.4773213258037607</v>
          </cell>
          <cell r="G88">
            <v>14.1368981275685</v>
          </cell>
          <cell r="H88">
            <v>8.4773213258037607</v>
          </cell>
          <cell r="I88">
            <v>8.3822587062161809</v>
          </cell>
          <cell r="M88">
            <v>14.1368981275685</v>
          </cell>
          <cell r="N88">
            <v>28.273796255137</v>
          </cell>
        </row>
        <row r="89">
          <cell r="A89" t="str">
            <v>BID 740</v>
          </cell>
          <cell r="B89">
            <v>0.77434701676462503</v>
          </cell>
          <cell r="C89">
            <v>3.8696671719392</v>
          </cell>
          <cell r="D89">
            <v>3.8696671719392</v>
          </cell>
          <cell r="E89">
            <v>3.8696671719392</v>
          </cell>
          <cell r="F89">
            <v>3.8696671719392</v>
          </cell>
          <cell r="G89">
            <v>3.8696671719392</v>
          </cell>
          <cell r="H89">
            <v>0.77434701676462503</v>
          </cell>
          <cell r="I89">
            <v>3.8696671719392</v>
          </cell>
          <cell r="J89">
            <v>1.6102191775533001</v>
          </cell>
          <cell r="N89">
            <v>1.5486940335292501</v>
          </cell>
        </row>
        <row r="90">
          <cell r="A90" t="str">
            <v>BID 760</v>
          </cell>
          <cell r="B90">
            <v>2.9665633845187998</v>
          </cell>
          <cell r="C90">
            <v>11.09927457066682</v>
          </cell>
          <cell r="D90">
            <v>11.09927457066682</v>
          </cell>
          <cell r="E90">
            <v>11.09927457066682</v>
          </cell>
          <cell r="F90">
            <v>11.09927457066682</v>
          </cell>
          <cell r="G90">
            <v>11.09927457066682</v>
          </cell>
          <cell r="H90">
            <v>2.9665633845187998</v>
          </cell>
          <cell r="I90">
            <v>11.09927457066682</v>
          </cell>
          <cell r="J90">
            <v>11.09927457066682</v>
          </cell>
          <cell r="K90">
            <v>11.09927457066682</v>
          </cell>
          <cell r="L90">
            <v>11.09927457066682</v>
          </cell>
          <cell r="M90">
            <v>11.09927457066682</v>
          </cell>
          <cell r="N90">
            <v>5.9331267690375995</v>
          </cell>
        </row>
        <row r="91">
          <cell r="A91" t="str">
            <v>BID 768</v>
          </cell>
          <cell r="B91">
            <v>26.065420449797802</v>
          </cell>
          <cell r="C91">
            <v>26.065420449797802</v>
          </cell>
          <cell r="D91">
            <v>0.179826653091746</v>
          </cell>
          <cell r="E91">
            <v>26.3060304533196</v>
          </cell>
          <cell r="F91">
            <v>26.065420449797802</v>
          </cell>
          <cell r="G91">
            <v>26.065420449797802</v>
          </cell>
          <cell r="H91">
            <v>26.065420449797802</v>
          </cell>
          <cell r="I91">
            <v>26.065420449797802</v>
          </cell>
          <cell r="J91">
            <v>0.179826653091746</v>
          </cell>
          <cell r="N91">
            <v>0.35965330618349201</v>
          </cell>
        </row>
        <row r="92">
          <cell r="A92" t="str">
            <v>BID 795</v>
          </cell>
          <cell r="B92">
            <v>1.6864109599999999</v>
          </cell>
          <cell r="C92">
            <v>1.6864109599999999</v>
          </cell>
          <cell r="D92">
            <v>12.9784992441372</v>
          </cell>
          <cell r="E92">
            <v>1.6864109599999999</v>
          </cell>
          <cell r="F92">
            <v>1.6864109599999999</v>
          </cell>
          <cell r="G92">
            <v>1.6864109599999999</v>
          </cell>
          <cell r="H92">
            <v>1.6864109599999999</v>
          </cell>
          <cell r="I92">
            <v>1.6864109599999999</v>
          </cell>
          <cell r="J92">
            <v>12.9784992441372</v>
          </cell>
          <cell r="K92">
            <v>0.82032145000000001</v>
          </cell>
          <cell r="N92">
            <v>25.956998488274401</v>
          </cell>
        </row>
        <row r="93">
          <cell r="A93" t="str">
            <v>BID 797</v>
          </cell>
          <cell r="B93">
            <v>15.508691299963379</v>
          </cell>
          <cell r="C93">
            <v>15.508691299963379</v>
          </cell>
          <cell r="D93">
            <v>6.8305078628982905</v>
          </cell>
          <cell r="E93">
            <v>15.78940087069107</v>
          </cell>
          <cell r="F93">
            <v>15.508691299963379</v>
          </cell>
          <cell r="G93">
            <v>15.508691299963379</v>
          </cell>
          <cell r="H93">
            <v>15.508691299963379</v>
          </cell>
          <cell r="I93">
            <v>15.508691299963379</v>
          </cell>
          <cell r="J93">
            <v>6.8305078628982905</v>
          </cell>
          <cell r="N93">
            <v>13.661015725796581</v>
          </cell>
        </row>
        <row r="94">
          <cell r="A94" t="str">
            <v>BID 798</v>
          </cell>
          <cell r="B94">
            <v>4.2436179999999997E-2</v>
          </cell>
          <cell r="C94">
            <v>4.2436179999999997E-2</v>
          </cell>
          <cell r="D94">
            <v>1.80484351432682</v>
          </cell>
          <cell r="E94">
            <v>4.2436179999999997E-2</v>
          </cell>
          <cell r="F94">
            <v>4.2436179999999997E-2</v>
          </cell>
          <cell r="G94">
            <v>4.2436179999999997E-2</v>
          </cell>
          <cell r="H94">
            <v>4.2436179999999997E-2</v>
          </cell>
          <cell r="I94">
            <v>4.2436179999999997E-2</v>
          </cell>
          <cell r="J94">
            <v>1.80484351432682</v>
          </cell>
          <cell r="K94">
            <v>4.2436179999999997E-2</v>
          </cell>
          <cell r="L94">
            <v>2.1218040000000001E-2</v>
          </cell>
          <cell r="N94">
            <v>3.60968702865364</v>
          </cell>
        </row>
        <row r="95">
          <cell r="A95" t="str">
            <v>BID 802</v>
          </cell>
          <cell r="B95">
            <v>72.002536991234194</v>
          </cell>
          <cell r="C95">
            <v>72.002536991234194</v>
          </cell>
          <cell r="D95">
            <v>3.2605394337105</v>
          </cell>
          <cell r="E95">
            <v>35.350511384996402</v>
          </cell>
          <cell r="J95">
            <v>3.2605394337105</v>
          </cell>
          <cell r="N95">
            <v>6.5210788674210001</v>
          </cell>
        </row>
        <row r="96">
          <cell r="A96" t="str">
            <v>BID 816</v>
          </cell>
          <cell r="B96">
            <v>0.94068395999999999</v>
          </cell>
          <cell r="C96">
            <v>0.94068395999999999</v>
          </cell>
          <cell r="D96">
            <v>0.94068395999999999</v>
          </cell>
          <cell r="E96">
            <v>0.94068395999999999</v>
          </cell>
          <cell r="F96">
            <v>0.94068395999999999</v>
          </cell>
          <cell r="G96">
            <v>4.2386606629018804</v>
          </cell>
          <cell r="H96">
            <v>0.94068395999999999</v>
          </cell>
          <cell r="I96">
            <v>0.94068395999999999</v>
          </cell>
          <cell r="J96">
            <v>0.94068395999999999</v>
          </cell>
          <cell r="K96">
            <v>0.94068395999999999</v>
          </cell>
          <cell r="L96">
            <v>0.47034187</v>
          </cell>
          <cell r="M96">
            <v>4.2386606629018804</v>
          </cell>
          <cell r="N96">
            <v>8.4773213258037607</v>
          </cell>
        </row>
        <row r="97">
          <cell r="A97" t="str">
            <v>BID 826</v>
          </cell>
          <cell r="B97">
            <v>1.9348335859696</v>
          </cell>
          <cell r="C97">
            <v>26.375114703570002</v>
          </cell>
          <cell r="D97">
            <v>26.375114703570002</v>
          </cell>
          <cell r="E97">
            <v>26.375114703570002</v>
          </cell>
          <cell r="F97">
            <v>26.375114703570002</v>
          </cell>
          <cell r="G97">
            <v>26.375114703570002</v>
          </cell>
          <cell r="H97">
            <v>1.9348335859696</v>
          </cell>
          <cell r="I97">
            <v>26.375114703570002</v>
          </cell>
          <cell r="J97">
            <v>13.2149427530662</v>
          </cell>
          <cell r="N97">
            <v>3.8696671719392</v>
          </cell>
        </row>
        <row r="98">
          <cell r="A98" t="str">
            <v>BID 830</v>
          </cell>
          <cell r="B98">
            <v>10.09175445584536</v>
          </cell>
          <cell r="C98">
            <v>10.09175445584536</v>
          </cell>
          <cell r="D98">
            <v>10.09175445584536</v>
          </cell>
          <cell r="E98">
            <v>10.09175445584536</v>
          </cell>
          <cell r="F98">
            <v>10.09175445584536</v>
          </cell>
          <cell r="G98">
            <v>5.5496372853334099</v>
          </cell>
          <cell r="H98">
            <v>10.09175445584536</v>
          </cell>
          <cell r="I98">
            <v>10.09175445584536</v>
          </cell>
          <cell r="J98">
            <v>10.09175445584536</v>
          </cell>
          <cell r="K98">
            <v>6.12671536866024</v>
          </cell>
          <cell r="M98">
            <v>5.5496372853334099</v>
          </cell>
          <cell r="N98">
            <v>11.09927457066682</v>
          </cell>
        </row>
        <row r="99">
          <cell r="A99" t="str">
            <v>BID 845</v>
          </cell>
          <cell r="B99">
            <v>1.29478874</v>
          </cell>
          <cell r="C99">
            <v>1.29478874</v>
          </cell>
          <cell r="D99">
            <v>1.29478874</v>
          </cell>
          <cell r="E99">
            <v>13.032710224898901</v>
          </cell>
          <cell r="F99">
            <v>1.29478874</v>
          </cell>
          <cell r="G99">
            <v>1.29478874</v>
          </cell>
          <cell r="H99">
            <v>1.29478874</v>
          </cell>
          <cell r="I99">
            <v>1.29478874</v>
          </cell>
          <cell r="J99">
            <v>1.29478874</v>
          </cell>
          <cell r="K99">
            <v>13.032710224898901</v>
          </cell>
          <cell r="L99">
            <v>1.29478874</v>
          </cell>
          <cell r="M99">
            <v>1.29478874</v>
          </cell>
          <cell r="N99">
            <v>26.065420449797802</v>
          </cell>
        </row>
        <row r="100">
          <cell r="A100" t="str">
            <v>BID 855</v>
          </cell>
          <cell r="B100">
            <v>0.94573214000000005</v>
          </cell>
          <cell r="C100">
            <v>0.84320547999999995</v>
          </cell>
          <cell r="D100">
            <v>0.94573214000000005</v>
          </cell>
          <cell r="E100">
            <v>0.94573214000000005</v>
          </cell>
          <cell r="F100">
            <v>0.94573214000000005</v>
          </cell>
          <cell r="G100">
            <v>0.94573214000000005</v>
          </cell>
          <cell r="H100">
            <v>0.94573214000000005</v>
          </cell>
          <cell r="I100">
            <v>0.84320547999999995</v>
          </cell>
          <cell r="J100">
            <v>0.94573214000000005</v>
          </cell>
          <cell r="K100">
            <v>0.94573214000000005</v>
          </cell>
          <cell r="L100">
            <v>0.94573214000000005</v>
          </cell>
          <cell r="M100">
            <v>0.94573214000000005</v>
          </cell>
          <cell r="N100">
            <v>1.6864109599999999</v>
          </cell>
        </row>
        <row r="101">
          <cell r="A101" t="str">
            <v>BID 857</v>
          </cell>
          <cell r="B101">
            <v>1.13416626</v>
          </cell>
          <cell r="C101">
            <v>1.13416626</v>
          </cell>
          <cell r="D101">
            <v>1.13416626</v>
          </cell>
          <cell r="E101">
            <v>1.13416626</v>
          </cell>
          <cell r="F101">
            <v>1.13416626</v>
          </cell>
          <cell r="G101">
            <v>7.7543456499816905</v>
          </cell>
          <cell r="H101">
            <v>1.13416626</v>
          </cell>
          <cell r="I101">
            <v>1.13416626</v>
          </cell>
          <cell r="J101">
            <v>1.13416626</v>
          </cell>
          <cell r="K101">
            <v>1.5848049099999999</v>
          </cell>
          <cell r="M101">
            <v>7.7543456499816905</v>
          </cell>
          <cell r="N101">
            <v>15.508691299963381</v>
          </cell>
        </row>
        <row r="102">
          <cell r="A102" t="str">
            <v>BID 863</v>
          </cell>
          <cell r="B102">
            <v>1.875</v>
          </cell>
          <cell r="C102">
            <v>1.875</v>
          </cell>
          <cell r="D102">
            <v>1.875</v>
          </cell>
          <cell r="E102">
            <v>2.1218089999999998E-2</v>
          </cell>
          <cell r="F102">
            <v>1.875</v>
          </cell>
          <cell r="G102">
            <v>1.875</v>
          </cell>
          <cell r="H102">
            <v>1.875</v>
          </cell>
          <cell r="I102">
            <v>1.875</v>
          </cell>
          <cell r="J102">
            <v>1.875</v>
          </cell>
          <cell r="K102">
            <v>2.1218089999999998E-2</v>
          </cell>
          <cell r="L102">
            <v>1.875</v>
          </cell>
          <cell r="M102">
            <v>1.875</v>
          </cell>
          <cell r="N102">
            <v>4.2436179999999997E-2</v>
          </cell>
        </row>
        <row r="103">
          <cell r="A103" t="str">
            <v>BID 865</v>
          </cell>
          <cell r="B103">
            <v>2.8555525099999999</v>
          </cell>
          <cell r="C103">
            <v>5.7111050199999998</v>
          </cell>
          <cell r="D103">
            <v>5.7111050199999998</v>
          </cell>
          <cell r="E103">
            <v>5.7111050199999998</v>
          </cell>
          <cell r="F103">
            <v>5.7111050199999998</v>
          </cell>
          <cell r="G103">
            <v>36.001268495617097</v>
          </cell>
          <cell r="H103">
            <v>5.7111050199999998</v>
          </cell>
          <cell r="I103">
            <v>5.7111050199999998</v>
          </cell>
          <cell r="J103">
            <v>5.7111050199999998</v>
          </cell>
          <cell r="K103">
            <v>5.7111050199999998</v>
          </cell>
          <cell r="L103">
            <v>5.7111050199999998</v>
          </cell>
          <cell r="M103">
            <v>36.001268495617097</v>
          </cell>
          <cell r="N103">
            <v>72.002536991234194</v>
          </cell>
        </row>
        <row r="104">
          <cell r="A104" t="str">
            <v>BID 867</v>
          </cell>
          <cell r="B104">
            <v>31.923999999999999</v>
          </cell>
          <cell r="C104">
            <v>31.923999999999999</v>
          </cell>
          <cell r="D104">
            <v>31.923999999999999</v>
          </cell>
          <cell r="E104">
            <v>0.47034197999999999</v>
          </cell>
          <cell r="F104">
            <v>31.923999999999999</v>
          </cell>
          <cell r="K104">
            <v>0.47034197999999999</v>
          </cell>
          <cell r="N104">
            <v>0.94068395999999999</v>
          </cell>
        </row>
        <row r="105">
          <cell r="A105" t="str">
            <v>BID 871</v>
          </cell>
          <cell r="B105">
            <v>3.4286602799999999</v>
          </cell>
          <cell r="C105">
            <v>3.4286602799999999</v>
          </cell>
          <cell r="D105">
            <v>3.4286602799999999</v>
          </cell>
          <cell r="E105">
            <v>3.4286602799999999</v>
          </cell>
          <cell r="F105">
            <v>3.4286602799999999</v>
          </cell>
          <cell r="G105">
            <v>13.187557351785001</v>
          </cell>
          <cell r="H105">
            <v>3.4286602799999999</v>
          </cell>
          <cell r="I105">
            <v>3.4286602799999999</v>
          </cell>
          <cell r="J105">
            <v>3.4286602799999999</v>
          </cell>
          <cell r="K105">
            <v>3.4286602799999999</v>
          </cell>
          <cell r="L105">
            <v>3.5374270699999997</v>
          </cell>
          <cell r="M105">
            <v>13.187557351785001</v>
          </cell>
          <cell r="N105">
            <v>26.375114703570002</v>
          </cell>
        </row>
        <row r="106">
          <cell r="A106" t="str">
            <v>BID 899</v>
          </cell>
          <cell r="B106">
            <v>23.82718418</v>
          </cell>
          <cell r="C106">
            <v>23.82718418</v>
          </cell>
          <cell r="D106">
            <v>5.0458772279226798</v>
          </cell>
          <cell r="E106">
            <v>23.82718418</v>
          </cell>
          <cell r="F106">
            <v>23.82718418</v>
          </cell>
          <cell r="G106">
            <v>23.82718418</v>
          </cell>
          <cell r="H106">
            <v>23.82718418</v>
          </cell>
          <cell r="I106">
            <v>23.82718418</v>
          </cell>
          <cell r="J106">
            <v>5.0458772279226798</v>
          </cell>
          <cell r="K106">
            <v>23.82718418</v>
          </cell>
          <cell r="L106">
            <v>24.337171009999999</v>
          </cell>
          <cell r="N106">
            <v>10.09175445584536</v>
          </cell>
        </row>
        <row r="107">
          <cell r="A107" t="str">
            <v>BID 907</v>
          </cell>
          <cell r="B107">
            <v>1.76876642</v>
          </cell>
          <cell r="C107">
            <v>1.76876642</v>
          </cell>
          <cell r="D107">
            <v>0.64739437</v>
          </cell>
          <cell r="E107">
            <v>1.76876642</v>
          </cell>
          <cell r="F107">
            <v>1.76876642</v>
          </cell>
          <cell r="G107">
            <v>1.76876642</v>
          </cell>
          <cell r="H107">
            <v>1.76876642</v>
          </cell>
          <cell r="I107">
            <v>1.76876642</v>
          </cell>
          <cell r="J107">
            <v>0.64739437</v>
          </cell>
          <cell r="K107">
            <v>1.76876642</v>
          </cell>
          <cell r="L107">
            <v>0.88438324999999995</v>
          </cell>
          <cell r="N107">
            <v>1.29478874</v>
          </cell>
        </row>
        <row r="108">
          <cell r="A108" t="str">
            <v>BID 925</v>
          </cell>
          <cell r="B108">
            <v>0.88943145999999995</v>
          </cell>
          <cell r="C108">
            <v>0.88943145999999995</v>
          </cell>
          <cell r="D108">
            <v>0.88943145999999995</v>
          </cell>
          <cell r="E108">
            <v>0.88943145999999995</v>
          </cell>
          <cell r="F108">
            <v>0.88943145999999995</v>
          </cell>
          <cell r="G108">
            <v>0.47286607000000003</v>
          </cell>
          <cell r="H108">
            <v>0.88943145999999995</v>
          </cell>
          <cell r="I108">
            <v>0.88943145999999995</v>
          </cell>
          <cell r="J108">
            <v>0.88943145999999995</v>
          </cell>
          <cell r="K108">
            <v>0.88943145999999995</v>
          </cell>
          <cell r="L108">
            <v>0.88943145999999995</v>
          </cell>
          <cell r="M108">
            <v>0.47286607000000003</v>
          </cell>
          <cell r="N108">
            <v>0.94573214000000005</v>
          </cell>
        </row>
        <row r="109">
          <cell r="A109" t="str">
            <v>BID 925/OC</v>
          </cell>
          <cell r="B109">
            <v>5.2581331200000001</v>
          </cell>
          <cell r="C109">
            <v>5.2581331200000001</v>
          </cell>
          <cell r="D109">
            <v>0.56708312999999999</v>
          </cell>
          <cell r="E109">
            <v>5.2581331200000001</v>
          </cell>
          <cell r="F109">
            <v>5.2581331200000001</v>
          </cell>
          <cell r="G109">
            <v>5.2581331200000001</v>
          </cell>
          <cell r="H109">
            <v>5.2581331200000001</v>
          </cell>
          <cell r="I109">
            <v>5.2581331200000001</v>
          </cell>
          <cell r="J109">
            <v>0.56708312999999999</v>
          </cell>
          <cell r="K109">
            <v>5.2581331200000001</v>
          </cell>
          <cell r="L109">
            <v>5.2581331200000001</v>
          </cell>
          <cell r="M109">
            <v>5.2581331200000001</v>
          </cell>
          <cell r="N109">
            <v>1.13416626</v>
          </cell>
        </row>
        <row r="110">
          <cell r="A110" t="str">
            <v>BID 932</v>
          </cell>
          <cell r="B110">
            <v>0.27714753999999997</v>
          </cell>
          <cell r="C110">
            <v>0.27714753999999997</v>
          </cell>
          <cell r="D110">
            <v>0.27714753999999997</v>
          </cell>
          <cell r="E110">
            <v>0.27714753999999997</v>
          </cell>
          <cell r="G110">
            <v>0.9375</v>
          </cell>
          <cell r="M110">
            <v>0.9375</v>
          </cell>
          <cell r="N110">
            <v>1.875</v>
          </cell>
        </row>
        <row r="111">
          <cell r="A111" t="str">
            <v>BID 940</v>
          </cell>
          <cell r="B111">
            <v>16.406802280000001</v>
          </cell>
          <cell r="C111">
            <v>0</v>
          </cell>
          <cell r="I111">
            <v>0</v>
          </cell>
          <cell r="N111">
            <v>0</v>
          </cell>
        </row>
        <row r="112">
          <cell r="A112" t="str">
            <v>BID 961</v>
          </cell>
          <cell r="B112">
            <v>3.2465995699999999</v>
          </cell>
          <cell r="G112">
            <v>15.962</v>
          </cell>
          <cell r="M112">
            <v>15.962</v>
          </cell>
          <cell r="N112">
            <v>31.923999999999999</v>
          </cell>
        </row>
        <row r="113">
          <cell r="A113" t="str">
            <v>BID 962</v>
          </cell>
          <cell r="B113">
            <v>25</v>
          </cell>
          <cell r="C113">
            <v>1.7143301399999999</v>
          </cell>
          <cell r="I113">
            <v>1.7143301399999999</v>
          </cell>
          <cell r="N113">
            <v>3.4286602799999999</v>
          </cell>
        </row>
        <row r="114">
          <cell r="A114" t="str">
            <v>BID 979</v>
          </cell>
          <cell r="B114">
            <v>1.91872</v>
          </cell>
          <cell r="C114">
            <v>11.91359209</v>
          </cell>
          <cell r="I114">
            <v>11.91359209</v>
          </cell>
          <cell r="N114">
            <v>23.82718418</v>
          </cell>
        </row>
        <row r="115">
          <cell r="A115" t="str">
            <v>BID 989</v>
          </cell>
          <cell r="B115">
            <v>2.7358324499999997</v>
          </cell>
          <cell r="C115">
            <v>1.35468699</v>
          </cell>
          <cell r="D115">
            <v>0.45427601000000001</v>
          </cell>
          <cell r="J115">
            <v>0.88438320999999998</v>
          </cell>
          <cell r="N115">
            <v>1.33865922</v>
          </cell>
        </row>
        <row r="116">
          <cell r="A116" t="str">
            <v>BID 996</v>
          </cell>
          <cell r="B116">
            <v>1.92</v>
          </cell>
          <cell r="C116">
            <v>1.88</v>
          </cell>
          <cell r="D116">
            <v>0.44471572999999998</v>
          </cell>
          <cell r="J116">
            <v>0.44471572999999998</v>
          </cell>
          <cell r="N116">
            <v>0.88943145999999995</v>
          </cell>
        </row>
        <row r="117">
          <cell r="A117" t="str">
            <v>BID CBA</v>
          </cell>
          <cell r="B117">
            <v>35.094999999999999</v>
          </cell>
          <cell r="C117">
            <v>37.854999999999997</v>
          </cell>
          <cell r="F117">
            <v>2.6290665600000001</v>
          </cell>
          <cell r="L117">
            <v>2.6290665600000001</v>
          </cell>
          <cell r="N117">
            <v>5.2581331200000001</v>
          </cell>
        </row>
        <row r="118">
          <cell r="A118" t="str">
            <v>BIRF 302</v>
          </cell>
          <cell r="B118">
            <v>0.33935199999999999</v>
          </cell>
          <cell r="C118">
            <v>0.33935199999999999</v>
          </cell>
          <cell r="D118">
            <v>0.33935199999999999</v>
          </cell>
          <cell r="E118">
            <v>0.17068696999999999</v>
          </cell>
          <cell r="G118">
            <v>0.13857376999999999</v>
          </cell>
          <cell r="M118">
            <v>0.13857376999999999</v>
          </cell>
          <cell r="N118">
            <v>0.27714753999999997</v>
          </cell>
        </row>
        <row r="119">
          <cell r="A119" t="str">
            <v>BIRF 3280</v>
          </cell>
          <cell r="B119">
            <v>1.6590552000000001</v>
          </cell>
          <cell r="C119">
            <v>1.6590552000000001</v>
          </cell>
          <cell r="D119">
            <v>0.89182019999999995</v>
          </cell>
          <cell r="E119">
            <v>8.4093992100000001</v>
          </cell>
          <cell r="K119">
            <v>8.4093992100000001</v>
          </cell>
          <cell r="N119">
            <v>16.81879842</v>
          </cell>
        </row>
        <row r="120">
          <cell r="A120" t="str">
            <v>BIRF 3281</v>
          </cell>
          <cell r="B120">
            <v>6.1351379999999997E-2</v>
          </cell>
          <cell r="C120">
            <v>6.1351379999999997E-2</v>
          </cell>
          <cell r="F120">
            <v>1.7077424699999999</v>
          </cell>
          <cell r="L120">
            <v>1.7077424699999999</v>
          </cell>
          <cell r="N120">
            <v>3.4154849399999998</v>
          </cell>
        </row>
        <row r="121">
          <cell r="A121" t="str">
            <v>BIRF 3291</v>
          </cell>
          <cell r="B121">
            <v>29.92</v>
          </cell>
          <cell r="C121">
            <v>32.24</v>
          </cell>
          <cell r="D121">
            <v>12.5</v>
          </cell>
          <cell r="J121">
            <v>12.5</v>
          </cell>
          <cell r="N121">
            <v>25</v>
          </cell>
        </row>
        <row r="122">
          <cell r="A122" t="str">
            <v>BIRF 3292</v>
          </cell>
          <cell r="B122">
            <v>16.64554983</v>
          </cell>
          <cell r="C122">
            <v>17.936549410000001</v>
          </cell>
          <cell r="D122">
            <v>0.95935999999999999</v>
          </cell>
          <cell r="J122">
            <v>0.95935999999999999</v>
          </cell>
          <cell r="N122">
            <v>1.91872</v>
          </cell>
        </row>
        <row r="123">
          <cell r="A123" t="str">
            <v>BIRF 3297</v>
          </cell>
          <cell r="B123">
            <v>45</v>
          </cell>
          <cell r="C123">
            <v>22.5</v>
          </cell>
          <cell r="D123">
            <v>1.35653</v>
          </cell>
          <cell r="J123">
            <v>1.35653</v>
          </cell>
          <cell r="N123">
            <v>2.71306</v>
          </cell>
        </row>
        <row r="124">
          <cell r="A124" t="str">
            <v>BIRF 3362</v>
          </cell>
          <cell r="B124">
            <v>28.824999999999999</v>
          </cell>
          <cell r="C124">
            <v>31.06</v>
          </cell>
          <cell r="D124">
            <v>0.96</v>
          </cell>
          <cell r="E124">
            <v>17.68</v>
          </cell>
          <cell r="J124">
            <v>0.96</v>
          </cell>
          <cell r="N124">
            <v>1.92</v>
          </cell>
        </row>
        <row r="125">
          <cell r="A125" t="str">
            <v>BIRF 3394</v>
          </cell>
          <cell r="B125">
            <v>40</v>
          </cell>
          <cell r="C125">
            <v>20</v>
          </cell>
          <cell r="D125">
            <v>15.96</v>
          </cell>
          <cell r="J125">
            <v>16.574999999999999</v>
          </cell>
          <cell r="N125">
            <v>32.534999999999997</v>
          </cell>
        </row>
        <row r="126">
          <cell r="A126" t="str">
            <v>BIRF 343</v>
          </cell>
          <cell r="B126">
            <v>0.16967599999999999</v>
          </cell>
          <cell r="C126">
            <v>16.25408298</v>
          </cell>
          <cell r="H126">
            <v>0.16967599999999999</v>
          </cell>
          <cell r="N126">
            <v>0.33935199999999999</v>
          </cell>
        </row>
        <row r="127">
          <cell r="A127" t="str">
            <v>BIRF 3460</v>
          </cell>
          <cell r="B127">
            <v>9.9567999999999994</v>
          </cell>
          <cell r="C127">
            <v>9.9570450500000014</v>
          </cell>
          <cell r="F127">
            <v>0.82952760000000003</v>
          </cell>
          <cell r="L127">
            <v>0.82952760000000003</v>
          </cell>
          <cell r="N127">
            <v>1.6590552000000001</v>
          </cell>
        </row>
        <row r="128">
          <cell r="A128" t="str">
            <v>BIRF 352</v>
          </cell>
          <cell r="B128">
            <v>13.293480000000001</v>
          </cell>
          <cell r="C128">
            <v>13.293480000000001</v>
          </cell>
          <cell r="D128">
            <v>6.6517095300000006</v>
          </cell>
          <cell r="G128">
            <v>3.0675689999999999E-2</v>
          </cell>
          <cell r="M128">
            <v>3.0675689999999999E-2</v>
          </cell>
          <cell r="N128">
            <v>6.1351379999999997E-2</v>
          </cell>
        </row>
        <row r="129">
          <cell r="A129" t="str">
            <v>BIRF 3520</v>
          </cell>
          <cell r="B129">
            <v>0.68599999999999994</v>
          </cell>
          <cell r="C129">
            <v>0.68599999999999994</v>
          </cell>
          <cell r="D129">
            <v>0.34340424999999997</v>
          </cell>
          <cell r="F129">
            <v>13.625</v>
          </cell>
          <cell r="L129">
            <v>14.145</v>
          </cell>
          <cell r="N129">
            <v>27.77</v>
          </cell>
        </row>
        <row r="130">
          <cell r="A130" t="str">
            <v>BIRF 3521</v>
          </cell>
          <cell r="B130">
            <v>16.772862919999998</v>
          </cell>
          <cell r="C130">
            <v>16.772862919999998</v>
          </cell>
          <cell r="D130">
            <v>14.712936879999997</v>
          </cell>
          <cell r="F130">
            <v>7.5791002499999998</v>
          </cell>
          <cell r="L130">
            <v>7.8687161199999993</v>
          </cell>
          <cell r="N130">
            <v>15.447816369999998</v>
          </cell>
        </row>
        <row r="131">
          <cell r="A131" t="str">
            <v>BIRF 3555</v>
          </cell>
          <cell r="B131">
            <v>30</v>
          </cell>
          <cell r="C131">
            <v>30</v>
          </cell>
          <cell r="D131">
            <v>22.5</v>
          </cell>
          <cell r="E131">
            <v>15</v>
          </cell>
          <cell r="J131">
            <v>22.5</v>
          </cell>
          <cell r="N131">
            <v>45</v>
          </cell>
        </row>
        <row r="132">
          <cell r="A132" t="str">
            <v>BIRF 3556</v>
          </cell>
          <cell r="B132">
            <v>13.125</v>
          </cell>
          <cell r="C132">
            <v>18.868078499999999</v>
          </cell>
          <cell r="D132">
            <v>18.868078499999999</v>
          </cell>
          <cell r="E132">
            <v>9.3447041500000001</v>
          </cell>
          <cell r="H132">
            <v>13.625</v>
          </cell>
          <cell r="N132">
            <v>26.75</v>
          </cell>
        </row>
        <row r="133">
          <cell r="A133" t="str">
            <v>BIRF 3558</v>
          </cell>
          <cell r="B133">
            <v>22.373241579999998</v>
          </cell>
          <cell r="C133">
            <v>22.373241579999998</v>
          </cell>
          <cell r="D133">
            <v>22.373241579999998</v>
          </cell>
          <cell r="E133">
            <v>11.07073782</v>
          </cell>
          <cell r="F133">
            <v>20</v>
          </cell>
          <cell r="L133">
            <v>20</v>
          </cell>
          <cell r="N133">
            <v>40</v>
          </cell>
        </row>
        <row r="134">
          <cell r="A134" t="str">
            <v>BIRF 3611</v>
          </cell>
          <cell r="B134">
            <v>50</v>
          </cell>
          <cell r="C134">
            <v>50</v>
          </cell>
          <cell r="D134">
            <v>50</v>
          </cell>
          <cell r="E134">
            <v>50</v>
          </cell>
          <cell r="G134">
            <v>16.252800000000001</v>
          </cell>
          <cell r="M134">
            <v>16.252800000000001</v>
          </cell>
          <cell r="N134">
            <v>32.505600000000001</v>
          </cell>
        </row>
        <row r="135">
          <cell r="A135" t="str">
            <v>BIRF 3643</v>
          </cell>
          <cell r="B135">
            <v>12.827</v>
          </cell>
          <cell r="C135">
            <v>12.827</v>
          </cell>
          <cell r="D135">
            <v>12.827</v>
          </cell>
          <cell r="E135">
            <v>12.82918974</v>
          </cell>
          <cell r="F135">
            <v>4.9783999999999997</v>
          </cell>
          <cell r="L135">
            <v>4.9783999999999997</v>
          </cell>
          <cell r="N135">
            <v>9.9567999999999994</v>
          </cell>
        </row>
        <row r="136">
          <cell r="A136" t="str">
            <v>BIRF 3709</v>
          </cell>
          <cell r="B136">
            <v>6.6467400000000003</v>
          </cell>
          <cell r="C136">
            <v>46.277779019999997</v>
          </cell>
          <cell r="D136">
            <v>27.722222860000002</v>
          </cell>
          <cell r="E136">
            <v>18.444444440000002</v>
          </cell>
          <cell r="F136">
            <v>9.2222222600000006</v>
          </cell>
          <cell r="H136">
            <v>6.6467400000000003</v>
          </cell>
          <cell r="N136">
            <v>13.293480000000001</v>
          </cell>
        </row>
        <row r="137">
          <cell r="A137" t="str">
            <v>BIRF 3710</v>
          </cell>
          <cell r="B137">
            <v>2.7725239200000003</v>
          </cell>
          <cell r="C137">
            <v>2.7725239200000003</v>
          </cell>
          <cell r="D137">
            <v>0.34299999999999997</v>
          </cell>
          <cell r="E137">
            <v>2.75777261</v>
          </cell>
          <cell r="J137">
            <v>0.34299999999999997</v>
          </cell>
          <cell r="N137">
            <v>0.68599999999999994</v>
          </cell>
        </row>
        <row r="138">
          <cell r="A138" t="str">
            <v>BIRF 3794</v>
          </cell>
          <cell r="B138">
            <v>7.4462399999999995</v>
          </cell>
          <cell r="C138">
            <v>7.4462399999999995</v>
          </cell>
          <cell r="D138">
            <v>7.4462399999999995</v>
          </cell>
          <cell r="E138">
            <v>7.4499713200000004</v>
          </cell>
          <cell r="F138">
            <v>8.3864314599999989</v>
          </cell>
          <cell r="L138">
            <v>8.3864314599999989</v>
          </cell>
          <cell r="N138">
            <v>16.772862919999998</v>
          </cell>
        </row>
        <row r="139">
          <cell r="A139" t="str">
            <v>BIRF 3836</v>
          </cell>
          <cell r="B139">
            <v>1.00039368</v>
          </cell>
          <cell r="C139">
            <v>1.00039368</v>
          </cell>
          <cell r="D139">
            <v>15</v>
          </cell>
          <cell r="E139">
            <v>1.0658192099999999</v>
          </cell>
          <cell r="J139">
            <v>15</v>
          </cell>
          <cell r="N139">
            <v>30</v>
          </cell>
        </row>
        <row r="140">
          <cell r="A140" t="str">
            <v>BIRF 3860</v>
          </cell>
          <cell r="B140">
            <v>16.885253859999999</v>
          </cell>
          <cell r="C140">
            <v>14.15630769</v>
          </cell>
          <cell r="D140">
            <v>6.1274642400000001</v>
          </cell>
          <cell r="E140">
            <v>1.9383123499999999</v>
          </cell>
          <cell r="F140">
            <v>9.4340392499999997</v>
          </cell>
          <cell r="L140">
            <v>9.4340392499999997</v>
          </cell>
          <cell r="N140">
            <v>18.868078499999999</v>
          </cell>
        </row>
        <row r="141">
          <cell r="A141" t="str">
            <v>BIRF 3877</v>
          </cell>
          <cell r="B141">
            <v>0.94637415999999996</v>
          </cell>
          <cell r="C141">
            <v>0.94637415999999996</v>
          </cell>
          <cell r="D141">
            <v>0.94637415999999996</v>
          </cell>
          <cell r="E141">
            <v>11.186620789999999</v>
          </cell>
          <cell r="F141">
            <v>0.48902874999999996</v>
          </cell>
          <cell r="K141">
            <v>11.186620789999999</v>
          </cell>
          <cell r="N141">
            <v>22.373241579999998</v>
          </cell>
        </row>
        <row r="142">
          <cell r="A142" t="str">
            <v>BIRF 3878</v>
          </cell>
          <cell r="B142">
            <v>2.2568000000000001</v>
          </cell>
          <cell r="C142">
            <v>25</v>
          </cell>
          <cell r="D142">
            <v>2.2568000000000001</v>
          </cell>
          <cell r="E142">
            <v>2.2573534</v>
          </cell>
          <cell r="I142">
            <v>25</v>
          </cell>
          <cell r="N142">
            <v>50</v>
          </cell>
        </row>
        <row r="143">
          <cell r="A143" t="str">
            <v>BIRF 3921</v>
          </cell>
          <cell r="B143">
            <v>9.3621999999999996</v>
          </cell>
          <cell r="C143">
            <v>9.3621999999999996</v>
          </cell>
          <cell r="D143">
            <v>9.3621999999999996</v>
          </cell>
          <cell r="E143">
            <v>6.4135</v>
          </cell>
          <cell r="K143">
            <v>6.4135</v>
          </cell>
          <cell r="N143">
            <v>12.827</v>
          </cell>
        </row>
        <row r="144">
          <cell r="A144" t="str">
            <v>BIRF 3926</v>
          </cell>
          <cell r="B144">
            <v>27.777777620000002</v>
          </cell>
          <cell r="C144">
            <v>27.777777659999998</v>
          </cell>
          <cell r="D144">
            <v>11.11111232</v>
          </cell>
          <cell r="I144">
            <v>27.777777659999998</v>
          </cell>
          <cell r="N144">
            <v>55.555555319999996</v>
          </cell>
        </row>
        <row r="145">
          <cell r="A145" t="str">
            <v>BIRF 3927</v>
          </cell>
          <cell r="B145">
            <v>10</v>
          </cell>
          <cell r="C145">
            <v>10</v>
          </cell>
          <cell r="D145">
            <v>10</v>
          </cell>
          <cell r="E145">
            <v>1.3862619600000001</v>
          </cell>
          <cell r="F145">
            <v>10</v>
          </cell>
          <cell r="K145">
            <v>1.3862619600000001</v>
          </cell>
          <cell r="N145">
            <v>2.7725239200000003</v>
          </cell>
        </row>
        <row r="146">
          <cell r="A146" t="str">
            <v>BIRF 3931</v>
          </cell>
          <cell r="B146">
            <v>2.40301008</v>
          </cell>
          <cell r="C146">
            <v>2.40301008</v>
          </cell>
          <cell r="D146">
            <v>3.7231199999999998</v>
          </cell>
          <cell r="E146">
            <v>2.40301008</v>
          </cell>
          <cell r="F146">
            <v>2.4098891600000001</v>
          </cell>
          <cell r="J146">
            <v>3.7231199999999998</v>
          </cell>
          <cell r="N146">
            <v>7.4462399999999995</v>
          </cell>
        </row>
        <row r="147">
          <cell r="A147" t="str">
            <v>BIRF 3948</v>
          </cell>
          <cell r="B147">
            <v>0.67175828000000004</v>
          </cell>
          <cell r="C147">
            <v>0.67175828000000004</v>
          </cell>
          <cell r="D147">
            <v>0.50019683999999998</v>
          </cell>
          <cell r="E147">
            <v>0.67175828000000004</v>
          </cell>
          <cell r="F147">
            <v>0.67175833000000007</v>
          </cell>
          <cell r="J147">
            <v>0.50019683999999998</v>
          </cell>
          <cell r="N147">
            <v>1.00039368</v>
          </cell>
        </row>
        <row r="148">
          <cell r="A148" t="str">
            <v>BIRF 3957</v>
          </cell>
          <cell r="B148">
            <v>25.870048020000002</v>
          </cell>
          <cell r="C148">
            <v>8.4426269299999994</v>
          </cell>
          <cell r="D148">
            <v>25.870048020000002</v>
          </cell>
          <cell r="E148">
            <v>25.870048020000002</v>
          </cell>
          <cell r="F148">
            <v>25.506740780000001</v>
          </cell>
          <cell r="I148">
            <v>8.4426269299999994</v>
          </cell>
          <cell r="N148">
            <v>16.885253859999999</v>
          </cell>
        </row>
        <row r="149">
          <cell r="A149" t="str">
            <v>BIRF 3958</v>
          </cell>
          <cell r="B149">
            <v>30</v>
          </cell>
          <cell r="C149">
            <v>0.47318707999999998</v>
          </cell>
          <cell r="D149">
            <v>30</v>
          </cell>
          <cell r="E149">
            <v>30</v>
          </cell>
          <cell r="F149">
            <v>30</v>
          </cell>
          <cell r="G149">
            <v>15</v>
          </cell>
          <cell r="I149">
            <v>0.47318707999999998</v>
          </cell>
          <cell r="N149">
            <v>0.94637415999999996</v>
          </cell>
        </row>
        <row r="150">
          <cell r="A150" t="str">
            <v>BIRF 3960</v>
          </cell>
          <cell r="B150">
            <v>17.518481600000001</v>
          </cell>
          <cell r="C150">
            <v>17.518481600000001</v>
          </cell>
          <cell r="D150">
            <v>17.518481600000001</v>
          </cell>
          <cell r="E150">
            <v>1.1284000000000001</v>
          </cell>
          <cell r="F150">
            <v>17.518481600000001</v>
          </cell>
          <cell r="G150">
            <v>8.7592408000000006</v>
          </cell>
          <cell r="K150">
            <v>1.1284000000000001</v>
          </cell>
          <cell r="N150">
            <v>2.2568000000000001</v>
          </cell>
        </row>
        <row r="151">
          <cell r="A151" t="str">
            <v>BIRF 3971</v>
          </cell>
          <cell r="B151">
            <v>2</v>
          </cell>
          <cell r="C151">
            <v>2</v>
          </cell>
          <cell r="D151">
            <v>2</v>
          </cell>
          <cell r="E151">
            <v>2</v>
          </cell>
          <cell r="F151">
            <v>4.6810999999999998</v>
          </cell>
          <cell r="G151">
            <v>1</v>
          </cell>
          <cell r="L151">
            <v>4.6810999999999998</v>
          </cell>
          <cell r="N151">
            <v>9.3621999999999996</v>
          </cell>
        </row>
        <row r="152">
          <cell r="A152" t="str">
            <v>BIRF 4002</v>
          </cell>
          <cell r="B152">
            <v>6.0696243000000001</v>
          </cell>
          <cell r="C152">
            <v>6.0696243000000001</v>
          </cell>
          <cell r="D152">
            <v>13.888888810000001</v>
          </cell>
          <cell r="E152">
            <v>6.0696243000000001</v>
          </cell>
          <cell r="F152">
            <v>6.0696243000000001</v>
          </cell>
          <cell r="G152">
            <v>3.03481215</v>
          </cell>
          <cell r="J152">
            <v>13.888888810000001</v>
          </cell>
          <cell r="N152">
            <v>27.777777620000002</v>
          </cell>
        </row>
        <row r="153">
          <cell r="A153" t="str">
            <v>BIRF 4003</v>
          </cell>
          <cell r="B153">
            <v>5</v>
          </cell>
          <cell r="C153">
            <v>14.792960460000002</v>
          </cell>
          <cell r="D153">
            <v>14.792960460000002</v>
          </cell>
          <cell r="E153">
            <v>14.792960460000002</v>
          </cell>
          <cell r="F153">
            <v>14.792960460000002</v>
          </cell>
          <cell r="G153">
            <v>7.3964802300000008</v>
          </cell>
          <cell r="H153">
            <v>5</v>
          </cell>
          <cell r="N153">
            <v>10</v>
          </cell>
        </row>
        <row r="154">
          <cell r="A154" t="str">
            <v>BIRF 4004</v>
          </cell>
          <cell r="B154">
            <v>1.20150504</v>
          </cell>
          <cell r="C154">
            <v>10</v>
          </cell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1.20150504</v>
          </cell>
          <cell r="N154">
            <v>2.40301008</v>
          </cell>
        </row>
        <row r="155">
          <cell r="A155" t="str">
            <v>BIRF 4085</v>
          </cell>
          <cell r="B155">
            <v>1.4981228600000001</v>
          </cell>
          <cell r="C155">
            <v>1.4981228600000001</v>
          </cell>
          <cell r="D155">
            <v>1.4981228600000001</v>
          </cell>
          <cell r="E155">
            <v>0.33587914000000002</v>
          </cell>
          <cell r="F155">
            <v>1.4981228600000001</v>
          </cell>
          <cell r="G155">
            <v>0.74906649999999997</v>
          </cell>
          <cell r="K155">
            <v>0.33587914000000002</v>
          </cell>
          <cell r="N155">
            <v>0.67175828000000004</v>
          </cell>
        </row>
        <row r="156">
          <cell r="A156" t="str">
            <v>BIRF 4093</v>
          </cell>
          <cell r="B156">
            <v>19.995560000000001</v>
          </cell>
          <cell r="C156">
            <v>19.995560000000001</v>
          </cell>
          <cell r="D156">
            <v>12.935024010000001</v>
          </cell>
          <cell r="E156">
            <v>19.995560000000001</v>
          </cell>
          <cell r="F156">
            <v>19.995560000000001</v>
          </cell>
          <cell r="G156">
            <v>20.039960000000001</v>
          </cell>
          <cell r="J156">
            <v>12.935024010000001</v>
          </cell>
          <cell r="N156">
            <v>25.870048020000002</v>
          </cell>
        </row>
        <row r="157">
          <cell r="A157" t="str">
            <v>BIRF 4116</v>
          </cell>
          <cell r="B157">
            <v>5.0815786599999999</v>
          </cell>
          <cell r="C157">
            <v>15</v>
          </cell>
          <cell r="D157">
            <v>5.0815786599999999</v>
          </cell>
          <cell r="E157">
            <v>5.0815786599999999</v>
          </cell>
          <cell r="F157">
            <v>5.0815786599999999</v>
          </cell>
          <cell r="G157">
            <v>5.0815786599999999</v>
          </cell>
          <cell r="I157">
            <v>15</v>
          </cell>
          <cell r="N157">
            <v>30</v>
          </cell>
        </row>
        <row r="158">
          <cell r="A158" t="str">
            <v>BIRF 4117</v>
          </cell>
          <cell r="B158">
            <v>4.9997999999999996</v>
          </cell>
          <cell r="C158">
            <v>8.7592408000000006</v>
          </cell>
          <cell r="D158">
            <v>4.9997999999999996</v>
          </cell>
          <cell r="E158">
            <v>4.9997999999999996</v>
          </cell>
          <cell r="F158">
            <v>4.9997999999999996</v>
          </cell>
          <cell r="G158">
            <v>5.0017999999999994</v>
          </cell>
          <cell r="I158">
            <v>8.7592408000000006</v>
          </cell>
          <cell r="N158">
            <v>17.518481600000001</v>
          </cell>
        </row>
        <row r="159">
          <cell r="A159" t="str">
            <v>BIRF 4131</v>
          </cell>
          <cell r="B159">
            <v>7.5</v>
          </cell>
          <cell r="C159">
            <v>7.5</v>
          </cell>
          <cell r="D159">
            <v>7.5</v>
          </cell>
          <cell r="E159">
            <v>1</v>
          </cell>
          <cell r="F159">
            <v>7.5</v>
          </cell>
          <cell r="G159">
            <v>7.5</v>
          </cell>
          <cell r="K159">
            <v>1</v>
          </cell>
          <cell r="N159">
            <v>2</v>
          </cell>
        </row>
        <row r="160">
          <cell r="A160" t="str">
            <v>BIRF 4150</v>
          </cell>
          <cell r="B160">
            <v>3.4998</v>
          </cell>
          <cell r="C160">
            <v>3.4998</v>
          </cell>
          <cell r="D160">
            <v>3.03481215</v>
          </cell>
          <cell r="E160">
            <v>3.4998</v>
          </cell>
          <cell r="F160">
            <v>3.4998</v>
          </cell>
          <cell r="G160">
            <v>3.5018000000000002</v>
          </cell>
          <cell r="J160">
            <v>3.03481215</v>
          </cell>
          <cell r="N160">
            <v>6.0696243000000001</v>
          </cell>
        </row>
        <row r="161">
          <cell r="A161" t="str">
            <v>BIRF 4163</v>
          </cell>
          <cell r="B161">
            <v>10</v>
          </cell>
          <cell r="C161">
            <v>10</v>
          </cell>
          <cell r="D161">
            <v>10</v>
          </cell>
          <cell r="E161">
            <v>10</v>
          </cell>
          <cell r="F161">
            <v>10</v>
          </cell>
          <cell r="G161">
            <v>7.3964802300000008</v>
          </cell>
          <cell r="M161">
            <v>7.3964802300000008</v>
          </cell>
          <cell r="N161">
            <v>14.792960460000002</v>
          </cell>
        </row>
        <row r="162">
          <cell r="A162" t="str">
            <v>BIRF 4164</v>
          </cell>
          <cell r="B162">
            <v>5</v>
          </cell>
          <cell r="C162">
            <v>3.6312000000000002</v>
          </cell>
          <cell r="D162">
            <v>3.6312000000000002</v>
          </cell>
          <cell r="E162">
            <v>3.6312000000000002</v>
          </cell>
          <cell r="F162">
            <v>3.6312000000000002</v>
          </cell>
          <cell r="G162">
            <v>3.6312000000000002</v>
          </cell>
          <cell r="H162">
            <v>5</v>
          </cell>
          <cell r="N162">
            <v>10</v>
          </cell>
        </row>
        <row r="163">
          <cell r="A163" t="str">
            <v>BIRF 4168</v>
          </cell>
          <cell r="B163">
            <v>0.5998</v>
          </cell>
          <cell r="C163">
            <v>0.5998</v>
          </cell>
          <cell r="D163">
            <v>0.5998</v>
          </cell>
          <cell r="E163">
            <v>0.5998</v>
          </cell>
          <cell r="F163">
            <v>0.5998</v>
          </cell>
          <cell r="G163">
            <v>0.74906143000000003</v>
          </cell>
          <cell r="H163">
            <v>0.3019</v>
          </cell>
          <cell r="M163">
            <v>0.74906143000000003</v>
          </cell>
          <cell r="N163">
            <v>1.4981228600000001</v>
          </cell>
        </row>
        <row r="164">
          <cell r="A164" t="str">
            <v>BIRF 4195</v>
          </cell>
          <cell r="B164">
            <v>2.7362000000000002</v>
          </cell>
          <cell r="C164">
            <v>2.7362000000000002</v>
          </cell>
          <cell r="D164">
            <v>9.9977800000000006</v>
          </cell>
          <cell r="E164">
            <v>2.7362000000000002</v>
          </cell>
          <cell r="F164">
            <v>2.7362000000000002</v>
          </cell>
          <cell r="G164">
            <v>2.7362000000000002</v>
          </cell>
          <cell r="H164">
            <v>1.3697546100000002</v>
          </cell>
          <cell r="J164">
            <v>9.9977800000000006</v>
          </cell>
          <cell r="N164">
            <v>19.995560000000001</v>
          </cell>
        </row>
        <row r="165">
          <cell r="A165" t="str">
            <v>BIRF 4212</v>
          </cell>
          <cell r="B165">
            <v>41.514380000000003</v>
          </cell>
          <cell r="C165">
            <v>41.514380000000003</v>
          </cell>
          <cell r="D165">
            <v>2.54078933</v>
          </cell>
          <cell r="E165">
            <v>41.514380000000003</v>
          </cell>
          <cell r="F165">
            <v>41.514380000000003</v>
          </cell>
          <cell r="G165">
            <v>41.514380000000003</v>
          </cell>
          <cell r="H165">
            <v>20.757190000000001</v>
          </cell>
          <cell r="J165">
            <v>2.54078933</v>
          </cell>
          <cell r="N165">
            <v>5.0815786599999999</v>
          </cell>
        </row>
        <row r="166">
          <cell r="A166" t="str">
            <v>BIRF 4218</v>
          </cell>
          <cell r="B166">
            <v>11.8512</v>
          </cell>
          <cell r="C166">
            <v>11.8512</v>
          </cell>
          <cell r="D166">
            <v>11.8512</v>
          </cell>
          <cell r="E166">
            <v>11.8512</v>
          </cell>
          <cell r="F166">
            <v>2.4998999999999998</v>
          </cell>
          <cell r="G166">
            <v>11.8512</v>
          </cell>
          <cell r="H166">
            <v>5.9260550399999996</v>
          </cell>
          <cell r="L166">
            <v>2.4998999999999998</v>
          </cell>
          <cell r="N166">
            <v>4.9997999999999996</v>
          </cell>
        </row>
        <row r="167">
          <cell r="A167" t="str">
            <v>BIRF 4219</v>
          </cell>
          <cell r="B167">
            <v>0.33942165999999996</v>
          </cell>
          <cell r="C167">
            <v>0.33942165999999996</v>
          </cell>
          <cell r="D167">
            <v>0.33942165999999996</v>
          </cell>
          <cell r="E167">
            <v>0.33942165999999996</v>
          </cell>
          <cell r="F167">
            <v>3.75</v>
          </cell>
          <cell r="G167">
            <v>0.33942165999999996</v>
          </cell>
          <cell r="H167">
            <v>0.17029633</v>
          </cell>
          <cell r="L167">
            <v>3.75</v>
          </cell>
          <cell r="N167">
            <v>7.5</v>
          </cell>
        </row>
        <row r="168">
          <cell r="A168" t="str">
            <v>BIRF 4220</v>
          </cell>
          <cell r="B168">
            <v>28.4</v>
          </cell>
          <cell r="C168">
            <v>28.4</v>
          </cell>
          <cell r="D168">
            <v>28.4</v>
          </cell>
          <cell r="E168">
            <v>28.4</v>
          </cell>
          <cell r="F168">
            <v>1.7499</v>
          </cell>
          <cell r="G168">
            <v>28.4</v>
          </cell>
          <cell r="H168">
            <v>28.4</v>
          </cell>
          <cell r="L168">
            <v>1.7499</v>
          </cell>
          <cell r="N168">
            <v>3.4998</v>
          </cell>
        </row>
        <row r="169">
          <cell r="A169" t="str">
            <v>BIRF 4221</v>
          </cell>
          <cell r="B169">
            <v>6.6834314300000006</v>
          </cell>
          <cell r="C169">
            <v>7.0776657600000004</v>
          </cell>
          <cell r="D169">
            <v>7.4997283899999996</v>
          </cell>
          <cell r="E169">
            <v>7.9496193299999991</v>
          </cell>
          <cell r="F169">
            <v>5</v>
          </cell>
          <cell r="G169">
            <v>8.93288613</v>
          </cell>
          <cell r="H169">
            <v>9.4616239499999999</v>
          </cell>
          <cell r="L169">
            <v>5</v>
          </cell>
          <cell r="N169">
            <v>10</v>
          </cell>
        </row>
        <row r="170">
          <cell r="A170" t="str">
            <v>BIRF 4273</v>
          </cell>
          <cell r="B170">
            <v>62.5</v>
          </cell>
          <cell r="C170">
            <v>1.8156000000000001</v>
          </cell>
          <cell r="I170">
            <v>1.8156000000000001</v>
          </cell>
          <cell r="N170">
            <v>3.6312000000000002</v>
          </cell>
        </row>
        <row r="171">
          <cell r="A171" t="str">
            <v>BIRF 4281</v>
          </cell>
          <cell r="B171">
            <v>0.89258633999999992</v>
          </cell>
          <cell r="C171">
            <v>0.89258633999999992</v>
          </cell>
          <cell r="D171">
            <v>0.89258633999999992</v>
          </cell>
          <cell r="E171">
            <v>0.2999</v>
          </cell>
          <cell r="F171">
            <v>0.89258633999999992</v>
          </cell>
          <cell r="G171">
            <v>0.89258633999999992</v>
          </cell>
          <cell r="H171">
            <v>0.89258633999999992</v>
          </cell>
          <cell r="I171">
            <v>0.44717691999999998</v>
          </cell>
          <cell r="K171">
            <v>0.2999</v>
          </cell>
          <cell r="N171">
            <v>0.5998</v>
          </cell>
        </row>
        <row r="172">
          <cell r="A172" t="str">
            <v>BIRF 4282</v>
          </cell>
          <cell r="B172">
            <v>3.2492099999999996E-2</v>
          </cell>
          <cell r="C172">
            <v>3.2492099999999996E-2</v>
          </cell>
          <cell r="D172">
            <v>1.3681000000000001</v>
          </cell>
          <cell r="E172">
            <v>3.2492099999999996E-2</v>
          </cell>
          <cell r="F172">
            <v>3.2492099999999996E-2</v>
          </cell>
          <cell r="G172">
            <v>3.2492099999999996E-2</v>
          </cell>
          <cell r="H172">
            <v>3.2492099999999996E-2</v>
          </cell>
          <cell r="I172">
            <v>1.6246049999999998E-2</v>
          </cell>
          <cell r="J172">
            <v>1.3681000000000001</v>
          </cell>
          <cell r="N172">
            <v>2.7362000000000002</v>
          </cell>
        </row>
        <row r="173">
          <cell r="A173" t="str">
            <v>BIRF 4295</v>
          </cell>
          <cell r="B173">
            <v>1</v>
          </cell>
          <cell r="C173">
            <v>1</v>
          </cell>
          <cell r="D173">
            <v>1</v>
          </cell>
          <cell r="E173">
            <v>1</v>
          </cell>
          <cell r="F173">
            <v>20.757190000000001</v>
          </cell>
          <cell r="G173">
            <v>1</v>
          </cell>
          <cell r="H173">
            <v>1</v>
          </cell>
          <cell r="I173">
            <v>0.5</v>
          </cell>
          <cell r="L173">
            <v>20.757190000000001</v>
          </cell>
          <cell r="N173">
            <v>41.514380000000003</v>
          </cell>
        </row>
        <row r="174">
          <cell r="A174" t="str">
            <v>BIRF 4313</v>
          </cell>
          <cell r="B174">
            <v>3.65E-3</v>
          </cell>
          <cell r="C174">
            <v>3.9500000000000004E-3</v>
          </cell>
          <cell r="D174">
            <v>4.15E-3</v>
          </cell>
          <cell r="E174">
            <v>4.3499999999999997E-3</v>
          </cell>
          <cell r="F174">
            <v>5.9256000000000002</v>
          </cell>
          <cell r="G174">
            <v>4.8500000000000001E-3</v>
          </cell>
          <cell r="H174">
            <v>5.0500000000000007E-3</v>
          </cell>
          <cell r="I174">
            <v>2.8E-3</v>
          </cell>
          <cell r="L174">
            <v>5.9256000000000002</v>
          </cell>
          <cell r="N174">
            <v>11.8512</v>
          </cell>
        </row>
        <row r="175">
          <cell r="A175" t="str">
            <v>BIRF 4314</v>
          </cell>
          <cell r="B175">
            <v>1.0269571399999999</v>
          </cell>
          <cell r="C175">
            <v>1.0269571399999999</v>
          </cell>
          <cell r="D175">
            <v>1.0269571399999999</v>
          </cell>
          <cell r="E175">
            <v>1.0269571399999999</v>
          </cell>
          <cell r="F175">
            <v>0.16971082999999998</v>
          </cell>
          <cell r="G175">
            <v>1.0269571399999999</v>
          </cell>
          <cell r="H175">
            <v>1.0269571399999999</v>
          </cell>
          <cell r="I175">
            <v>1.0269571399999999</v>
          </cell>
          <cell r="L175">
            <v>0.16971082999999998</v>
          </cell>
          <cell r="N175">
            <v>0.33942165999999996</v>
          </cell>
        </row>
        <row r="176">
          <cell r="A176" t="str">
            <v>BIRF 4366</v>
          </cell>
          <cell r="B176">
            <v>4.5520978200000002</v>
          </cell>
          <cell r="C176">
            <v>14.2</v>
          </cell>
          <cell r="D176">
            <v>4.5520978200000002</v>
          </cell>
          <cell r="E176">
            <v>4.5520978200000002</v>
          </cell>
          <cell r="F176">
            <v>4.5520978200000002</v>
          </cell>
          <cell r="G176">
            <v>4.5520978200000002</v>
          </cell>
          <cell r="H176">
            <v>4.5520978200000002</v>
          </cell>
          <cell r="I176">
            <v>14.2</v>
          </cell>
          <cell r="N176">
            <v>28.4</v>
          </cell>
        </row>
        <row r="177">
          <cell r="A177" t="str">
            <v>BIRF 4398</v>
          </cell>
          <cell r="B177">
            <v>4.5699999800000004</v>
          </cell>
          <cell r="C177">
            <v>4.5699999800000004</v>
          </cell>
          <cell r="D177">
            <v>4.5699999800000004</v>
          </cell>
          <cell r="E177">
            <v>3.10749414</v>
          </cell>
          <cell r="F177">
            <v>4.5699999800000004</v>
          </cell>
          <cell r="G177">
            <v>4.5699999800000004</v>
          </cell>
          <cell r="H177">
            <v>4.5699999800000004</v>
          </cell>
          <cell r="I177">
            <v>4.5699999800000004</v>
          </cell>
          <cell r="J177">
            <v>4.5699999800000004</v>
          </cell>
          <cell r="K177">
            <v>3.1956171099999997</v>
          </cell>
          <cell r="N177">
            <v>6.3031112499999997</v>
          </cell>
        </row>
        <row r="178">
          <cell r="A178" t="str">
            <v>BIRF 4405-1</v>
          </cell>
          <cell r="B178">
            <v>0.22810442</v>
          </cell>
          <cell r="C178">
            <v>0.22810442</v>
          </cell>
          <cell r="D178">
            <v>0.22810442</v>
          </cell>
          <cell r="E178">
            <v>62.5</v>
          </cell>
          <cell r="F178">
            <v>0.22810442</v>
          </cell>
          <cell r="G178">
            <v>0.22810442</v>
          </cell>
          <cell r="H178">
            <v>0.22810442</v>
          </cell>
          <cell r="I178">
            <v>0.22810442</v>
          </cell>
          <cell r="J178">
            <v>0.11405221</v>
          </cell>
          <cell r="K178">
            <v>62.5</v>
          </cell>
          <cell r="N178">
            <v>125</v>
          </cell>
        </row>
        <row r="179">
          <cell r="A179" t="str">
            <v>BIRF 4423</v>
          </cell>
          <cell r="B179">
            <v>22.799999979999999</v>
          </cell>
          <cell r="C179">
            <v>22.799999979999999</v>
          </cell>
          <cell r="D179">
            <v>0.44629316999999996</v>
          </cell>
          <cell r="E179">
            <v>22.799999979999999</v>
          </cell>
          <cell r="F179">
            <v>22.799999979999999</v>
          </cell>
          <cell r="G179">
            <v>22.799999979999999</v>
          </cell>
          <cell r="H179">
            <v>22.799999979999999</v>
          </cell>
          <cell r="I179">
            <v>22.799999979999999</v>
          </cell>
          <cell r="J179">
            <v>0.44629316999999996</v>
          </cell>
          <cell r="N179">
            <v>0.89258633999999992</v>
          </cell>
        </row>
        <row r="180">
          <cell r="A180" t="str">
            <v>BIRF 4454</v>
          </cell>
          <cell r="B180">
            <v>4.5953461600000001</v>
          </cell>
          <cell r="C180">
            <v>1.6246049999999998E-2</v>
          </cell>
          <cell r="D180">
            <v>4.5953461600000001</v>
          </cell>
          <cell r="E180">
            <v>4.5953461600000001</v>
          </cell>
          <cell r="F180">
            <v>4.5953461600000001</v>
          </cell>
          <cell r="G180">
            <v>4.5953461600000001</v>
          </cell>
          <cell r="H180">
            <v>4.5953461600000001</v>
          </cell>
          <cell r="I180">
            <v>1.6246049999999998E-2</v>
          </cell>
          <cell r="J180">
            <v>4.5953461600000001</v>
          </cell>
          <cell r="N180">
            <v>3.2492099999999996E-2</v>
          </cell>
        </row>
        <row r="181">
          <cell r="A181" t="str">
            <v>BIRF 4459</v>
          </cell>
          <cell r="B181">
            <v>20.32999998</v>
          </cell>
          <cell r="C181">
            <v>20.32999998</v>
          </cell>
          <cell r="D181">
            <v>20.32999998</v>
          </cell>
          <cell r="E181">
            <v>0.5</v>
          </cell>
          <cell r="F181">
            <v>20.32999998</v>
          </cell>
          <cell r="G181">
            <v>20.32999998</v>
          </cell>
          <cell r="H181">
            <v>20.32999998</v>
          </cell>
          <cell r="I181">
            <v>20.32999998</v>
          </cell>
          <cell r="J181">
            <v>20.32999998</v>
          </cell>
          <cell r="K181">
            <v>0.5</v>
          </cell>
          <cell r="N181">
            <v>1</v>
          </cell>
        </row>
        <row r="182">
          <cell r="A182" t="str">
            <v>BIRF 4472</v>
          </cell>
          <cell r="B182">
            <v>0.30475064000000002</v>
          </cell>
          <cell r="C182">
            <v>0.30475064000000002</v>
          </cell>
          <cell r="D182">
            <v>0.30475064000000002</v>
          </cell>
          <cell r="E182">
            <v>0.30475064000000002</v>
          </cell>
          <cell r="F182">
            <v>0.30475064000000002</v>
          </cell>
          <cell r="G182">
            <v>1.6999999999999999E-3</v>
          </cell>
          <cell r="H182">
            <v>0.30475064000000002</v>
          </cell>
          <cell r="I182">
            <v>0.30475064000000002</v>
          </cell>
          <cell r="J182">
            <v>0.30475064000000002</v>
          </cell>
          <cell r="K182">
            <v>0.15237532000000001</v>
          </cell>
          <cell r="M182">
            <v>1.75E-3</v>
          </cell>
          <cell r="N182">
            <v>3.4499999999999999E-3</v>
          </cell>
        </row>
        <row r="183">
          <cell r="A183" t="str">
            <v>BIRF 4484</v>
          </cell>
          <cell r="B183">
            <v>0.51347856999999997</v>
          </cell>
          <cell r="C183">
            <v>24</v>
          </cell>
          <cell r="D183">
            <v>30.4</v>
          </cell>
          <cell r="E183">
            <v>30.4</v>
          </cell>
          <cell r="F183">
            <v>35.200000000000003</v>
          </cell>
          <cell r="G183">
            <v>35.200000000000003</v>
          </cell>
          <cell r="H183">
            <v>0.51347856999999997</v>
          </cell>
          <cell r="I183">
            <v>42.4</v>
          </cell>
          <cell r="J183">
            <v>48</v>
          </cell>
          <cell r="K183">
            <v>48</v>
          </cell>
          <cell r="N183">
            <v>1.0269571399999999</v>
          </cell>
        </row>
        <row r="184">
          <cell r="A184" t="str">
            <v>BIRF 4516</v>
          </cell>
          <cell r="B184">
            <v>0</v>
          </cell>
          <cell r="C184">
            <v>2.2760489100000001</v>
          </cell>
          <cell r="D184">
            <v>53.4</v>
          </cell>
          <cell r="E184">
            <v>57.18</v>
          </cell>
          <cell r="F184">
            <v>61.26</v>
          </cell>
          <cell r="G184">
            <v>65.58</v>
          </cell>
          <cell r="H184">
            <v>70.319999999999993</v>
          </cell>
          <cell r="I184">
            <v>2.2760489100000001</v>
          </cell>
          <cell r="J184">
            <v>80.7</v>
          </cell>
          <cell r="K184">
            <v>86.46</v>
          </cell>
          <cell r="N184">
            <v>4.5520978200000002</v>
          </cell>
        </row>
        <row r="185">
          <cell r="A185" t="str">
            <v>BIRF 4578</v>
          </cell>
          <cell r="B185">
            <v>28.65</v>
          </cell>
          <cell r="C185">
            <v>30.7</v>
          </cell>
          <cell r="D185">
            <v>32.85</v>
          </cell>
          <cell r="E185">
            <v>2.2849999900000002</v>
          </cell>
          <cell r="F185">
            <v>37.75</v>
          </cell>
          <cell r="G185">
            <v>40.4</v>
          </cell>
          <cell r="H185">
            <v>43.25</v>
          </cell>
          <cell r="I185">
            <v>46.4</v>
          </cell>
          <cell r="J185">
            <v>49.65</v>
          </cell>
          <cell r="K185">
            <v>2.2849999900000002</v>
          </cell>
          <cell r="L185">
            <v>57</v>
          </cell>
          <cell r="M185">
            <v>31.35</v>
          </cell>
          <cell r="N185">
            <v>4.5699999800000004</v>
          </cell>
        </row>
        <row r="186">
          <cell r="A186" t="str">
            <v>BIRF 4580</v>
          </cell>
          <cell r="B186">
            <v>33.24</v>
          </cell>
          <cell r="C186">
            <v>35.58</v>
          </cell>
          <cell r="D186">
            <v>38.1</v>
          </cell>
          <cell r="E186">
            <v>40.799999999999997</v>
          </cell>
          <cell r="F186">
            <v>43.74</v>
          </cell>
          <cell r="G186">
            <v>0.11405221</v>
          </cell>
          <cell r="H186">
            <v>50.16</v>
          </cell>
          <cell r="I186">
            <v>53.76</v>
          </cell>
          <cell r="J186">
            <v>57.6</v>
          </cell>
          <cell r="K186">
            <v>61.68</v>
          </cell>
          <cell r="L186">
            <v>66.06</v>
          </cell>
          <cell r="M186">
            <v>0.11405221</v>
          </cell>
          <cell r="N186">
            <v>0.22810442</v>
          </cell>
        </row>
        <row r="187">
          <cell r="A187" t="str">
            <v>BIRF 4585</v>
          </cell>
          <cell r="B187">
            <v>0</v>
          </cell>
          <cell r="C187">
            <v>0</v>
          </cell>
          <cell r="D187">
            <v>0</v>
          </cell>
          <cell r="E187">
            <v>11.39999999</v>
          </cell>
          <cell r="F187">
            <v>2.68356788</v>
          </cell>
          <cell r="G187">
            <v>2.68356788</v>
          </cell>
          <cell r="H187">
            <v>2.68356788</v>
          </cell>
          <cell r="I187">
            <v>2.68356788</v>
          </cell>
          <cell r="J187">
            <v>2.68356788</v>
          </cell>
          <cell r="K187">
            <v>11.39999999</v>
          </cell>
          <cell r="L187">
            <v>2.68356788</v>
          </cell>
          <cell r="M187">
            <v>2.6642616399999999</v>
          </cell>
          <cell r="N187">
            <v>22.799999979999999</v>
          </cell>
        </row>
        <row r="188">
          <cell r="A188" t="str">
            <v>BIRF 4586</v>
          </cell>
          <cell r="B188">
            <v>0</v>
          </cell>
          <cell r="C188">
            <v>0</v>
          </cell>
          <cell r="D188">
            <v>0</v>
          </cell>
          <cell r="E188">
            <v>2.29767308</v>
          </cell>
          <cell r="F188">
            <v>8.6956520000000009E-2</v>
          </cell>
          <cell r="G188">
            <v>8.6956520000000009E-2</v>
          </cell>
          <cell r="H188">
            <v>8.6956520000000009E-2</v>
          </cell>
          <cell r="I188">
            <v>8.6956520000000009E-2</v>
          </cell>
          <cell r="J188">
            <v>8.6956520000000009E-2</v>
          </cell>
          <cell r="K188">
            <v>2.29767308</v>
          </cell>
          <cell r="L188">
            <v>8.6956520000000009E-2</v>
          </cell>
          <cell r="M188">
            <v>8.6956520000000009E-2</v>
          </cell>
          <cell r="N188">
            <v>4.5953461600000001</v>
          </cell>
        </row>
        <row r="189">
          <cell r="A189" t="str">
            <v>BIRF 4634</v>
          </cell>
          <cell r="B189">
            <v>0</v>
          </cell>
          <cell r="C189">
            <v>0</v>
          </cell>
          <cell r="D189">
            <v>0</v>
          </cell>
          <cell r="E189">
            <v>1.4116978200000001</v>
          </cell>
          <cell r="F189">
            <v>1.4116978200000001</v>
          </cell>
          <cell r="G189">
            <v>1.4116978200000001</v>
          </cell>
          <cell r="H189">
            <v>1.4116978200000001</v>
          </cell>
          <cell r="I189">
            <v>1.4116978200000001</v>
          </cell>
          <cell r="J189">
            <v>0</v>
          </cell>
          <cell r="K189">
            <v>1.4116978200000001</v>
          </cell>
          <cell r="L189">
            <v>1.4116978200000001</v>
          </cell>
          <cell r="M189">
            <v>1.4116978200000001</v>
          </cell>
          <cell r="N189">
            <v>0</v>
          </cell>
        </row>
        <row r="190">
          <cell r="A190" t="str">
            <v>BIRF 4640</v>
          </cell>
          <cell r="E190">
            <v>0</v>
          </cell>
          <cell r="K190">
            <v>0.15237532000000001</v>
          </cell>
          <cell r="N190">
            <v>0.15237532000000001</v>
          </cell>
        </row>
        <row r="191">
          <cell r="A191" t="str">
            <v>BIRF 7075</v>
          </cell>
          <cell r="B191">
            <v>17.352874</v>
          </cell>
          <cell r="C191">
            <v>10</v>
          </cell>
          <cell r="I191">
            <v>10</v>
          </cell>
          <cell r="N191">
            <v>20</v>
          </cell>
        </row>
        <row r="192">
          <cell r="A192" t="str">
            <v>BIRF 7157</v>
          </cell>
          <cell r="B192">
            <v>1.55024107585204</v>
          </cell>
          <cell r="E192">
            <v>0</v>
          </cell>
          <cell r="K192">
            <v>0</v>
          </cell>
          <cell r="N192">
            <v>0</v>
          </cell>
        </row>
        <row r="193">
          <cell r="A193" t="str">
            <v>BIRF 7171</v>
          </cell>
          <cell r="B193">
            <v>12.31220188496432</v>
          </cell>
          <cell r="C193">
            <v>0</v>
          </cell>
          <cell r="I193">
            <v>13.6</v>
          </cell>
          <cell r="N193">
            <v>13.6</v>
          </cell>
        </row>
        <row r="194">
          <cell r="A194" t="str">
            <v>BIRF 7199</v>
          </cell>
          <cell r="B194">
            <v>0.15861886725975519</v>
          </cell>
          <cell r="C194">
            <v>0.1585502510349687</v>
          </cell>
          <cell r="E194">
            <v>0</v>
          </cell>
          <cell r="K194">
            <v>0</v>
          </cell>
          <cell r="N194">
            <v>0</v>
          </cell>
        </row>
        <row r="195">
          <cell r="A195" t="str">
            <v>BIRF 7242</v>
          </cell>
          <cell r="B195">
            <v>0.65</v>
          </cell>
          <cell r="C195">
            <v>0.32500000000000001</v>
          </cell>
          <cell r="G195">
            <v>0</v>
          </cell>
          <cell r="M195">
            <v>0</v>
          </cell>
          <cell r="N195">
            <v>0</v>
          </cell>
        </row>
        <row r="196">
          <cell r="A196" t="str">
            <v>BIRF 7268</v>
          </cell>
          <cell r="B196">
            <v>57.274916736589795</v>
          </cell>
          <cell r="E196">
            <v>0</v>
          </cell>
          <cell r="K196">
            <v>0</v>
          </cell>
          <cell r="N196">
            <v>0</v>
          </cell>
        </row>
        <row r="197">
          <cell r="A197" t="str">
            <v>BIRF 7295</v>
          </cell>
          <cell r="B197">
            <v>91.961599759999999</v>
          </cell>
          <cell r="C197">
            <v>0</v>
          </cell>
          <cell r="D197">
            <v>45.980799879999999</v>
          </cell>
          <cell r="E197">
            <v>45.980799879999999</v>
          </cell>
          <cell r="F197">
            <v>45.980799879999999</v>
          </cell>
          <cell r="G197">
            <v>45.980799879999999</v>
          </cell>
          <cell r="I197">
            <v>0</v>
          </cell>
          <cell r="N197">
            <v>0</v>
          </cell>
        </row>
        <row r="198">
          <cell r="A198" t="str">
            <v>BNA/ATC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0.33032446954692901</v>
          </cell>
          <cell r="G198">
            <v>700.55282164304606</v>
          </cell>
          <cell r="H198">
            <v>700.55282164304606</v>
          </cell>
          <cell r="I198">
            <v>700.55282164304606</v>
          </cell>
          <cell r="N198">
            <v>0.33032446954692901</v>
          </cell>
        </row>
        <row r="199">
          <cell r="A199" t="str">
            <v>BNA/NASA</v>
          </cell>
          <cell r="B199">
            <v>8.4081100000000006</v>
          </cell>
          <cell r="C199">
            <v>544.94692308265076</v>
          </cell>
          <cell r="D199">
            <v>544.94692308265076</v>
          </cell>
          <cell r="E199">
            <v>772.00814132013045</v>
          </cell>
          <cell r="F199">
            <v>817.42038496762621</v>
          </cell>
          <cell r="G199">
            <v>817.42038496762621</v>
          </cell>
          <cell r="H199">
            <v>8.5130769999999991</v>
          </cell>
          <cell r="I199">
            <v>1248.8366993267334</v>
          </cell>
          <cell r="J199">
            <v>1335.1199621985547</v>
          </cell>
          <cell r="K199">
            <v>1335.1199621985547</v>
          </cell>
          <cell r="L199">
            <v>1335.1199621985547</v>
          </cell>
          <cell r="M199">
            <v>240.68489114615693</v>
          </cell>
          <cell r="N199">
            <v>16.921187</v>
          </cell>
        </row>
        <row r="200">
          <cell r="A200" t="str">
            <v>BNA/PROVLP</v>
          </cell>
          <cell r="B200">
            <v>7.6175639259664401</v>
          </cell>
          <cell r="C200">
            <v>7.6175639259664401</v>
          </cell>
          <cell r="D200">
            <v>7.6175639259664401</v>
          </cell>
          <cell r="E200">
            <v>1.55024107585204</v>
          </cell>
          <cell r="K200">
            <v>0</v>
          </cell>
          <cell r="N200">
            <v>1.55024107585204</v>
          </cell>
        </row>
        <row r="201">
          <cell r="A201" t="str">
            <v>BNA/SALUD</v>
          </cell>
          <cell r="B201">
            <v>4.0092441715612902E-2</v>
          </cell>
          <cell r="G201">
            <v>6.1561009424821602</v>
          </cell>
          <cell r="M201">
            <v>6.1561009424821602</v>
          </cell>
          <cell r="N201">
            <v>12.31220188496432</v>
          </cell>
        </row>
        <row r="202">
          <cell r="A202" t="str">
            <v>BNA/TESORO/BCO</v>
          </cell>
          <cell r="B202">
            <v>4.3393767916309903E-2</v>
          </cell>
          <cell r="E202">
            <v>0.589265512027491</v>
          </cell>
          <cell r="F202">
            <v>0.11816767945741209</v>
          </cell>
          <cell r="L202">
            <v>7.1170615696291711E-2</v>
          </cell>
          <cell r="N202">
            <v>0.77860380718119482</v>
          </cell>
        </row>
        <row r="203">
          <cell r="A203" t="str">
            <v>BNLH/PROVMI</v>
          </cell>
          <cell r="B203">
            <v>0.24506327999999999</v>
          </cell>
          <cell r="F203">
            <v>0.32500000000000001</v>
          </cell>
          <cell r="K203">
            <v>0.32500000000000001</v>
          </cell>
          <cell r="N203">
            <v>0.65</v>
          </cell>
        </row>
        <row r="204">
          <cell r="A204" t="str">
            <v>BODEN 2007 - II</v>
          </cell>
          <cell r="B204">
            <v>8.5504689999999994E-2</v>
          </cell>
          <cell r="C204">
            <v>57.274916736589795</v>
          </cell>
          <cell r="I204">
            <v>57.274916736589795</v>
          </cell>
          <cell r="N204">
            <v>114.54983347317959</v>
          </cell>
        </row>
        <row r="205">
          <cell r="A205" t="str">
            <v>BODEN 2012 - II</v>
          </cell>
          <cell r="C205">
            <v>0</v>
          </cell>
          <cell r="E205">
            <v>3.0290848281786897</v>
          </cell>
          <cell r="F205">
            <v>3.0290848281786897</v>
          </cell>
          <cell r="G205">
            <v>3.0290848281786897</v>
          </cell>
          <cell r="H205">
            <v>3.0290848281786897</v>
          </cell>
          <cell r="I205">
            <v>45.980799879999999</v>
          </cell>
          <cell r="J205">
            <v>3.0290848281786897</v>
          </cell>
          <cell r="K205">
            <v>3.0290848281786897</v>
          </cell>
          <cell r="L205">
            <v>3.0290848281786897</v>
          </cell>
          <cell r="M205">
            <v>3.0290848281786897</v>
          </cell>
          <cell r="N205">
            <v>45.980799879999999</v>
          </cell>
        </row>
        <row r="206">
          <cell r="A206" t="str">
            <v>BODEN 2014 ($+CER)</v>
          </cell>
          <cell r="B206">
            <v>2.3943571400000003</v>
          </cell>
          <cell r="C206">
            <v>4.7887142800000007</v>
          </cell>
          <cell r="D206">
            <v>0</v>
          </cell>
          <cell r="E206">
            <v>4.7887142800000007</v>
          </cell>
          <cell r="F206">
            <v>4.7887142800000007</v>
          </cell>
          <cell r="G206">
            <v>4.7887142800000007</v>
          </cell>
          <cell r="H206">
            <v>4.7887142800000007</v>
          </cell>
          <cell r="I206">
            <v>2.3943571499999998</v>
          </cell>
          <cell r="J206">
            <v>0</v>
          </cell>
          <cell r="N206">
            <v>0</v>
          </cell>
        </row>
        <row r="207">
          <cell r="A207" t="str">
            <v>BOGAR</v>
          </cell>
          <cell r="B207">
            <v>45.412243590220911</v>
          </cell>
          <cell r="C207">
            <v>45.412243590220911</v>
          </cell>
          <cell r="D207">
            <v>45.412243590220911</v>
          </cell>
          <cell r="E207">
            <v>45.412243590220911</v>
          </cell>
          <cell r="F207">
            <v>45.412243590220911</v>
          </cell>
          <cell r="G207">
            <v>45.412243590220911</v>
          </cell>
          <cell r="H207">
            <v>45.412243590220911</v>
          </cell>
          <cell r="I207">
            <v>45.412243590220911</v>
          </cell>
          <cell r="J207">
            <v>45.412243590220911</v>
          </cell>
          <cell r="K207">
            <v>45.412243590220911</v>
          </cell>
          <cell r="L207">
            <v>45.412243590220911</v>
          </cell>
          <cell r="M207">
            <v>45.412243590220911</v>
          </cell>
          <cell r="N207">
            <v>544.94692308265087</v>
          </cell>
        </row>
        <row r="208">
          <cell r="A208" t="str">
            <v>BONOS/PROVSJ</v>
          </cell>
          <cell r="B208">
            <v>413.27815541347132</v>
          </cell>
          <cell r="C208">
            <v>413.27640358292018</v>
          </cell>
          <cell r="G208">
            <v>0</v>
          </cell>
          <cell r="M208">
            <v>7.6175639259664401</v>
          </cell>
          <cell r="N208">
            <v>7.6175639259664401</v>
          </cell>
        </row>
        <row r="209">
          <cell r="A209" t="str">
            <v>BP06/B450-Fid1</v>
          </cell>
          <cell r="B209">
            <v>0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 t="str">
            <v>BP06/B450-Fid3</v>
          </cell>
          <cell r="B210">
            <v>0</v>
          </cell>
          <cell r="D210">
            <v>0</v>
          </cell>
          <cell r="F210">
            <v>0</v>
          </cell>
          <cell r="H210">
            <v>5.5275449393315398E-2</v>
          </cell>
          <cell r="N210">
            <v>5.5275449393315398E-2</v>
          </cell>
        </row>
        <row r="211">
          <cell r="A211" t="str">
            <v>BP06/B450-Fid4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4.0092441715612902E-2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4.0092441715612902E-2</v>
          </cell>
        </row>
        <row r="212">
          <cell r="A212" t="str">
            <v>BP07/B450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 t="str">
            <v>BRA/TESORO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0.12253164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0.12253164</v>
          </cell>
          <cell r="M213">
            <v>0</v>
          </cell>
          <cell r="N213">
            <v>0.24506327999999999</v>
          </cell>
        </row>
        <row r="214">
          <cell r="A214" t="str">
            <v>BRA/YACYRETA</v>
          </cell>
          <cell r="B214">
            <v>0.14338096</v>
          </cell>
          <cell r="C214">
            <v>0.30954139999999997</v>
          </cell>
          <cell r="D214">
            <v>0.28640345</v>
          </cell>
          <cell r="E214">
            <v>8.7582880000000002E-2</v>
          </cell>
          <cell r="F214">
            <v>0.27797112999999996</v>
          </cell>
          <cell r="G214">
            <v>4.1217989999999996E-2</v>
          </cell>
          <cell r="H214">
            <v>0.10347461000000001</v>
          </cell>
          <cell r="I214">
            <v>0.16917945000000001</v>
          </cell>
          <cell r="J214">
            <v>0.21724642000000002</v>
          </cell>
          <cell r="K214">
            <v>4.2788039999999999E-2</v>
          </cell>
          <cell r="L214">
            <v>0</v>
          </cell>
          <cell r="M214">
            <v>0</v>
          </cell>
          <cell r="N214">
            <v>1.6787863299999999</v>
          </cell>
        </row>
        <row r="215">
          <cell r="A215" t="str">
            <v>BT06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26.13342284702447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26.13342284702447</v>
          </cell>
        </row>
        <row r="216">
          <cell r="A216" t="str">
            <v>CAF I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 t="str">
            <v>CCF06</v>
          </cell>
          <cell r="B217">
            <v>2.3741216999999999</v>
          </cell>
          <cell r="M217">
            <v>45.665320181103297</v>
          </cell>
          <cell r="N217">
            <v>45.665320181103297</v>
          </cell>
        </row>
        <row r="218">
          <cell r="A218" t="str">
            <v>CHINA/EJERCITO</v>
          </cell>
          <cell r="B218">
            <v>2.6910750000000001</v>
          </cell>
          <cell r="M218">
            <v>0.33333333000000004</v>
          </cell>
          <cell r="N218">
            <v>0.33333333000000004</v>
          </cell>
        </row>
        <row r="219">
          <cell r="A219" t="str">
            <v>CITILA/RELEXT</v>
          </cell>
          <cell r="B219">
            <v>3.4727099999999999E-3</v>
          </cell>
          <cell r="C219">
            <v>3.4930399999999998E-3</v>
          </cell>
          <cell r="D219">
            <v>4.3347700000000008E-3</v>
          </cell>
          <cell r="E219">
            <v>3.5388800000000003E-3</v>
          </cell>
          <cell r="F219">
            <v>3.8318699999999998E-3</v>
          </cell>
          <cell r="G219">
            <v>3.5820399999999999E-3</v>
          </cell>
          <cell r="H219">
            <v>3.8738800000000001E-3</v>
          </cell>
          <cell r="I219">
            <v>3.62569E-3</v>
          </cell>
          <cell r="J219">
            <v>3.6469300000000001E-3</v>
          </cell>
          <cell r="K219">
            <v>3.9370500000000001E-3</v>
          </cell>
          <cell r="L219">
            <v>3.69133E-3</v>
          </cell>
          <cell r="M219">
            <v>3.9802700000000002E-3</v>
          </cell>
          <cell r="N219">
            <v>4.5008460000000007E-2</v>
          </cell>
        </row>
        <row r="220">
          <cell r="A220" t="str">
            <v>CLPARIS</v>
          </cell>
          <cell r="B220">
            <v>0.21671099656357401</v>
          </cell>
          <cell r="D220">
            <v>0</v>
          </cell>
          <cell r="F220">
            <v>180.14689091238688</v>
          </cell>
          <cell r="G220">
            <v>0</v>
          </cell>
          <cell r="J220">
            <v>0</v>
          </cell>
          <cell r="L220">
            <v>185.44532479331616</v>
          </cell>
          <cell r="M220">
            <v>0</v>
          </cell>
          <cell r="N220">
            <v>365.59221570570304</v>
          </cell>
        </row>
        <row r="221">
          <cell r="A221" t="str">
            <v>DBF/CONEA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308.77765274606401</v>
          </cell>
          <cell r="M221">
            <v>4.3933865520971001</v>
          </cell>
          <cell r="N221">
            <v>4.3933865520971001</v>
          </cell>
        </row>
        <row r="222">
          <cell r="A222" t="str">
            <v>DISC $+CER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81.224193233986298</v>
          </cell>
          <cell r="M222">
            <v>0</v>
          </cell>
          <cell r="N222">
            <v>0</v>
          </cell>
        </row>
        <row r="223">
          <cell r="A223" t="str">
            <v>DISC EUR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>DISC JPY</v>
          </cell>
          <cell r="B224">
            <v>0</v>
          </cell>
          <cell r="C224">
            <v>0</v>
          </cell>
          <cell r="D224">
            <v>193.83744363658198</v>
          </cell>
          <cell r="G224">
            <v>0</v>
          </cell>
          <cell r="M224">
            <v>0</v>
          </cell>
          <cell r="N224">
            <v>0</v>
          </cell>
        </row>
        <row r="225">
          <cell r="A225" t="str">
            <v>DISC USD</v>
          </cell>
          <cell r="B225">
            <v>0</v>
          </cell>
          <cell r="C225">
            <v>308.828388222569</v>
          </cell>
          <cell r="G225">
            <v>0</v>
          </cell>
          <cell r="M225">
            <v>0</v>
          </cell>
          <cell r="N225">
            <v>0</v>
          </cell>
        </row>
        <row r="226">
          <cell r="A226" t="str">
            <v>DISD</v>
          </cell>
          <cell r="B226">
            <v>0</v>
          </cell>
          <cell r="C226">
            <v>0</v>
          </cell>
          <cell r="D226">
            <v>0</v>
          </cell>
          <cell r="E226">
            <v>208.05353087369298</v>
          </cell>
          <cell r="F226">
            <v>0</v>
          </cell>
          <cell r="L226">
            <v>0</v>
          </cell>
          <cell r="N226">
            <v>0</v>
          </cell>
        </row>
        <row r="227">
          <cell r="A227" t="str">
            <v>DISDDM</v>
          </cell>
          <cell r="B227">
            <v>0</v>
          </cell>
          <cell r="C227">
            <v>91.496729792092296</v>
          </cell>
          <cell r="F227">
            <v>0</v>
          </cell>
          <cell r="L227">
            <v>0</v>
          </cell>
          <cell r="N227">
            <v>0</v>
          </cell>
        </row>
        <row r="228">
          <cell r="A228" t="str">
            <v>EDC/YACYRETA</v>
          </cell>
          <cell r="B228">
            <v>388.48455714457401</v>
          </cell>
          <cell r="D228">
            <v>2.3741216999999999</v>
          </cell>
          <cell r="J228">
            <v>2.3741216999999999</v>
          </cell>
          <cell r="N228">
            <v>4.7482433999999998</v>
          </cell>
        </row>
        <row r="229">
          <cell r="A229" t="str">
            <v>EEUU/TESORO</v>
          </cell>
          <cell r="B229">
            <v>191.45054680927802</v>
          </cell>
          <cell r="D229">
            <v>0</v>
          </cell>
          <cell r="G229">
            <v>0</v>
          </cell>
          <cell r="J229">
            <v>2.6910750000000001</v>
          </cell>
          <cell r="M229">
            <v>0</v>
          </cell>
          <cell r="N229">
            <v>2.6910750000000001</v>
          </cell>
        </row>
        <row r="230">
          <cell r="A230" t="str">
            <v>EIB/VIALIDAD</v>
          </cell>
          <cell r="B230">
            <v>215.724071626007</v>
          </cell>
          <cell r="G230">
            <v>1.3048031499999999</v>
          </cell>
          <cell r="M230">
            <v>1.3484918300000002</v>
          </cell>
          <cell r="N230">
            <v>2.6532949800000001</v>
          </cell>
        </row>
        <row r="231">
          <cell r="A231" t="str">
            <v>EL/ARP-61</v>
          </cell>
          <cell r="B231">
            <v>0</v>
          </cell>
          <cell r="C231">
            <v>0</v>
          </cell>
          <cell r="I231">
            <v>0</v>
          </cell>
          <cell r="N231">
            <v>0</v>
          </cell>
        </row>
        <row r="232">
          <cell r="A232" t="str">
            <v>EL/DEM-40</v>
          </cell>
          <cell r="E232">
            <v>221.59627312823</v>
          </cell>
          <cell r="F232">
            <v>0</v>
          </cell>
          <cell r="K232">
            <v>0</v>
          </cell>
          <cell r="N232">
            <v>221.59627312823</v>
          </cell>
        </row>
        <row r="233">
          <cell r="A233" t="str">
            <v>EL/DEM-44</v>
          </cell>
          <cell r="B233">
            <v>0</v>
          </cell>
          <cell r="C233">
            <v>0</v>
          </cell>
          <cell r="D233">
            <v>0</v>
          </cell>
          <cell r="E233">
            <v>234.75242879461601</v>
          </cell>
          <cell r="F233">
            <v>0</v>
          </cell>
          <cell r="N233">
            <v>0</v>
          </cell>
        </row>
        <row r="234">
          <cell r="A234" t="str">
            <v>EL/DEM-52</v>
          </cell>
          <cell r="B234">
            <v>0</v>
          </cell>
          <cell r="C234">
            <v>155.630332892681</v>
          </cell>
          <cell r="J234">
            <v>0</v>
          </cell>
          <cell r="N234">
            <v>0</v>
          </cell>
        </row>
        <row r="235">
          <cell r="A235" t="str">
            <v>EL/DEM-55</v>
          </cell>
          <cell r="B235">
            <v>0</v>
          </cell>
          <cell r="C235">
            <v>113.681047950967</v>
          </cell>
          <cell r="L235">
            <v>0</v>
          </cell>
          <cell r="N235">
            <v>0</v>
          </cell>
        </row>
        <row r="236">
          <cell r="A236" t="str">
            <v>EL/DEM-72</v>
          </cell>
          <cell r="B236">
            <v>0</v>
          </cell>
          <cell r="C236">
            <v>0</v>
          </cell>
          <cell r="D236">
            <v>328.98930417017198</v>
          </cell>
          <cell r="K236">
            <v>0</v>
          </cell>
          <cell r="N236">
            <v>0</v>
          </cell>
        </row>
        <row r="237">
          <cell r="A237" t="str">
            <v>EL/DEM-76</v>
          </cell>
          <cell r="B237">
            <v>161.47579515683202</v>
          </cell>
          <cell r="C237">
            <v>0</v>
          </cell>
          <cell r="N237">
            <v>0</v>
          </cell>
        </row>
        <row r="238">
          <cell r="A238" t="str">
            <v>EL/DEM-82</v>
          </cell>
          <cell r="B238">
            <v>212.050834731403</v>
          </cell>
          <cell r="H238">
            <v>0</v>
          </cell>
          <cell r="N238">
            <v>0</v>
          </cell>
        </row>
        <row r="239">
          <cell r="A239" t="str">
            <v>EL/DEM-86</v>
          </cell>
          <cell r="B239">
            <v>0</v>
          </cell>
          <cell r="C239">
            <v>0</v>
          </cell>
          <cell r="D239">
            <v>200.08748089171999</v>
          </cell>
          <cell r="L239">
            <v>0</v>
          </cell>
          <cell r="N239">
            <v>0</v>
          </cell>
        </row>
        <row r="240">
          <cell r="A240" t="str">
            <v>EL/EUR-108</v>
          </cell>
          <cell r="B240">
            <v>0</v>
          </cell>
          <cell r="C240">
            <v>0</v>
          </cell>
          <cell r="D240">
            <v>22.372941072844199</v>
          </cell>
          <cell r="N240">
            <v>0</v>
          </cell>
        </row>
        <row r="241">
          <cell r="A241" t="str">
            <v>EL/EUR-114</v>
          </cell>
          <cell r="B241">
            <v>57.729432402175505</v>
          </cell>
          <cell r="J241">
            <v>0</v>
          </cell>
          <cell r="N241">
            <v>0</v>
          </cell>
        </row>
        <row r="242">
          <cell r="A242" t="str">
            <v>EL/EUR-116</v>
          </cell>
          <cell r="B242">
            <v>0</v>
          </cell>
          <cell r="C242">
            <v>0</v>
          </cell>
          <cell r="N242">
            <v>0</v>
          </cell>
        </row>
        <row r="243">
          <cell r="A243" t="str">
            <v>EL/EUR-80</v>
          </cell>
          <cell r="B243">
            <v>1.0923023999999999</v>
          </cell>
          <cell r="C243">
            <v>1.0923023999999999</v>
          </cell>
          <cell r="D243">
            <v>1.0923023999999999</v>
          </cell>
          <cell r="E243">
            <v>0</v>
          </cell>
          <cell r="F243">
            <v>1.0923023999999999</v>
          </cell>
          <cell r="G243">
            <v>1.0923023999999999</v>
          </cell>
          <cell r="H243">
            <v>1.0923023999999999</v>
          </cell>
          <cell r="I243">
            <v>1.0923023999999999</v>
          </cell>
          <cell r="J243">
            <v>1.0923023999999999</v>
          </cell>
          <cell r="K243">
            <v>1.0923023999999999</v>
          </cell>
          <cell r="L243">
            <v>1.0923023999999999</v>
          </cell>
          <cell r="M243">
            <v>1.0923023999999999</v>
          </cell>
          <cell r="N243">
            <v>0</v>
          </cell>
        </row>
        <row r="244">
          <cell r="A244" t="str">
            <v>EL/EUR-81</v>
          </cell>
          <cell r="B244">
            <v>0.16076685999999998</v>
          </cell>
          <cell r="F244">
            <v>0</v>
          </cell>
          <cell r="N244">
            <v>0</v>
          </cell>
        </row>
        <row r="245">
          <cell r="A245" t="str">
            <v>EL/EUR-85</v>
          </cell>
          <cell r="B245">
            <v>23.21632503</v>
          </cell>
          <cell r="H245">
            <v>0</v>
          </cell>
          <cell r="N245">
            <v>0</v>
          </cell>
        </row>
        <row r="246">
          <cell r="A246" t="str">
            <v>EL/EUR-88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 t="str">
            <v>EL/EUR-92</v>
          </cell>
          <cell r="B247">
            <v>0.31105621145987999</v>
          </cell>
          <cell r="C247">
            <v>0</v>
          </cell>
          <cell r="D247">
            <v>0.31105621145987999</v>
          </cell>
          <cell r="E247">
            <v>0.31105621145987999</v>
          </cell>
          <cell r="F247">
            <v>0.31105621145987999</v>
          </cell>
          <cell r="G247">
            <v>0.31105621145987999</v>
          </cell>
          <cell r="H247">
            <v>0.31105621145987999</v>
          </cell>
          <cell r="I247">
            <v>0.21147979558414201</v>
          </cell>
          <cell r="N247">
            <v>0</v>
          </cell>
        </row>
        <row r="248">
          <cell r="A248" t="str">
            <v>EL/EUR-93</v>
          </cell>
          <cell r="B248">
            <v>1.7207718831005882E-2</v>
          </cell>
          <cell r="C248">
            <v>1.7207718831005882E-2</v>
          </cell>
          <cell r="D248">
            <v>1.7207718831005882E-2</v>
          </cell>
          <cell r="E248">
            <v>217.43900973440699</v>
          </cell>
          <cell r="F248">
            <v>1.7207718831005882E-2</v>
          </cell>
          <cell r="G248">
            <v>1.7207718831005882E-2</v>
          </cell>
          <cell r="H248">
            <v>1.7207718831005882E-2</v>
          </cell>
          <cell r="I248">
            <v>1.7207718831005882E-2</v>
          </cell>
          <cell r="J248">
            <v>3.2115425622190399E-2</v>
          </cell>
          <cell r="N248">
            <v>217.43900973440699</v>
          </cell>
        </row>
        <row r="249">
          <cell r="A249" t="str">
            <v>EL/EUR-95</v>
          </cell>
          <cell r="B249">
            <v>2.2377303663129</v>
          </cell>
          <cell r="C249">
            <v>2.2377303663129</v>
          </cell>
          <cell r="D249">
            <v>2.2377303663129</v>
          </cell>
          <cell r="E249">
            <v>2.2377303663129</v>
          </cell>
          <cell r="F249">
            <v>0</v>
          </cell>
          <cell r="G249">
            <v>2.2377303663129</v>
          </cell>
          <cell r="H249">
            <v>2.2377306401917103</v>
          </cell>
          <cell r="N249">
            <v>0</v>
          </cell>
        </row>
        <row r="250">
          <cell r="A250" t="str">
            <v>EL/ITL-60</v>
          </cell>
          <cell r="B250">
            <v>0</v>
          </cell>
          <cell r="N250">
            <v>0</v>
          </cell>
        </row>
        <row r="251">
          <cell r="A251" t="str">
            <v>EL/ITL-69</v>
          </cell>
          <cell r="B251">
            <v>3068.8851850723622</v>
          </cell>
          <cell r="C251">
            <v>424.47623150690686</v>
          </cell>
          <cell r="I251">
            <v>0</v>
          </cell>
          <cell r="N251">
            <v>0</v>
          </cell>
        </row>
        <row r="252">
          <cell r="A252" t="str">
            <v>EL/ITL-77</v>
          </cell>
          <cell r="B252">
            <v>11.056708666666673</v>
          </cell>
          <cell r="C252">
            <v>11.05670867697595</v>
          </cell>
          <cell r="D252">
            <v>8.0918313814433009</v>
          </cell>
          <cell r="E252">
            <v>3.8918357869415789</v>
          </cell>
          <cell r="F252">
            <v>0.91288944329896948</v>
          </cell>
          <cell r="G252">
            <v>0.32179600000000003</v>
          </cell>
          <cell r="H252">
            <v>0.32179601718213102</v>
          </cell>
          <cell r="K252">
            <v>0</v>
          </cell>
          <cell r="N252">
            <v>0</v>
          </cell>
        </row>
        <row r="253">
          <cell r="A253" t="str">
            <v>EL/JPY-39</v>
          </cell>
          <cell r="B253">
            <v>6.6242401400000004</v>
          </cell>
          <cell r="C253">
            <v>6.6242401400000004</v>
          </cell>
          <cell r="D253">
            <v>6.6242401400000004</v>
          </cell>
          <cell r="E253">
            <v>2.0258962388795902</v>
          </cell>
          <cell r="N253">
            <v>2.0258962388795902</v>
          </cell>
        </row>
        <row r="254">
          <cell r="A254" t="str">
            <v>EL/JPY-42</v>
          </cell>
          <cell r="B254">
            <v>4.0192656900000001</v>
          </cell>
          <cell r="E254">
            <v>8.8082445168677896</v>
          </cell>
          <cell r="N254">
            <v>8.8082445168677896</v>
          </cell>
        </row>
        <row r="255">
          <cell r="A255" t="str">
            <v>EL/JPY-46</v>
          </cell>
          <cell r="B255">
            <v>1.40495456</v>
          </cell>
          <cell r="F255">
            <v>0.88082445168677903</v>
          </cell>
          <cell r="N255">
            <v>0.88082445168677903</v>
          </cell>
        </row>
        <row r="256">
          <cell r="A256" t="str">
            <v>EL/JPY-99</v>
          </cell>
          <cell r="B256">
            <v>7.2375E-3</v>
          </cell>
          <cell r="C256">
            <v>7.2375E-3</v>
          </cell>
          <cell r="D256">
            <v>7.2375E-3</v>
          </cell>
          <cell r="E256">
            <v>7.2375E-3</v>
          </cell>
          <cell r="F256">
            <v>7.2375E-3</v>
          </cell>
          <cell r="I256">
            <v>0</v>
          </cell>
          <cell r="N256">
            <v>0</v>
          </cell>
        </row>
        <row r="257">
          <cell r="A257" t="str">
            <v>EL/LIB-67</v>
          </cell>
          <cell r="B257">
            <v>0</v>
          </cell>
          <cell r="C257">
            <v>0</v>
          </cell>
          <cell r="D257">
            <v>0.19159089999999998</v>
          </cell>
          <cell r="E257">
            <v>0.19159089999999998</v>
          </cell>
          <cell r="F257">
            <v>0.19159089999999998</v>
          </cell>
          <cell r="G257">
            <v>0</v>
          </cell>
          <cell r="H257">
            <v>0.19159089999999998</v>
          </cell>
          <cell r="I257">
            <v>0.19159089999999998</v>
          </cell>
          <cell r="J257">
            <v>0.19159089999999998</v>
          </cell>
          <cell r="K257">
            <v>0.19159089999999998</v>
          </cell>
          <cell r="L257">
            <v>0.19159089999999998</v>
          </cell>
          <cell r="M257">
            <v>0.19159089999999998</v>
          </cell>
          <cell r="N257">
            <v>0</v>
          </cell>
        </row>
        <row r="258">
          <cell r="A258" t="str">
            <v>EL/NLG-78</v>
          </cell>
          <cell r="B258">
            <v>0</v>
          </cell>
          <cell r="C258">
            <v>0</v>
          </cell>
          <cell r="D258">
            <v>0.16982800000000001</v>
          </cell>
          <cell r="E258">
            <v>0.33965600000000001</v>
          </cell>
          <cell r="F258">
            <v>0.33965600000000001</v>
          </cell>
          <cell r="G258">
            <v>0.33965600000000001</v>
          </cell>
          <cell r="H258">
            <v>0.33965600000000001</v>
          </cell>
          <cell r="I258">
            <v>0.33965600000000001</v>
          </cell>
          <cell r="J258">
            <v>0.33965600000000001</v>
          </cell>
          <cell r="K258">
            <v>0.33965600000000001</v>
          </cell>
          <cell r="L258">
            <v>0.33965600000000001</v>
          </cell>
          <cell r="M258">
            <v>0.33965600000000001</v>
          </cell>
          <cell r="N258">
            <v>0</v>
          </cell>
        </row>
        <row r="259">
          <cell r="A259" t="str">
            <v>EL/USD-89</v>
          </cell>
          <cell r="B259">
            <v>2.4304140000000002E-2</v>
          </cell>
          <cell r="C259">
            <v>2.5487290000000003E-2</v>
          </cell>
          <cell r="D259">
            <v>0.54615119999999995</v>
          </cell>
          <cell r="E259">
            <v>3.0564569999999996E-2</v>
          </cell>
          <cell r="F259">
            <v>3.2690339999999998E-2</v>
          </cell>
          <cell r="G259">
            <v>3.4999309999999999E-2</v>
          </cell>
          <cell r="H259">
            <v>3.7908510000000006E-2</v>
          </cell>
          <cell r="I259">
            <v>4.0470680000000002E-2</v>
          </cell>
          <cell r="J259">
            <v>0.54615119999999995</v>
          </cell>
          <cell r="K259">
            <v>4.7365649999999995E-2</v>
          </cell>
          <cell r="L259">
            <v>5.1018249999999994E-2</v>
          </cell>
          <cell r="M259">
            <v>5.4950799999999994E-2</v>
          </cell>
          <cell r="N259">
            <v>1.0923023999999999</v>
          </cell>
        </row>
        <row r="260">
          <cell r="A260" t="str">
            <v>EN/YACYRETA</v>
          </cell>
          <cell r="B260">
            <v>0</v>
          </cell>
          <cell r="C260">
            <v>0</v>
          </cell>
          <cell r="D260">
            <v>1.386424E-2</v>
          </cell>
          <cell r="E260">
            <v>0</v>
          </cell>
          <cell r="F260">
            <v>0.39573040999999998</v>
          </cell>
          <cell r="G260">
            <v>1.386424E-2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0.16076685999999998</v>
          </cell>
          <cell r="N260">
            <v>0.58422574999999988</v>
          </cell>
        </row>
        <row r="261">
          <cell r="A261" t="str">
            <v>EXIMUS/YACYRETA</v>
          </cell>
          <cell r="B261">
            <v>0.21460242000000002</v>
          </cell>
          <cell r="C261">
            <v>0.21460242000000002</v>
          </cell>
          <cell r="D261">
            <v>0.21460242000000002</v>
          </cell>
          <cell r="E261">
            <v>0.21460242000000002</v>
          </cell>
          <cell r="F261">
            <v>11.608162530000001</v>
          </cell>
          <cell r="G261">
            <v>0.21460242000000002</v>
          </cell>
          <cell r="H261">
            <v>0.21460242000000002</v>
          </cell>
          <cell r="I261">
            <v>0.21460242000000002</v>
          </cell>
          <cell r="J261">
            <v>0.21460242000000002</v>
          </cell>
          <cell r="K261">
            <v>0.21460242000000002</v>
          </cell>
          <cell r="L261">
            <v>11.608162530000001</v>
          </cell>
          <cell r="M261">
            <v>0.21460242000000002</v>
          </cell>
          <cell r="N261">
            <v>23.216325060000003</v>
          </cell>
        </row>
        <row r="262">
          <cell r="A262" t="str">
            <v>FEM/TESORO</v>
          </cell>
          <cell r="B262">
            <v>1.2540010309278399E-2</v>
          </cell>
          <cell r="C262">
            <v>1.2540010309278399E-2</v>
          </cell>
          <cell r="D262">
            <v>1.2540010309278399E-2</v>
          </cell>
          <cell r="E262">
            <v>1.2540010309278399E-2</v>
          </cell>
          <cell r="N262">
            <v>5.0160041237113595E-2</v>
          </cell>
        </row>
        <row r="263">
          <cell r="A263" t="str">
            <v>FERRO</v>
          </cell>
          <cell r="B263">
            <v>1.54197136</v>
          </cell>
          <cell r="C263">
            <v>1.54197136</v>
          </cell>
          <cell r="D263">
            <v>1.54197136</v>
          </cell>
          <cell r="E263">
            <v>0</v>
          </cell>
          <cell r="F263">
            <v>1.54197136</v>
          </cell>
          <cell r="G263">
            <v>1.54197136</v>
          </cell>
          <cell r="H263">
            <v>1.54197136</v>
          </cell>
          <cell r="I263">
            <v>1.54197136</v>
          </cell>
          <cell r="J263">
            <v>1.5419716000000001</v>
          </cell>
          <cell r="K263">
            <v>0</v>
          </cell>
          <cell r="N263">
            <v>0</v>
          </cell>
        </row>
        <row r="264">
          <cell r="A264" t="str">
            <v>FIDA 225</v>
          </cell>
          <cell r="B264">
            <v>0.18643915999999999</v>
          </cell>
          <cell r="C264">
            <v>0.18643915999999999</v>
          </cell>
          <cell r="D264">
            <v>0.18643915999999999</v>
          </cell>
          <cell r="E264">
            <v>0.18643915999999999</v>
          </cell>
          <cell r="F264">
            <v>0.18643915999999999</v>
          </cell>
          <cell r="G264">
            <v>0.446332133702941</v>
          </cell>
          <cell r="H264">
            <v>0.18643915999999999</v>
          </cell>
          <cell r="I264">
            <v>0.18643915999999999</v>
          </cell>
          <cell r="J264">
            <v>0.18643915999999999</v>
          </cell>
          <cell r="K264">
            <v>0.18643915999999999</v>
          </cell>
          <cell r="L264">
            <v>0.18643915999999999</v>
          </cell>
          <cell r="M264">
            <v>0.45597701699645604</v>
          </cell>
          <cell r="N264">
            <v>0.90230915069939699</v>
          </cell>
        </row>
        <row r="265">
          <cell r="A265" t="str">
            <v>FIDA 417</v>
          </cell>
          <cell r="B265">
            <v>1.4560975600000001</v>
          </cell>
          <cell r="C265">
            <v>1.4560975600000001</v>
          </cell>
          <cell r="D265">
            <v>1.4560975600000001</v>
          </cell>
          <cell r="E265">
            <v>1.4560975600000001</v>
          </cell>
          <cell r="F265">
            <v>1.4560975600000001</v>
          </cell>
          <cell r="G265">
            <v>0.15552810572994</v>
          </cell>
          <cell r="H265">
            <v>1.4560975600000001</v>
          </cell>
          <cell r="I265">
            <v>1.4560975600000001</v>
          </cell>
          <cell r="J265">
            <v>1.4560975600000001</v>
          </cell>
          <cell r="K265">
            <v>1.4560975600000001</v>
          </cell>
          <cell r="L265">
            <v>1.4560975600000001</v>
          </cell>
          <cell r="M265">
            <v>0.15552810572994</v>
          </cell>
          <cell r="N265">
            <v>0.31105621145987999</v>
          </cell>
        </row>
        <row r="266">
          <cell r="A266" t="str">
            <v>FIDA 514</v>
          </cell>
          <cell r="B266">
            <v>0.86243745999999999</v>
          </cell>
          <cell r="C266">
            <v>0.86243745999999999</v>
          </cell>
          <cell r="D266">
            <v>0.86243745999999999</v>
          </cell>
          <cell r="E266">
            <v>0.86243745999999999</v>
          </cell>
          <cell r="F266">
            <v>0.86243745999999999</v>
          </cell>
          <cell r="G266">
            <v>8.6038594155029412E-3</v>
          </cell>
          <cell r="H266">
            <v>0.43121894</v>
          </cell>
          <cell r="M266">
            <v>8.6038594155029412E-3</v>
          </cell>
          <cell r="N266">
            <v>1.7207718831005882E-2</v>
          </cell>
        </row>
        <row r="267">
          <cell r="A267" t="str">
            <v>FKUW/PROVSF</v>
          </cell>
          <cell r="B267">
            <v>0.19754817999999999</v>
          </cell>
          <cell r="C267">
            <v>0.19754817999999999</v>
          </cell>
          <cell r="D267">
            <v>0.19754817999999999</v>
          </cell>
          <cell r="E267">
            <v>0.19754817999999999</v>
          </cell>
          <cell r="F267">
            <v>0.19754817999999999</v>
          </cell>
          <cell r="G267">
            <v>1.11886518315645</v>
          </cell>
          <cell r="H267">
            <v>0.19754817999999999</v>
          </cell>
          <cell r="I267">
            <v>0.19754817999999999</v>
          </cell>
          <cell r="J267">
            <v>0.19754817999999999</v>
          </cell>
          <cell r="K267">
            <v>0.19754817999999999</v>
          </cell>
          <cell r="L267">
            <v>0.19754817999999999</v>
          </cell>
          <cell r="M267">
            <v>1.11886518315645</v>
          </cell>
          <cell r="N267">
            <v>2.2377303663129</v>
          </cell>
        </row>
        <row r="268">
          <cell r="A268" t="str">
            <v>FMI 2000</v>
          </cell>
          <cell r="B268">
            <v>0.70790518000000013</v>
          </cell>
          <cell r="C268">
            <v>0</v>
          </cell>
          <cell r="D268">
            <v>0.70790518000000013</v>
          </cell>
          <cell r="E268">
            <v>0.70790518000000013</v>
          </cell>
          <cell r="F268">
            <v>0.70790518000000013</v>
          </cell>
          <cell r="G268">
            <v>0.70790518000000013</v>
          </cell>
          <cell r="H268">
            <v>0.70790518000000013</v>
          </cell>
          <cell r="I268">
            <v>0.70790518000000013</v>
          </cell>
          <cell r="J268">
            <v>0.70790518000000013</v>
          </cell>
          <cell r="K268">
            <v>0.70790518000000013</v>
          </cell>
          <cell r="L268">
            <v>0.70790518000000013</v>
          </cell>
          <cell r="M268">
            <v>0.70790518000000013</v>
          </cell>
          <cell r="N268">
            <v>0</v>
          </cell>
        </row>
        <row r="269">
          <cell r="A269" t="str">
            <v>FMI 2000/SRF</v>
          </cell>
          <cell r="B269">
            <v>138.622949059951</v>
          </cell>
          <cell r="C269">
            <v>0</v>
          </cell>
          <cell r="D269">
            <v>0.13360796</v>
          </cell>
          <cell r="E269">
            <v>0.13360796</v>
          </cell>
          <cell r="F269">
            <v>138.622949059951</v>
          </cell>
          <cell r="G269">
            <v>138.622949059951</v>
          </cell>
          <cell r="H269">
            <v>0.13360796</v>
          </cell>
          <cell r="I269">
            <v>0</v>
          </cell>
          <cell r="J269">
            <v>138.622949059951</v>
          </cell>
          <cell r="K269">
            <v>0.13360796</v>
          </cell>
          <cell r="L269">
            <v>0</v>
          </cell>
          <cell r="M269">
            <v>0.13360796</v>
          </cell>
          <cell r="N269">
            <v>554.49179623980399</v>
          </cell>
        </row>
        <row r="270">
          <cell r="A270" t="str">
            <v>FMI 2003</v>
          </cell>
          <cell r="B270">
            <v>135.44799014765502</v>
          </cell>
          <cell r="C270">
            <v>0</v>
          </cell>
          <cell r="D270">
            <v>3.0466340000000001E-2</v>
          </cell>
          <cell r="E270">
            <v>135.44799014765502</v>
          </cell>
          <cell r="F270">
            <v>41.0151745266392</v>
          </cell>
          <cell r="G270">
            <v>123.0455235799176</v>
          </cell>
          <cell r="H270">
            <v>542.48098651104806</v>
          </cell>
          <cell r="I270">
            <v>41.0151745266392</v>
          </cell>
          <cell r="J270">
            <v>164.0606981065568</v>
          </cell>
          <cell r="K270">
            <v>542.48098651104897</v>
          </cell>
          <cell r="L270">
            <v>82.0303490532784</v>
          </cell>
          <cell r="M270">
            <v>164.0606981065568</v>
          </cell>
          <cell r="N270">
            <v>1971.085571216995</v>
          </cell>
        </row>
        <row r="271">
          <cell r="A271" t="str">
            <v>FMI 2003 II</v>
          </cell>
          <cell r="B271">
            <v>1.2473036200000001</v>
          </cell>
          <cell r="C271">
            <v>0</v>
          </cell>
          <cell r="D271">
            <v>1.2473036200000001</v>
          </cell>
          <cell r="E271">
            <v>1.2473036200000001</v>
          </cell>
          <cell r="F271">
            <v>0</v>
          </cell>
          <cell r="G271">
            <v>712.59785981296204</v>
          </cell>
          <cell r="H271">
            <v>43.6987491641028</v>
          </cell>
          <cell r="I271">
            <v>0</v>
          </cell>
          <cell r="J271">
            <v>712.59785981296204</v>
          </cell>
          <cell r="K271">
            <v>43.6987491641028</v>
          </cell>
          <cell r="L271">
            <v>0</v>
          </cell>
          <cell r="M271">
            <v>1044.4182372831201</v>
          </cell>
          <cell r="N271">
            <v>2557.0114552372497</v>
          </cell>
        </row>
        <row r="272">
          <cell r="A272" t="str">
            <v>FMI 92</v>
          </cell>
          <cell r="B272">
            <v>4.6871713399999999</v>
          </cell>
          <cell r="C272">
            <v>0</v>
          </cell>
          <cell r="D272">
            <v>30.967962470571297</v>
          </cell>
          <cell r="E272">
            <v>4.6871713399999999</v>
          </cell>
          <cell r="F272">
            <v>0</v>
          </cell>
          <cell r="G272">
            <v>4.6871713399999999</v>
          </cell>
          <cell r="H272">
            <v>4.6871713399999999</v>
          </cell>
          <cell r="I272">
            <v>4.6871713399999999</v>
          </cell>
          <cell r="J272">
            <v>4.6871713399999999</v>
          </cell>
          <cell r="K272">
            <v>4.6871713399999999</v>
          </cell>
          <cell r="L272">
            <v>4.6871713399999999</v>
          </cell>
          <cell r="M272">
            <v>4.6871713399999999</v>
          </cell>
          <cell r="N272">
            <v>30.967962470571297</v>
          </cell>
        </row>
        <row r="273">
          <cell r="A273" t="str">
            <v>FON/TESORO</v>
          </cell>
          <cell r="B273">
            <v>0.19920996219931308</v>
          </cell>
          <cell r="C273">
            <v>1.1717628556701036</v>
          </cell>
          <cell r="D273">
            <v>0.49548745017182161</v>
          </cell>
          <cell r="E273">
            <v>0.83599632302405491</v>
          </cell>
          <cell r="F273">
            <v>0.94917368041237116</v>
          </cell>
          <cell r="G273">
            <v>1.8767240618556704</v>
          </cell>
          <cell r="H273">
            <v>0.19920996219931308</v>
          </cell>
          <cell r="I273">
            <v>1.1717628556701036</v>
          </cell>
          <cell r="J273">
            <v>0.49548745017182161</v>
          </cell>
          <cell r="K273">
            <v>0.83599632302405491</v>
          </cell>
          <cell r="L273">
            <v>0.94917368041237116</v>
          </cell>
          <cell r="M273">
            <v>1.8767240618556704</v>
          </cell>
          <cell r="N273">
            <v>11.056708666666669</v>
          </cell>
        </row>
        <row r="274">
          <cell r="A274" t="str">
            <v>FONAVI/TESORO</v>
          </cell>
          <cell r="B274">
            <v>3.3128272061855699</v>
          </cell>
          <cell r="C274">
            <v>3.3128272061855699</v>
          </cell>
          <cell r="D274">
            <v>3.3128272061855699</v>
          </cell>
          <cell r="E274">
            <v>3.3128272061855699</v>
          </cell>
          <cell r="F274">
            <v>0.24259994000000001</v>
          </cell>
          <cell r="G274">
            <v>0.24259994000000001</v>
          </cell>
          <cell r="H274">
            <v>0.24259994000000001</v>
          </cell>
          <cell r="I274">
            <v>0.24259994000000001</v>
          </cell>
          <cell r="J274">
            <v>0.24259994000000001</v>
          </cell>
          <cell r="K274">
            <v>0.24259994000000001</v>
          </cell>
          <cell r="L274">
            <v>0.24259994000000001</v>
          </cell>
          <cell r="M274">
            <v>0.24259994000000001</v>
          </cell>
          <cell r="N274">
            <v>13.25130882474228</v>
          </cell>
        </row>
        <row r="275">
          <cell r="A275" t="str">
            <v>FONP 06/94</v>
          </cell>
          <cell r="B275">
            <v>2.5037054801105603</v>
          </cell>
          <cell r="C275">
            <v>5.0074109602211205</v>
          </cell>
          <cell r="D275">
            <v>3.1607262200000004</v>
          </cell>
          <cell r="E275">
            <v>0.15139385</v>
          </cell>
          <cell r="F275">
            <v>5.0074109602211205</v>
          </cell>
          <cell r="G275">
            <v>5.0074109602211205</v>
          </cell>
          <cell r="H275">
            <v>2.50370552818171</v>
          </cell>
          <cell r="J275">
            <v>3.1607262200000004</v>
          </cell>
          <cell r="K275">
            <v>0.15139385</v>
          </cell>
          <cell r="N275">
            <v>6.6242401400000004</v>
          </cell>
        </row>
        <row r="276">
          <cell r="A276" t="str">
            <v>FONP 07/94</v>
          </cell>
          <cell r="B276">
            <v>2.1785096983535603</v>
          </cell>
          <cell r="C276">
            <v>2.0096328200000002</v>
          </cell>
          <cell r="D276">
            <v>4.3570193967071207</v>
          </cell>
          <cell r="E276">
            <v>4.3570193967071207</v>
          </cell>
          <cell r="F276">
            <v>4.3570193967071207</v>
          </cell>
          <cell r="G276">
            <v>4.3570193967071207</v>
          </cell>
          <cell r="H276">
            <v>2.1785097344069202</v>
          </cell>
          <cell r="I276">
            <v>2.0096328200000002</v>
          </cell>
          <cell r="N276">
            <v>4.0192656400000004</v>
          </cell>
        </row>
        <row r="277">
          <cell r="A277" t="str">
            <v>FONP 10/96</v>
          </cell>
          <cell r="B277">
            <v>1.6621547890878503E-2</v>
          </cell>
          <cell r="C277">
            <v>1.7981132075471702E-2</v>
          </cell>
          <cell r="D277">
            <v>1.9451892801346002E-2</v>
          </cell>
          <cell r="E277">
            <v>2.1042939550534788E-2</v>
          </cell>
          <cell r="F277">
            <v>0.70247727999999998</v>
          </cell>
          <cell r="G277">
            <v>2.4626210791972119E-2</v>
          </cell>
          <cell r="H277">
            <v>2.6640523975483728E-2</v>
          </cell>
          <cell r="I277">
            <v>2.8819613027280377E-2</v>
          </cell>
          <cell r="J277">
            <v>3.1176901814685739E-2</v>
          </cell>
          <cell r="K277">
            <v>7.8140127388535031E-3</v>
          </cell>
          <cell r="L277">
            <v>0.70247727999999998</v>
          </cell>
          <cell r="N277">
            <v>1.40495456</v>
          </cell>
        </row>
        <row r="278">
          <cell r="A278" t="str">
            <v>FONP 12/02</v>
          </cell>
          <cell r="B278">
            <v>3.61875E-3</v>
          </cell>
          <cell r="H278">
            <v>3.61875E-3</v>
          </cell>
          <cell r="N278">
            <v>7.2375E-3</v>
          </cell>
        </row>
        <row r="279">
          <cell r="A279" t="str">
            <v>FONP 13/03</v>
          </cell>
          <cell r="B279">
            <v>7.6165418832026806</v>
          </cell>
          <cell r="C279">
            <v>7.6157355236501401</v>
          </cell>
          <cell r="D279">
            <v>0</v>
          </cell>
          <cell r="J279">
            <v>0</v>
          </cell>
          <cell r="N279">
            <v>0</v>
          </cell>
        </row>
        <row r="280">
          <cell r="A280" t="str">
            <v>FONP 14/04</v>
          </cell>
          <cell r="B280">
            <v>2.7610546463489798</v>
          </cell>
          <cell r="C280">
            <v>0</v>
          </cell>
          <cell r="D280">
            <v>2.7610546463489798</v>
          </cell>
          <cell r="E280">
            <v>2.7610546463489798</v>
          </cell>
          <cell r="F280">
            <v>2.7610546463489798</v>
          </cell>
          <cell r="G280">
            <v>1.37861900819167</v>
          </cell>
          <cell r="I280">
            <v>0</v>
          </cell>
          <cell r="N280">
            <v>0</v>
          </cell>
        </row>
        <row r="281">
          <cell r="A281" t="str">
            <v>FUB/RELEXT</v>
          </cell>
          <cell r="B281">
            <v>1.67818E-3</v>
          </cell>
          <cell r="C281">
            <v>1.4506300000000001E-3</v>
          </cell>
          <cell r="D281">
            <v>2.6494800000000001E-3</v>
          </cell>
          <cell r="E281">
            <v>1.7147499999999999E-3</v>
          </cell>
          <cell r="F281">
            <v>1.48862E-3</v>
          </cell>
          <cell r="G281">
            <v>2.2083800000000002E-3</v>
          </cell>
          <cell r="H281">
            <v>1.9852300000000002E-3</v>
          </cell>
          <cell r="I281">
            <v>1.52574E-3</v>
          </cell>
          <cell r="J281">
            <v>2.00673E-3</v>
          </cell>
          <cell r="K281">
            <v>2.0190199999999998E-3</v>
          </cell>
          <cell r="L281">
            <v>1.7967E-3</v>
          </cell>
          <cell r="M281">
            <v>2.0424000000000002E-3</v>
          </cell>
          <cell r="N281">
            <v>2.256586E-2</v>
          </cell>
        </row>
        <row r="282">
          <cell r="A282" t="str">
            <v>GEN/YACYRETA</v>
          </cell>
          <cell r="B282">
            <v>1.988848E-2</v>
          </cell>
          <cell r="C282">
            <v>1.9798220000000002E-2</v>
          </cell>
          <cell r="D282">
            <v>15.210596318153799</v>
          </cell>
          <cell r="E282">
            <v>4.4723999999999996E-3</v>
          </cell>
          <cell r="F282">
            <v>1.9888490000000002E-2</v>
          </cell>
          <cell r="G282">
            <v>4.9805500000000003E-3</v>
          </cell>
          <cell r="H282">
            <v>1.8955360000000001E-2</v>
          </cell>
          <cell r="J282">
            <v>2.332849E-2</v>
          </cell>
          <cell r="K282">
            <v>1.4072690000000001E-2</v>
          </cell>
          <cell r="N282">
            <v>0.12538468000000003</v>
          </cell>
        </row>
        <row r="283">
          <cell r="A283" t="str">
            <v>GLO17 PES</v>
          </cell>
          <cell r="B283">
            <v>0</v>
          </cell>
          <cell r="C283">
            <v>19.573734647277963</v>
          </cell>
          <cell r="D283">
            <v>19.573734467011164</v>
          </cell>
          <cell r="E283">
            <v>0</v>
          </cell>
          <cell r="F283">
            <v>21.709594700156181</v>
          </cell>
          <cell r="H283">
            <v>0</v>
          </cell>
          <cell r="K283">
            <v>0</v>
          </cell>
          <cell r="N283">
            <v>0</v>
          </cell>
        </row>
        <row r="284">
          <cell r="A284" t="str">
            <v>ICE/ASEGSAL</v>
          </cell>
          <cell r="B284">
            <v>0.10730121000000001</v>
          </cell>
          <cell r="C284">
            <v>0.56850698233385444</v>
          </cell>
          <cell r="D284">
            <v>0.56850698233385444</v>
          </cell>
          <cell r="E284">
            <v>0.56850698233385444</v>
          </cell>
          <cell r="F284">
            <v>0.56850698233385444</v>
          </cell>
          <cell r="G284">
            <v>0.56850698233385444</v>
          </cell>
          <cell r="H284">
            <v>0.10730121000000001</v>
          </cell>
          <cell r="I284">
            <v>0.56850698233385444</v>
          </cell>
          <cell r="J284">
            <v>0.56850698233385444</v>
          </cell>
          <cell r="K284">
            <v>0.56850698233385444</v>
          </cell>
          <cell r="L284">
            <v>0.56937014781877215</v>
          </cell>
          <cell r="N284">
            <v>0.21460242000000002</v>
          </cell>
        </row>
        <row r="285">
          <cell r="A285" t="str">
            <v>ICE/BANADE</v>
          </cell>
          <cell r="B285">
            <v>0.53056291311140502</v>
          </cell>
          <cell r="G285">
            <v>0.92688078000000007</v>
          </cell>
          <cell r="M285">
            <v>0.92688078000000007</v>
          </cell>
          <cell r="N285">
            <v>1.8537615600000001</v>
          </cell>
        </row>
        <row r="286">
          <cell r="A286" t="str">
            <v>ICE/BICE</v>
          </cell>
          <cell r="B286">
            <v>0.77098568000000001</v>
          </cell>
          <cell r="C286">
            <v>0.68236613387814005</v>
          </cell>
          <cell r="D286">
            <v>0.68236613387814005</v>
          </cell>
          <cell r="E286">
            <v>0.68236613387814005</v>
          </cell>
          <cell r="F286">
            <v>0.68236613387814005</v>
          </cell>
          <cell r="G286">
            <v>0.68236613387814005</v>
          </cell>
          <cell r="H286">
            <v>0.77098568000000001</v>
          </cell>
          <cell r="N286">
            <v>1.54197136</v>
          </cell>
        </row>
        <row r="287">
          <cell r="A287" t="str">
            <v>ICE/CORTE</v>
          </cell>
          <cell r="B287">
            <v>15.76582249729598</v>
          </cell>
          <cell r="C287">
            <v>11.041882934743407</v>
          </cell>
          <cell r="D287">
            <v>3.9839399471217325</v>
          </cell>
          <cell r="E287">
            <v>9.3219579999999996E-2</v>
          </cell>
          <cell r="K287">
            <v>9.3219579999999996E-2</v>
          </cell>
          <cell r="N287">
            <v>0.18643915999999999</v>
          </cell>
        </row>
        <row r="288">
          <cell r="A288" t="str">
            <v>ICE/DEFENSA</v>
          </cell>
          <cell r="B288">
            <v>0.72804878000000006</v>
          </cell>
          <cell r="C288">
            <v>5.7153230399999995</v>
          </cell>
          <cell r="D288">
            <v>4.3400552299999999</v>
          </cell>
          <cell r="E288">
            <v>2.9146494999999994</v>
          </cell>
          <cell r="F288">
            <v>2.8382122799999996</v>
          </cell>
          <cell r="G288">
            <v>1.4191064799999999</v>
          </cell>
          <cell r="H288">
            <v>0.72804878000000006</v>
          </cell>
          <cell r="N288">
            <v>1.4560975600000001</v>
          </cell>
        </row>
        <row r="289">
          <cell r="A289" t="str">
            <v>ICE/EDUCACION</v>
          </cell>
          <cell r="B289">
            <v>0.43121872999999999</v>
          </cell>
          <cell r="C289">
            <v>0.13020776348996521</v>
          </cell>
          <cell r="D289">
            <v>0.13020776348996521</v>
          </cell>
          <cell r="E289">
            <v>0.13020776348996521</v>
          </cell>
          <cell r="F289">
            <v>0.1302078115611105</v>
          </cell>
          <cell r="H289">
            <v>0.43121872999999999</v>
          </cell>
          <cell r="N289">
            <v>0.86243745999999999</v>
          </cell>
        </row>
        <row r="290">
          <cell r="A290" t="str">
            <v>ICE/JUSTICIA</v>
          </cell>
          <cell r="B290">
            <v>9.8774089999999995E-2</v>
          </cell>
          <cell r="C290">
            <v>0.11332410000000001</v>
          </cell>
          <cell r="D290">
            <v>0.11332410000000001</v>
          </cell>
          <cell r="E290">
            <v>0.11332410000000001</v>
          </cell>
          <cell r="F290">
            <v>0.11332410000000001</v>
          </cell>
          <cell r="G290">
            <v>6.2328250000000002E-2</v>
          </cell>
          <cell r="H290">
            <v>9.8774089999999995E-2</v>
          </cell>
          <cell r="N290">
            <v>0.19754817999999999</v>
          </cell>
        </row>
        <row r="291">
          <cell r="A291" t="str">
            <v>ICE/MCBA</v>
          </cell>
          <cell r="B291">
            <v>0.47971145295036599</v>
          </cell>
          <cell r="C291">
            <v>0.47971145295036599</v>
          </cell>
          <cell r="D291">
            <v>0.47971145295036599</v>
          </cell>
          <cell r="E291">
            <v>0.47971145295036599</v>
          </cell>
          <cell r="F291">
            <v>0.47971145295036599</v>
          </cell>
          <cell r="G291">
            <v>0.35395259000000001</v>
          </cell>
          <cell r="H291">
            <v>0.47971145295036599</v>
          </cell>
          <cell r="I291">
            <v>0.47971145295036599</v>
          </cell>
          <cell r="J291">
            <v>0.239855810599688</v>
          </cell>
          <cell r="M291">
            <v>0.35395259000000001</v>
          </cell>
          <cell r="N291">
            <v>0.70790518000000002</v>
          </cell>
        </row>
        <row r="292">
          <cell r="A292" t="str">
            <v>ICE/PREFEC</v>
          </cell>
          <cell r="B292">
            <v>0.94791092416776801</v>
          </cell>
          <cell r="C292">
            <v>0.94791092416776801</v>
          </cell>
          <cell r="D292">
            <v>0.94791092416776801</v>
          </cell>
          <cell r="E292">
            <v>0.94791092416776801</v>
          </cell>
          <cell r="F292">
            <v>0.94791102031005903</v>
          </cell>
          <cell r="G292">
            <v>6.6803979999999999E-2</v>
          </cell>
          <cell r="M292">
            <v>6.6803979999999999E-2</v>
          </cell>
          <cell r="N292">
            <v>0.13360796</v>
          </cell>
        </row>
        <row r="293">
          <cell r="A293" t="str">
            <v>ICE/PRES</v>
          </cell>
          <cell r="B293">
            <v>1.5233170000000001E-2</v>
          </cell>
          <cell r="C293">
            <v>1.1491363538036299</v>
          </cell>
          <cell r="D293">
            <v>1.1491363538036299</v>
          </cell>
          <cell r="E293">
            <v>1.1491363538036299</v>
          </cell>
          <cell r="F293">
            <v>1.1491363538036299</v>
          </cell>
          <cell r="G293">
            <v>0.57456818891960104</v>
          </cell>
          <cell r="H293">
            <v>1.5233170000000001E-2</v>
          </cell>
          <cell r="N293">
            <v>3.0466340000000001E-2</v>
          </cell>
        </row>
        <row r="294">
          <cell r="A294" t="str">
            <v>ICE/PROVCB</v>
          </cell>
          <cell r="B294">
            <v>1.0574106692224492</v>
          </cell>
          <cell r="C294">
            <v>2.015077269222449</v>
          </cell>
          <cell r="D294">
            <v>2.015077269222449</v>
          </cell>
          <cell r="E294">
            <v>0.62365181000000003</v>
          </cell>
          <cell r="F294">
            <v>2.015077269222449</v>
          </cell>
          <cell r="G294">
            <v>2.015077269222449</v>
          </cell>
          <cell r="H294">
            <v>1.9784591944718182</v>
          </cell>
          <cell r="I294">
            <v>1.9153331999999998</v>
          </cell>
          <cell r="J294">
            <v>1.9153331999999998</v>
          </cell>
          <cell r="K294">
            <v>0.62365181000000003</v>
          </cell>
          <cell r="L294">
            <v>1.9153331999999998</v>
          </cell>
          <cell r="M294">
            <v>1.9153331999999998</v>
          </cell>
          <cell r="N294">
            <v>1.2473036200000001</v>
          </cell>
        </row>
        <row r="295">
          <cell r="A295" t="str">
            <v>ICE/SALUD</v>
          </cell>
          <cell r="B295">
            <v>2.7612890879188412</v>
          </cell>
          <cell r="C295">
            <v>2.714354996334241</v>
          </cell>
          <cell r="D295">
            <v>2.6654653179305314</v>
          </cell>
          <cell r="E295">
            <v>2.6165756395268218</v>
          </cell>
          <cell r="F295">
            <v>2.34358567</v>
          </cell>
          <cell r="G295">
            <v>2.5168406919373094</v>
          </cell>
          <cell r="H295">
            <v>2.4699066003527101</v>
          </cell>
          <cell r="L295">
            <v>2.34358567</v>
          </cell>
          <cell r="N295">
            <v>4.6871713399999999</v>
          </cell>
        </row>
        <row r="296">
          <cell r="A296" t="str">
            <v>ICE/SALUDPBA</v>
          </cell>
          <cell r="B296">
            <v>0.64464681999999995</v>
          </cell>
          <cell r="C296">
            <v>0</v>
          </cell>
          <cell r="D296">
            <v>23.329466197775986</v>
          </cell>
          <cell r="E296">
            <v>0</v>
          </cell>
          <cell r="F296">
            <v>2.4221905937404239E-2</v>
          </cell>
          <cell r="H296">
            <v>0.64464681999999995</v>
          </cell>
          <cell r="N296">
            <v>1.2892936399999999</v>
          </cell>
        </row>
        <row r="297">
          <cell r="A297" t="str">
            <v>ICE/VIALIDAD</v>
          </cell>
          <cell r="B297">
            <v>0</v>
          </cell>
          <cell r="C297">
            <v>0</v>
          </cell>
          <cell r="D297">
            <v>0.12129997000000001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0.12129997000000001</v>
          </cell>
          <cell r="K297">
            <v>0</v>
          </cell>
          <cell r="L297">
            <v>494.49194706652196</v>
          </cell>
          <cell r="N297">
            <v>0.24259994000000001</v>
          </cell>
        </row>
        <row r="298">
          <cell r="A298" t="str">
            <v>ICO/CBA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ICO/SALUD</v>
          </cell>
          <cell r="B299">
            <v>0</v>
          </cell>
          <cell r="C299">
            <v>8.0921020524466361</v>
          </cell>
          <cell r="E299">
            <v>0</v>
          </cell>
          <cell r="K299">
            <v>0</v>
          </cell>
          <cell r="N299">
            <v>0</v>
          </cell>
        </row>
        <row r="300">
          <cell r="A300" t="str">
            <v>IRB/RELEXT</v>
          </cell>
          <cell r="B300">
            <v>0</v>
          </cell>
          <cell r="C300">
            <v>0</v>
          </cell>
          <cell r="D300">
            <v>3.7286864559548097E-3</v>
          </cell>
          <cell r="E300">
            <v>0</v>
          </cell>
          <cell r="F300">
            <v>0</v>
          </cell>
          <cell r="G300">
            <v>3.8027160197091699E-3</v>
          </cell>
          <cell r="H300">
            <v>0</v>
          </cell>
          <cell r="I300">
            <v>0</v>
          </cell>
          <cell r="J300">
            <v>3.8781997356087E-3</v>
          </cell>
          <cell r="K300">
            <v>0</v>
          </cell>
          <cell r="L300">
            <v>0</v>
          </cell>
          <cell r="M300">
            <v>3.9551736570123796E-3</v>
          </cell>
          <cell r="N300">
            <v>1.5364775868285059E-2</v>
          </cell>
        </row>
        <row r="301">
          <cell r="A301" t="str">
            <v>ISTBSP/SALUD</v>
          </cell>
          <cell r="B301">
            <v>0</v>
          </cell>
          <cell r="C301">
            <v>0</v>
          </cell>
          <cell r="D301">
            <v>0.86759571999999996</v>
          </cell>
          <cell r="E301">
            <v>0</v>
          </cell>
          <cell r="F301">
            <v>0</v>
          </cell>
          <cell r="G301">
            <v>181.0058603809353</v>
          </cell>
          <cell r="J301">
            <v>0.86759571999999996</v>
          </cell>
          <cell r="N301">
            <v>1.7351914399999999</v>
          </cell>
        </row>
        <row r="302">
          <cell r="A302" t="str">
            <v>JBIC/HIDRONOR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3.32002994803136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3.4176869549898701</v>
          </cell>
          <cell r="M302">
            <v>0</v>
          </cell>
          <cell r="N302">
            <v>6.7377169030212301</v>
          </cell>
        </row>
        <row r="303">
          <cell r="A303" t="str">
            <v>JBIC/PROV</v>
          </cell>
          <cell r="B303">
            <v>0</v>
          </cell>
          <cell r="C303">
            <v>1.3805273231744899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73.282461372364196</v>
          </cell>
          <cell r="I303">
            <v>1.3805273231744899</v>
          </cell>
          <cell r="N303">
            <v>2.7610546463489798</v>
          </cell>
        </row>
        <row r="304">
          <cell r="A304" t="str">
            <v>JBIC/PROVBA</v>
          </cell>
          <cell r="B304">
            <v>0</v>
          </cell>
          <cell r="C304">
            <v>0</v>
          </cell>
          <cell r="D304">
            <v>1.1033647494054399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1.1033647494054399</v>
          </cell>
          <cell r="N304">
            <v>2.2067294988108799</v>
          </cell>
        </row>
        <row r="305">
          <cell r="A305" t="str">
            <v>JBIC/TESORO</v>
          </cell>
          <cell r="B305">
            <v>0</v>
          </cell>
          <cell r="C305">
            <v>0</v>
          </cell>
          <cell r="D305">
            <v>0</v>
          </cell>
          <cell r="E305">
            <v>54.860688804721242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21.401479785078841</v>
          </cell>
          <cell r="L305">
            <v>0</v>
          </cell>
          <cell r="M305">
            <v>0</v>
          </cell>
          <cell r="N305">
            <v>76.262168589800083</v>
          </cell>
        </row>
        <row r="306">
          <cell r="A306" t="str">
            <v>KFW/CONEA</v>
          </cell>
          <cell r="B306">
            <v>0</v>
          </cell>
          <cell r="C306">
            <v>0</v>
          </cell>
          <cell r="D306">
            <v>22.385850546809241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22.385850546809241</v>
          </cell>
          <cell r="K306">
            <v>0</v>
          </cell>
          <cell r="L306">
            <v>0</v>
          </cell>
          <cell r="M306">
            <v>0</v>
          </cell>
          <cell r="N306">
            <v>44.771701093618482</v>
          </cell>
        </row>
        <row r="307">
          <cell r="A307" t="str">
            <v>KFW/INTI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0.28425349116692722</v>
          </cell>
          <cell r="M307">
            <v>0.28425349116692722</v>
          </cell>
          <cell r="N307">
            <v>0.56850698233385444</v>
          </cell>
        </row>
        <row r="308">
          <cell r="A308" t="str">
            <v>KFW/NASA</v>
          </cell>
          <cell r="B308">
            <v>0</v>
          </cell>
          <cell r="C308">
            <v>0.53056723951448193</v>
          </cell>
          <cell r="D308">
            <v>0</v>
          </cell>
          <cell r="E308">
            <v>0</v>
          </cell>
          <cell r="F308">
            <v>170.85048594330399</v>
          </cell>
          <cell r="I308">
            <v>0.53056723951448193</v>
          </cell>
          <cell r="N308">
            <v>1.0611344790289639</v>
          </cell>
        </row>
        <row r="309">
          <cell r="A309" t="str">
            <v>KFW/YACYRETA</v>
          </cell>
          <cell r="B309">
            <v>0</v>
          </cell>
          <cell r="C309">
            <v>0</v>
          </cell>
          <cell r="D309">
            <v>1718.7507002717693</v>
          </cell>
          <cell r="E309">
            <v>1718.7507002717693</v>
          </cell>
          <cell r="F309">
            <v>0.34118306693907002</v>
          </cell>
          <cell r="L309">
            <v>0.34118306693907002</v>
          </cell>
          <cell r="N309">
            <v>0.68236613387814005</v>
          </cell>
        </row>
        <row r="310">
          <cell r="A310" t="str">
            <v>MEDIO/BANADE</v>
          </cell>
          <cell r="B310">
            <v>0</v>
          </cell>
          <cell r="C310">
            <v>0</v>
          </cell>
          <cell r="D310">
            <v>8.9941845931979306E-2</v>
          </cell>
          <cell r="E310">
            <v>4.6278854945318999</v>
          </cell>
          <cell r="F310">
            <v>2.1660289508472501</v>
          </cell>
          <cell r="G310">
            <v>1.9980904458598698</v>
          </cell>
          <cell r="H310">
            <v>0</v>
          </cell>
          <cell r="I310">
            <v>0</v>
          </cell>
          <cell r="J310">
            <v>8.9941845931979306E-2</v>
          </cell>
          <cell r="K310">
            <v>4.6278854945318999</v>
          </cell>
          <cell r="L310">
            <v>2.1660289508472501</v>
          </cell>
          <cell r="M310">
            <v>1.9980904458598698</v>
          </cell>
          <cell r="N310">
            <v>17.763893474342002</v>
          </cell>
        </row>
        <row r="311">
          <cell r="A311" t="str">
            <v>MEDIO/BCRA</v>
          </cell>
          <cell r="B311">
            <v>0</v>
          </cell>
          <cell r="C311">
            <v>0</v>
          </cell>
          <cell r="D311">
            <v>1.4191061399999998</v>
          </cell>
          <cell r="E311">
            <v>1.4385553799999999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1.4191061399999998</v>
          </cell>
          <cell r="K311">
            <v>1.4385553799999999</v>
          </cell>
          <cell r="L311">
            <v>0</v>
          </cell>
          <cell r="M311">
            <v>0</v>
          </cell>
          <cell r="N311">
            <v>5.7153230399999995</v>
          </cell>
        </row>
        <row r="312">
          <cell r="A312" t="str">
            <v>MEDIO/HIDRONOR</v>
          </cell>
          <cell r="B312">
            <v>5.014141749691426E-2</v>
          </cell>
          <cell r="C312">
            <v>5.014141749691426E-2</v>
          </cell>
          <cell r="D312">
            <v>5.014141749691426E-2</v>
          </cell>
          <cell r="E312">
            <v>6.5103881744982606E-2</v>
          </cell>
          <cell r="F312">
            <v>4.6103415589659538E-2</v>
          </cell>
          <cell r="K312">
            <v>6.5103881744982606E-2</v>
          </cell>
          <cell r="N312">
            <v>0.13020776348996521</v>
          </cell>
        </row>
        <row r="313">
          <cell r="A313" t="str">
            <v>MEDIO/JUSTICIA</v>
          </cell>
          <cell r="B313">
            <v>4.4156158055860208</v>
          </cell>
          <cell r="C313">
            <v>0</v>
          </cell>
          <cell r="D313">
            <v>1.9048417694512798</v>
          </cell>
          <cell r="F313">
            <v>5.6662050000000005E-2</v>
          </cell>
          <cell r="L313">
            <v>5.6662050000000005E-2</v>
          </cell>
          <cell r="N313">
            <v>0.11332410000000001</v>
          </cell>
        </row>
        <row r="314">
          <cell r="A314" t="str">
            <v>MEDIO/NASA</v>
          </cell>
          <cell r="B314">
            <v>0</v>
          </cell>
          <cell r="C314">
            <v>29.261187996323002</v>
          </cell>
          <cell r="F314">
            <v>0.239855726475183</v>
          </cell>
          <cell r="L314">
            <v>0.239855726475183</v>
          </cell>
          <cell r="N314">
            <v>0.47971145295036599</v>
          </cell>
        </row>
        <row r="315">
          <cell r="A315" t="str">
            <v>MEDIO/PROVBA</v>
          </cell>
          <cell r="B315">
            <v>0</v>
          </cell>
          <cell r="C315">
            <v>0</v>
          </cell>
          <cell r="D315">
            <v>30.772896489906699</v>
          </cell>
          <cell r="G315">
            <v>0.473955462083884</v>
          </cell>
          <cell r="M315">
            <v>0.473955462083884</v>
          </cell>
          <cell r="N315">
            <v>0.94791092416776801</v>
          </cell>
        </row>
        <row r="316">
          <cell r="A316" t="str">
            <v>MEDIO/SALUD</v>
          </cell>
          <cell r="B316">
            <v>0</v>
          </cell>
          <cell r="C316">
            <v>0</v>
          </cell>
          <cell r="D316">
            <v>14.693156306111499</v>
          </cell>
          <cell r="F316">
            <v>0.57456817690181494</v>
          </cell>
          <cell r="L316">
            <v>0.57456817690181494</v>
          </cell>
          <cell r="N316">
            <v>1.1491363538036299</v>
          </cell>
        </row>
        <row r="317">
          <cell r="A317" t="str">
            <v>MEDIO/YACYRETA</v>
          </cell>
          <cell r="B317">
            <v>4.9872034611224594E-2</v>
          </cell>
          <cell r="C317">
            <v>0</v>
          </cell>
          <cell r="D317">
            <v>969.01975510391082</v>
          </cell>
          <cell r="H317">
            <v>4.9872034611224594E-2</v>
          </cell>
          <cell r="N317">
            <v>9.9744069222449189E-2</v>
          </cell>
        </row>
        <row r="318">
          <cell r="A318" t="str">
            <v>OCMO</v>
          </cell>
          <cell r="B318">
            <v>0</v>
          </cell>
          <cell r="C318">
            <v>0</v>
          </cell>
          <cell r="D318">
            <v>0</v>
          </cell>
          <cell r="E318">
            <v>11.4358330321627</v>
          </cell>
          <cell r="F318">
            <v>2.6400426833376298</v>
          </cell>
          <cell r="K318">
            <v>0.170136084966414</v>
          </cell>
          <cell r="N318">
            <v>2.810178768304044</v>
          </cell>
        </row>
        <row r="319">
          <cell r="A319" t="str">
            <v>P BG01/03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23.8232120231505</v>
          </cell>
          <cell r="N319">
            <v>23.8232120231505</v>
          </cell>
        </row>
        <row r="320">
          <cell r="A320" t="str">
            <v>P BG04/06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 t="str">
            <v>P BG05/17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 t="str">
            <v>P BG06/27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 t="str">
            <v>P BG07/05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 t="str">
            <v>P BG08/19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 t="str">
            <v>P BG09/09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 t="str">
            <v>P BG10/20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 t="str">
            <v>P BG11/10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 t="str">
            <v>P BG12/15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 t="str">
            <v>P BG13/30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 t="str">
            <v>P BG14/31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 t="str">
            <v>P BG15/12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 t="str">
            <v>P BG16/08$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 t="str">
            <v>P BG17/08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 t="str">
            <v>P BG18/18</v>
          </cell>
          <cell r="B334">
            <v>2.8097028520044804</v>
          </cell>
          <cell r="C334">
            <v>2.8097028520044804</v>
          </cell>
          <cell r="D334">
            <v>2.8097028520044804</v>
          </cell>
          <cell r="E334">
            <v>1.4048514260022402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 t="str">
            <v>P BG19/31</v>
          </cell>
          <cell r="B335">
            <v>17.426618196813759</v>
          </cell>
          <cell r="C335">
            <v>17.426618196813759</v>
          </cell>
          <cell r="D335">
            <v>17.426618196813759</v>
          </cell>
          <cell r="E335">
            <v>3.2824997121935384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 t="str">
            <v>P BIHD</v>
          </cell>
          <cell r="B336">
            <v>4.1784514580761895E-3</v>
          </cell>
          <cell r="C336">
            <v>4.1784514580761895E-3</v>
          </cell>
          <cell r="D336">
            <v>4.1784514580761895E-3</v>
          </cell>
          <cell r="E336">
            <v>4.1784514580761895E-3</v>
          </cell>
          <cell r="F336">
            <v>4.1784514580761895E-3</v>
          </cell>
          <cell r="G336">
            <v>4.1784514580761895E-3</v>
          </cell>
          <cell r="H336">
            <v>4.1784514580761895E-3</v>
          </cell>
          <cell r="I336">
            <v>4.1784514580761895E-3</v>
          </cell>
          <cell r="J336">
            <v>4.1784514580761895E-3</v>
          </cell>
          <cell r="K336">
            <v>4.1784514580761895E-3</v>
          </cell>
          <cell r="L336">
            <v>4.1784514580761895E-3</v>
          </cell>
          <cell r="M336">
            <v>4.1784514580761895E-3</v>
          </cell>
          <cell r="N336">
            <v>5.014141749691426E-2</v>
          </cell>
        </row>
        <row r="337">
          <cell r="A337" t="str">
            <v>P BP02/E330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12.362745982880499</v>
          </cell>
          <cell r="N337">
            <v>12.362745982880499</v>
          </cell>
        </row>
        <row r="338">
          <cell r="A338" t="str">
            <v>P BP02/E400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4.0629123951511099</v>
          </cell>
          <cell r="N338">
            <v>4.0629123951511099</v>
          </cell>
        </row>
        <row r="339">
          <cell r="A339" t="str">
            <v>P BP02/E580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34.616823556027796</v>
          </cell>
          <cell r="N339">
            <v>34.616823556027796</v>
          </cell>
        </row>
        <row r="340">
          <cell r="A340" t="str">
            <v>P BP03/B405 (Radar I)</v>
          </cell>
          <cell r="B340">
            <v>0</v>
          </cell>
          <cell r="C340">
            <v>0</v>
          </cell>
          <cell r="D340">
            <v>0</v>
          </cell>
          <cell r="E340">
            <v>25.056992935139</v>
          </cell>
          <cell r="F340">
            <v>8.6436577319587662E-2</v>
          </cell>
          <cell r="G340">
            <v>8.6436577319587662E-2</v>
          </cell>
          <cell r="H340">
            <v>8.6436577319587662E-2</v>
          </cell>
          <cell r="I340">
            <v>8.6436577319587662E-2</v>
          </cell>
          <cell r="J340">
            <v>8.6436577319587662E-2</v>
          </cell>
          <cell r="K340">
            <v>8.6436577319587662E-2</v>
          </cell>
          <cell r="L340">
            <v>8.6436577319587662E-2</v>
          </cell>
          <cell r="M340">
            <v>8.6436577319587662E-2</v>
          </cell>
          <cell r="N340">
            <v>25.056992935139</v>
          </cell>
        </row>
        <row r="341">
          <cell r="A341" t="str">
            <v>P BP03/B405 (Radar II)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22.885172933019899</v>
          </cell>
          <cell r="G341">
            <v>0.46431659282975318</v>
          </cell>
          <cell r="H341">
            <v>0.46431659282975318</v>
          </cell>
          <cell r="I341">
            <v>0.46431659282975318</v>
          </cell>
          <cell r="J341">
            <v>0.46431659282975318</v>
          </cell>
          <cell r="K341">
            <v>0.46431659282975318</v>
          </cell>
          <cell r="L341">
            <v>0.46431659282975318</v>
          </cell>
          <cell r="M341">
            <v>0.46431659282975318</v>
          </cell>
          <cell r="N341">
            <v>22.885172933019899</v>
          </cell>
        </row>
        <row r="342">
          <cell r="A342" t="str">
            <v>P BP04/E435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A343" t="str">
            <v>P BP05/B400 (Hexagon IV)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 t="str">
            <v>P BP06/B450 (Radar III)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A345" t="str">
            <v>P BP06/B450 (Radar IV)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 t="str">
            <v>P BP06/E580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A347" t="str">
            <v>P BP07/B450 (Celtic I)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 t="str">
            <v>P BP07/B450 (Celtic II)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 t="str">
            <v>P BT03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634.99859723992222</v>
          </cell>
          <cell r="I349">
            <v>4.2187164232959988</v>
          </cell>
          <cell r="J349">
            <v>5.6249552310613318</v>
          </cell>
          <cell r="K349">
            <v>5.6249552310613318</v>
          </cell>
          <cell r="L349">
            <v>5.6249552310613318</v>
          </cell>
          <cell r="M349">
            <v>5.6249552310613318</v>
          </cell>
          <cell r="N349">
            <v>634.99859723992222</v>
          </cell>
        </row>
        <row r="350">
          <cell r="A350" t="str">
            <v>P BT03Flot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70.211776324267632</v>
          </cell>
          <cell r="I350">
            <v>10.112596329250589</v>
          </cell>
          <cell r="N350">
            <v>70.211776324267632</v>
          </cell>
        </row>
        <row r="351">
          <cell r="A351" t="str">
            <v>P BT04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 t="str">
            <v>P BT05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 t="str">
            <v>P BT06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 t="str">
            <v>P BT2006</v>
          </cell>
          <cell r="B354">
            <v>0</v>
          </cell>
          <cell r="C354">
            <v>55.352283316103097</v>
          </cell>
          <cell r="D354">
            <v>0</v>
          </cell>
          <cell r="E354">
            <v>0</v>
          </cell>
          <cell r="F354">
            <v>55.352283316103097</v>
          </cell>
          <cell r="G354">
            <v>0</v>
          </cell>
          <cell r="H354">
            <v>0</v>
          </cell>
          <cell r="I354">
            <v>55.352283316103097</v>
          </cell>
          <cell r="J354">
            <v>0</v>
          </cell>
          <cell r="K354">
            <v>0</v>
          </cell>
          <cell r="L354">
            <v>55.352283316103097</v>
          </cell>
          <cell r="M354">
            <v>0</v>
          </cell>
          <cell r="N354">
            <v>221.40913326441239</v>
          </cell>
        </row>
        <row r="355">
          <cell r="A355" t="str">
            <v>P BT27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 t="str">
            <v>P DC$</v>
          </cell>
          <cell r="B356">
            <v>0.33870796219931298</v>
          </cell>
          <cell r="C356">
            <v>0.33870796219931298</v>
          </cell>
          <cell r="D356">
            <v>0.33870796219931298</v>
          </cell>
          <cell r="E356">
            <v>0.33870796219931298</v>
          </cell>
          <cell r="F356">
            <v>0.33870796219931298</v>
          </cell>
          <cell r="G356">
            <v>0.33870796219931298</v>
          </cell>
          <cell r="H356">
            <v>0.33870796219931298</v>
          </cell>
          <cell r="I356">
            <v>0.33870796219931298</v>
          </cell>
          <cell r="J356">
            <v>0.33870796219931298</v>
          </cell>
          <cell r="K356">
            <v>0.33870796219931298</v>
          </cell>
          <cell r="L356">
            <v>0.33870796219931298</v>
          </cell>
          <cell r="M356">
            <v>0.33870796219931298</v>
          </cell>
          <cell r="N356">
            <v>4.0644955463917558</v>
          </cell>
        </row>
        <row r="357">
          <cell r="A357" t="str">
            <v>P EL/ARP-61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 t="str">
            <v>P EL/USD-79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 t="str">
            <v>P EL/USD-91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 t="str">
            <v>P FRB</v>
          </cell>
          <cell r="B360">
            <v>0</v>
          </cell>
          <cell r="C360">
            <v>0</v>
          </cell>
          <cell r="D360">
            <v>61.746775542465024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61.742453783437824</v>
          </cell>
          <cell r="K360">
            <v>0</v>
          </cell>
          <cell r="L360">
            <v>0</v>
          </cell>
          <cell r="M360">
            <v>0</v>
          </cell>
          <cell r="N360">
            <v>123.48922932590284</v>
          </cell>
        </row>
        <row r="361">
          <cell r="A361" t="str">
            <v>P PRE6</v>
          </cell>
          <cell r="B361">
            <v>0.13165521645622916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 t="str">
            <v>P PRO1</v>
          </cell>
          <cell r="B362">
            <v>1.9153318762886602</v>
          </cell>
          <cell r="C362">
            <v>1.9153318762886602</v>
          </cell>
          <cell r="D362">
            <v>1.9153318762886602</v>
          </cell>
          <cell r="E362">
            <v>1.9153318762886602</v>
          </cell>
          <cell r="F362">
            <v>1.9153318762886602</v>
          </cell>
          <cell r="G362">
            <v>1.9153318762886602</v>
          </cell>
          <cell r="H362">
            <v>1.9153318762886602</v>
          </cell>
          <cell r="I362">
            <v>1.9153318762886602</v>
          </cell>
          <cell r="J362">
            <v>1.9153318762886602</v>
          </cell>
          <cell r="K362">
            <v>1.9153318762886602</v>
          </cell>
          <cell r="L362">
            <v>1.9153318762886602</v>
          </cell>
          <cell r="M362">
            <v>1.9153318762886602</v>
          </cell>
          <cell r="N362">
            <v>22.983982515463925</v>
          </cell>
        </row>
        <row r="363">
          <cell r="A363" t="str">
            <v>P PRO10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0.70242571300112</v>
          </cell>
          <cell r="I363">
            <v>0</v>
          </cell>
          <cell r="J363">
            <v>0</v>
          </cell>
          <cell r="K363">
            <v>0.70242571300112</v>
          </cell>
          <cell r="L363">
            <v>0</v>
          </cell>
          <cell r="M363">
            <v>0</v>
          </cell>
          <cell r="N363">
            <v>1.40485142600224</v>
          </cell>
        </row>
        <row r="364">
          <cell r="A364" t="str">
            <v>P PRO2</v>
          </cell>
          <cell r="B364">
            <v>1.4522181830678127</v>
          </cell>
          <cell r="C364">
            <v>1.4522181830678127</v>
          </cell>
          <cell r="D364">
            <v>1.4522181830678127</v>
          </cell>
          <cell r="E364">
            <v>1.4522181830678127</v>
          </cell>
          <cell r="F364">
            <v>1.4522181830678127</v>
          </cell>
          <cell r="G364">
            <v>1.4522181830678127</v>
          </cell>
          <cell r="H364">
            <v>1.4522181830678127</v>
          </cell>
          <cell r="I364">
            <v>1.4522181830678127</v>
          </cell>
          <cell r="J364">
            <v>1.4522181830678127</v>
          </cell>
          <cell r="K364">
            <v>1.4522181830678127</v>
          </cell>
          <cell r="L364">
            <v>1.4522181830678127</v>
          </cell>
          <cell r="M364">
            <v>1.4522181830678127</v>
          </cell>
          <cell r="N364">
            <v>17.426618196813756</v>
          </cell>
        </row>
        <row r="365">
          <cell r="A365" t="str">
            <v>P PRO3</v>
          </cell>
          <cell r="B365">
            <v>4.4903505154639195E-3</v>
          </cell>
          <cell r="C365">
            <v>4.4903505154639195E-3</v>
          </cell>
          <cell r="D365">
            <v>4.4903505154639195E-3</v>
          </cell>
          <cell r="E365">
            <v>4.4903505154639195E-3</v>
          </cell>
          <cell r="F365">
            <v>4.4903505154639195E-3</v>
          </cell>
          <cell r="G365">
            <v>4.4903505154639195E-3</v>
          </cell>
          <cell r="H365">
            <v>4.4903505154639195E-3</v>
          </cell>
          <cell r="I365">
            <v>4.4903505154639195E-3</v>
          </cell>
          <cell r="J365">
            <v>4.4903505154639195E-3</v>
          </cell>
          <cell r="K365">
            <v>4.4903505154639195E-3</v>
          </cell>
          <cell r="L365">
            <v>4.4903505154639195E-3</v>
          </cell>
          <cell r="M365">
            <v>4.4903505154639195E-3</v>
          </cell>
          <cell r="N365">
            <v>5.3884206185567031E-2</v>
          </cell>
        </row>
        <row r="366">
          <cell r="A366" t="str">
            <v>P PRO4</v>
          </cell>
          <cell r="B366">
            <v>2.3801730905258722</v>
          </cell>
          <cell r="C366">
            <v>2.3801730905258722</v>
          </cell>
          <cell r="D366">
            <v>2.3801730905258722</v>
          </cell>
          <cell r="E366">
            <v>2.3801730905258722</v>
          </cell>
          <cell r="F366">
            <v>2.3801730905258722</v>
          </cell>
          <cell r="G366">
            <v>2.3801730905258722</v>
          </cell>
          <cell r="H366">
            <v>2.3801730905258722</v>
          </cell>
          <cell r="I366">
            <v>2.3801730905258722</v>
          </cell>
          <cell r="J366">
            <v>2.3801730905258722</v>
          </cell>
          <cell r="K366">
            <v>2.3801730905258722</v>
          </cell>
          <cell r="L366">
            <v>2.3801730905258722</v>
          </cell>
          <cell r="M366">
            <v>2.3801730905258722</v>
          </cell>
          <cell r="N366">
            <v>28.562077086310467</v>
          </cell>
        </row>
        <row r="367">
          <cell r="A367" t="str">
            <v>P PRO5</v>
          </cell>
          <cell r="B367">
            <v>2.3163469450171799</v>
          </cell>
          <cell r="C367">
            <v>0</v>
          </cell>
          <cell r="D367">
            <v>0</v>
          </cell>
          <cell r="E367">
            <v>2.3163469450171799</v>
          </cell>
          <cell r="F367">
            <v>0</v>
          </cell>
          <cell r="G367">
            <v>0</v>
          </cell>
          <cell r="H367">
            <v>2.3163469450171799</v>
          </cell>
          <cell r="I367">
            <v>0</v>
          </cell>
          <cell r="J367">
            <v>0</v>
          </cell>
          <cell r="K367">
            <v>2.3164792546391797</v>
          </cell>
          <cell r="L367">
            <v>0</v>
          </cell>
          <cell r="M367">
            <v>0</v>
          </cell>
          <cell r="N367">
            <v>9.2655200896907193</v>
          </cell>
        </row>
        <row r="368">
          <cell r="A368" t="str">
            <v>P PRO6</v>
          </cell>
          <cell r="B368">
            <v>11.13985930989452</v>
          </cell>
          <cell r="C368">
            <v>0</v>
          </cell>
          <cell r="D368">
            <v>0</v>
          </cell>
          <cell r="E368">
            <v>11.13985930989452</v>
          </cell>
          <cell r="F368">
            <v>0</v>
          </cell>
          <cell r="G368">
            <v>0</v>
          </cell>
          <cell r="H368">
            <v>11.13985930989452</v>
          </cell>
          <cell r="I368">
            <v>0</v>
          </cell>
          <cell r="J368">
            <v>0</v>
          </cell>
          <cell r="K368">
            <v>11.150162122379307</v>
          </cell>
          <cell r="L368">
            <v>0</v>
          </cell>
          <cell r="M368">
            <v>0</v>
          </cell>
          <cell r="N368">
            <v>44.569740052062869</v>
          </cell>
        </row>
        <row r="369">
          <cell r="A369" t="str">
            <v>P PRO7</v>
          </cell>
          <cell r="B369">
            <v>0.59551147422680384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 t="str">
            <v>P PRO8</v>
          </cell>
          <cell r="B370">
            <v>13576.589699441894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 t="str">
            <v>P PRO9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1.2081788797250901</v>
          </cell>
          <cell r="I371">
            <v>0</v>
          </cell>
          <cell r="J371">
            <v>0</v>
          </cell>
          <cell r="K371">
            <v>1.2081788797250901</v>
          </cell>
          <cell r="L371">
            <v>0</v>
          </cell>
          <cell r="M371">
            <v>0</v>
          </cell>
          <cell r="N371">
            <v>2.4163577594501802</v>
          </cell>
        </row>
        <row r="372">
          <cell r="A372" t="str">
            <v>PAR</v>
          </cell>
          <cell r="F372">
            <v>0</v>
          </cell>
          <cell r="L372">
            <v>0</v>
          </cell>
          <cell r="N372">
            <v>0</v>
          </cell>
        </row>
        <row r="373">
          <cell r="A373" t="str">
            <v>PAR $+CER</v>
          </cell>
          <cell r="D373">
            <v>0</v>
          </cell>
          <cell r="J373">
            <v>0</v>
          </cell>
          <cell r="N373">
            <v>0</v>
          </cell>
        </row>
        <row r="374">
          <cell r="A374" t="str">
            <v>PAR EUR</v>
          </cell>
          <cell r="D374">
            <v>0</v>
          </cell>
          <cell r="J374">
            <v>0</v>
          </cell>
          <cell r="N374">
            <v>0</v>
          </cell>
        </row>
        <row r="375">
          <cell r="A375" t="str">
            <v>PAR JPY</v>
          </cell>
          <cell r="D375">
            <v>0</v>
          </cell>
          <cell r="J375">
            <v>0</v>
          </cell>
          <cell r="N375">
            <v>0</v>
          </cell>
        </row>
        <row r="376">
          <cell r="A376" t="str">
            <v>PAR USD</v>
          </cell>
          <cell r="D376">
            <v>0</v>
          </cell>
          <cell r="J376">
            <v>0</v>
          </cell>
          <cell r="N376">
            <v>0</v>
          </cell>
        </row>
        <row r="377">
          <cell r="A377" t="str">
            <v>PARDM</v>
          </cell>
          <cell r="F377">
            <v>0</v>
          </cell>
          <cell r="L377">
            <v>0</v>
          </cell>
          <cell r="N377">
            <v>0</v>
          </cell>
        </row>
        <row r="378">
          <cell r="A378" t="str">
            <v>PRE5</v>
          </cell>
          <cell r="C378">
            <v>21.638861608437285</v>
          </cell>
          <cell r="D378">
            <v>21.638861608437285</v>
          </cell>
          <cell r="E378">
            <v>21.638861608437285</v>
          </cell>
          <cell r="F378">
            <v>21.638861608437285</v>
          </cell>
          <cell r="G378">
            <v>21.638861608437285</v>
          </cell>
          <cell r="H378">
            <v>21.638861608437285</v>
          </cell>
          <cell r="I378">
            <v>21.638861608437285</v>
          </cell>
          <cell r="J378">
            <v>21.638861608437285</v>
          </cell>
          <cell r="K378">
            <v>21.638861608437285</v>
          </cell>
          <cell r="L378">
            <v>21.638861608437285</v>
          </cell>
          <cell r="M378">
            <v>21.638861608437285</v>
          </cell>
          <cell r="N378">
            <v>238.02747769281012</v>
          </cell>
        </row>
        <row r="379">
          <cell r="A379" t="str">
            <v>PRE6</v>
          </cell>
          <cell r="C379">
            <v>0.19425919763569099</v>
          </cell>
          <cell r="D379">
            <v>0.19425919763569099</v>
          </cell>
          <cell r="E379">
            <v>0.19425919763569099</v>
          </cell>
          <cell r="F379">
            <v>0.19425919763569099</v>
          </cell>
          <cell r="G379">
            <v>0.19425919763569099</v>
          </cell>
          <cell r="H379">
            <v>0.19425919763569099</v>
          </cell>
          <cell r="I379">
            <v>0.19425919763569099</v>
          </cell>
          <cell r="J379">
            <v>0.19425919763569099</v>
          </cell>
          <cell r="K379">
            <v>0.19425919763569099</v>
          </cell>
          <cell r="L379">
            <v>0.19425919763569099</v>
          </cell>
          <cell r="M379">
            <v>0.19425919763569099</v>
          </cell>
          <cell r="N379">
            <v>2.1368511739926013</v>
          </cell>
        </row>
        <row r="380">
          <cell r="A380" t="str">
            <v>PRO1</v>
          </cell>
          <cell r="B380">
            <v>0.22863392783505099</v>
          </cell>
          <cell r="C380">
            <v>0.22863392783505099</v>
          </cell>
          <cell r="D380">
            <v>0.22863392783505099</v>
          </cell>
          <cell r="E380">
            <v>0.22863392783505099</v>
          </cell>
          <cell r="F380">
            <v>0.22863392783505099</v>
          </cell>
          <cell r="G380">
            <v>0.22863392783505099</v>
          </cell>
          <cell r="H380">
            <v>0.22863392783505099</v>
          </cell>
          <cell r="I380">
            <v>0.22863392783505099</v>
          </cell>
          <cell r="J380">
            <v>0.22863392783505099</v>
          </cell>
          <cell r="K380">
            <v>0.22863392783505099</v>
          </cell>
          <cell r="L380">
            <v>0.22863392783505099</v>
          </cell>
          <cell r="M380">
            <v>0.22863392783505099</v>
          </cell>
          <cell r="N380">
            <v>2.743607134020611</v>
          </cell>
        </row>
        <row r="381">
          <cell r="A381" t="str">
            <v>PRO10</v>
          </cell>
          <cell r="B381">
            <v>0.59741532842668599</v>
          </cell>
          <cell r="E381">
            <v>0.59741532842668599</v>
          </cell>
          <cell r="H381">
            <v>0.59741532842668599</v>
          </cell>
          <cell r="K381">
            <v>0.59741532842668599</v>
          </cell>
          <cell r="N381">
            <v>2.389661313706744</v>
          </cell>
        </row>
        <row r="382">
          <cell r="A382" t="str">
            <v>PRO2</v>
          </cell>
          <cell r="B382">
            <v>1.096338613215156</v>
          </cell>
          <cell r="C382">
            <v>1.096338613215156</v>
          </cell>
          <cell r="D382">
            <v>1.096338613215156</v>
          </cell>
          <cell r="E382">
            <v>1.096338613215156</v>
          </cell>
          <cell r="F382">
            <v>1.096338613215156</v>
          </cell>
          <cell r="G382">
            <v>1.096338613215156</v>
          </cell>
          <cell r="H382">
            <v>1.096338613215156</v>
          </cell>
          <cell r="I382">
            <v>1.096338613215156</v>
          </cell>
          <cell r="J382">
            <v>1.096338613215156</v>
          </cell>
          <cell r="K382">
            <v>1.096338613215156</v>
          </cell>
          <cell r="L382">
            <v>1.096338613215156</v>
          </cell>
          <cell r="M382">
            <v>1.096338613215156</v>
          </cell>
          <cell r="N382">
            <v>13.156063358581873</v>
          </cell>
        </row>
        <row r="383">
          <cell r="A383" t="str">
            <v>PRO3</v>
          </cell>
          <cell r="B383">
            <v>0.10126101374570448</v>
          </cell>
          <cell r="C383">
            <v>0.10126101374570448</v>
          </cell>
          <cell r="D383">
            <v>0.10126101374570448</v>
          </cell>
          <cell r="E383">
            <v>0.10126101374570448</v>
          </cell>
          <cell r="F383">
            <v>0.10126101374570448</v>
          </cell>
          <cell r="G383">
            <v>0.10126101374570448</v>
          </cell>
          <cell r="H383">
            <v>0.10126101374570448</v>
          </cell>
          <cell r="I383">
            <v>0.10126101374570448</v>
          </cell>
          <cell r="J383">
            <v>0.10126101374570448</v>
          </cell>
          <cell r="K383">
            <v>0.10126101374570448</v>
          </cell>
          <cell r="L383">
            <v>0.10126101374570448</v>
          </cell>
          <cell r="M383">
            <v>0.10126101374570448</v>
          </cell>
          <cell r="N383">
            <v>1.2151321649484537</v>
          </cell>
        </row>
        <row r="384">
          <cell r="A384" t="str">
            <v>PRO4</v>
          </cell>
          <cell r="B384">
            <v>3.5862716545950186</v>
          </cell>
          <cell r="C384">
            <v>3.5862716545950186</v>
          </cell>
          <cell r="D384">
            <v>3.5862716545950186</v>
          </cell>
          <cell r="E384">
            <v>3.5862716545950186</v>
          </cell>
          <cell r="F384">
            <v>3.5862716545950186</v>
          </cell>
          <cell r="G384">
            <v>3.5862716545950186</v>
          </cell>
          <cell r="H384">
            <v>3.5862716545950186</v>
          </cell>
          <cell r="I384">
            <v>3.5862716545950186</v>
          </cell>
          <cell r="J384">
            <v>3.5862716545950186</v>
          </cell>
          <cell r="K384">
            <v>3.5862716545950186</v>
          </cell>
          <cell r="L384">
            <v>3.5862716545950186</v>
          </cell>
          <cell r="M384">
            <v>3.5862716545950186</v>
          </cell>
          <cell r="N384">
            <v>43.035259855140218</v>
          </cell>
        </row>
        <row r="385">
          <cell r="A385" t="str">
            <v>PRO5</v>
          </cell>
          <cell r="B385">
            <v>0.30732511340206203</v>
          </cell>
          <cell r="E385">
            <v>0.30732511340206203</v>
          </cell>
          <cell r="H385">
            <v>0.30732511340206203</v>
          </cell>
          <cell r="K385">
            <v>0.30732511340206203</v>
          </cell>
          <cell r="N385">
            <v>1.2293004536082481</v>
          </cell>
        </row>
        <row r="386">
          <cell r="A386" t="str">
            <v>PRO6</v>
          </cell>
          <cell r="B386">
            <v>3.7463632326993714</v>
          </cell>
          <cell r="E386">
            <v>3.7463632326993714</v>
          </cell>
          <cell r="H386">
            <v>3.7463632326993714</v>
          </cell>
          <cell r="K386">
            <v>3.7463632326993714</v>
          </cell>
          <cell r="N386">
            <v>14.985452930797486</v>
          </cell>
        </row>
        <row r="387">
          <cell r="A387" t="str">
            <v>PRO7</v>
          </cell>
          <cell r="B387">
            <v>1.55675258839667</v>
          </cell>
          <cell r="C387">
            <v>10.630315991433648</v>
          </cell>
          <cell r="D387">
            <v>10.630315991433648</v>
          </cell>
          <cell r="E387">
            <v>10.630315991433648</v>
          </cell>
          <cell r="F387">
            <v>10.630315991433648</v>
          </cell>
          <cell r="G387">
            <v>10.630315991433648</v>
          </cell>
          <cell r="H387">
            <v>10.630315991433648</v>
          </cell>
          <cell r="I387">
            <v>10.630315991433648</v>
          </cell>
          <cell r="J387">
            <v>10.630315991433648</v>
          </cell>
          <cell r="K387">
            <v>10.630315991433648</v>
          </cell>
          <cell r="L387">
            <v>10.630315991433648</v>
          </cell>
          <cell r="M387">
            <v>10.630315991433648</v>
          </cell>
          <cell r="N387">
            <v>118.4902284941668</v>
          </cell>
        </row>
        <row r="388">
          <cell r="A388" t="str">
            <v>PRO8</v>
          </cell>
          <cell r="C388">
            <v>1.0971268038019099E-2</v>
          </cell>
          <cell r="D388">
            <v>1.0971268038019099E-2</v>
          </cell>
          <cell r="E388">
            <v>1.0971268038019099E-2</v>
          </cell>
          <cell r="F388">
            <v>1.0971268038019099E-2</v>
          </cell>
          <cell r="G388">
            <v>1.0971268038019099E-2</v>
          </cell>
          <cell r="H388">
            <v>1.0971268038019099E-2</v>
          </cell>
          <cell r="I388">
            <v>1.0971268038019099E-2</v>
          </cell>
          <cell r="J388">
            <v>1.0971268038019099E-2</v>
          </cell>
          <cell r="K388">
            <v>1.0971268038019099E-2</v>
          </cell>
          <cell r="L388">
            <v>1.0971268038019099E-2</v>
          </cell>
          <cell r="M388">
            <v>1.0971268038019099E-2</v>
          </cell>
          <cell r="N388">
            <v>0.12068394841821006</v>
          </cell>
        </row>
        <row r="389">
          <cell r="A389" t="str">
            <v>PRO9</v>
          </cell>
          <cell r="B389">
            <v>0.35643405154639135</v>
          </cell>
          <cell r="E389">
            <v>0.35643405154639135</v>
          </cell>
          <cell r="H389">
            <v>0.35643405154639135</v>
          </cell>
          <cell r="K389">
            <v>0.35643405154639135</v>
          </cell>
          <cell r="N389">
            <v>1.4257362061855654</v>
          </cell>
        </row>
        <row r="390">
          <cell r="A390" t="str">
            <v>SABA/INTGM</v>
          </cell>
          <cell r="C390">
            <v>9.6827849999999993E-2</v>
          </cell>
          <cell r="F390">
            <v>0.31119439000000004</v>
          </cell>
          <cell r="I390">
            <v>9.6827849999999993E-2</v>
          </cell>
          <cell r="L390">
            <v>0.31119439000000004</v>
          </cell>
          <cell r="N390">
            <v>0.81604448000000007</v>
          </cell>
        </row>
        <row r="391">
          <cell r="A391" t="str">
            <v>SGP/TESORO</v>
          </cell>
          <cell r="B391">
            <v>0.39622996000000005</v>
          </cell>
          <cell r="H391">
            <v>0.39622996000000005</v>
          </cell>
          <cell r="N391">
            <v>0.7924599200000001</v>
          </cell>
        </row>
        <row r="392">
          <cell r="A392" t="str">
            <v>SUD/YACYRETA</v>
          </cell>
          <cell r="B392">
            <v>0.38969423999999997</v>
          </cell>
          <cell r="D392">
            <v>0.38969410999999998</v>
          </cell>
          <cell r="G392">
            <v>0.38969422999999997</v>
          </cell>
          <cell r="J392">
            <v>0.38969423999999997</v>
          </cell>
          <cell r="N392">
            <v>1.5587768199999998</v>
          </cell>
        </row>
        <row r="393">
          <cell r="A393" t="str">
            <v>TBA/TESORO</v>
          </cell>
          <cell r="B393">
            <v>0.3441630962199313</v>
          </cell>
          <cell r="C393">
            <v>0.3441630962199313</v>
          </cell>
          <cell r="D393">
            <v>0.3441630962199313</v>
          </cell>
          <cell r="E393">
            <v>0.3441630962199313</v>
          </cell>
          <cell r="N393">
            <v>1.3766523848797252</v>
          </cell>
        </row>
        <row r="394">
          <cell r="A394" t="str">
            <v>TECH/MOSP</v>
          </cell>
          <cell r="D394">
            <v>5.7012660000000007E-2</v>
          </cell>
          <cell r="N394">
            <v>5.7012660000000007E-2</v>
          </cell>
        </row>
        <row r="395">
          <cell r="A395" t="str">
            <v>VARIOS/PAMI</v>
          </cell>
          <cell r="B395">
            <v>29.744335426116887</v>
          </cell>
          <cell r="C395">
            <v>2.9072003436426103E-2</v>
          </cell>
          <cell r="D395">
            <v>2.9072003436426103E-2</v>
          </cell>
          <cell r="E395">
            <v>29.744335426116887</v>
          </cell>
          <cell r="H395">
            <v>29.715263422680462</v>
          </cell>
          <cell r="N395">
            <v>89.262078281787083</v>
          </cell>
        </row>
        <row r="396">
          <cell r="A396" t="str">
            <v>VER 1</v>
          </cell>
          <cell r="C396">
            <v>3.5433064236682901</v>
          </cell>
          <cell r="I396">
            <v>3.5433064236682901</v>
          </cell>
          <cell r="N396">
            <v>7.0866128473365801</v>
          </cell>
        </row>
        <row r="397">
          <cell r="A397" t="str">
            <v>VER 2</v>
          </cell>
          <cell r="C397">
            <v>2.5123669432090598</v>
          </cell>
          <cell r="I397">
            <v>2.5123669432090598</v>
          </cell>
          <cell r="N397">
            <v>5.0247338864181197</v>
          </cell>
        </row>
        <row r="398">
          <cell r="A398" t="str">
            <v>WBC/RELEXT</v>
          </cell>
          <cell r="B398">
            <v>2.534167175106768E-3</v>
          </cell>
          <cell r="C398">
            <v>2.8895286760219621E-3</v>
          </cell>
          <cell r="D398">
            <v>3.6536760219646118E-3</v>
          </cell>
          <cell r="E398">
            <v>1.6334960341671751E-3</v>
          </cell>
          <cell r="F398">
            <v>1.8720790115924388E-3</v>
          </cell>
          <cell r="G398">
            <v>2.2242525930445409E-3</v>
          </cell>
          <cell r="H398">
            <v>2.4604484441732789E-3</v>
          </cell>
          <cell r="I398">
            <v>3.5947376449054326E-3</v>
          </cell>
          <cell r="J398">
            <v>1.5700884685784019E-3</v>
          </cell>
          <cell r="K398">
            <v>1.805529286150096E-3</v>
          </cell>
          <cell r="L398">
            <v>2.1525930445393583E-3</v>
          </cell>
          <cell r="M398">
            <v>2.385539963392315E-3</v>
          </cell>
          <cell r="N398">
            <v>2.8776136363636382E-2</v>
          </cell>
        </row>
        <row r="399">
          <cell r="A399" t="str">
            <v>WEST/CONEA</v>
          </cell>
          <cell r="B399">
            <v>0</v>
          </cell>
          <cell r="C399">
            <v>0</v>
          </cell>
          <cell r="D399">
            <v>22.386230020430236</v>
          </cell>
          <cell r="H399">
            <v>0</v>
          </cell>
          <cell r="J399">
            <v>22.386230020430236</v>
          </cell>
          <cell r="N399">
            <v>44.772460040860473</v>
          </cell>
        </row>
        <row r="400">
          <cell r="A400" t="str">
            <v>#N/A</v>
          </cell>
          <cell r="B400">
            <v>0.1952059862542955</v>
          </cell>
          <cell r="C400">
            <v>0.1952059862542955</v>
          </cell>
          <cell r="D400">
            <v>0.1952059862542955</v>
          </cell>
          <cell r="E400">
            <v>0.1952059862542955</v>
          </cell>
          <cell r="F400">
            <v>0.1952059862542955</v>
          </cell>
          <cell r="G400">
            <v>0.1952059862542955</v>
          </cell>
          <cell r="H400">
            <v>0.1952059862542955</v>
          </cell>
          <cell r="I400">
            <v>0.1952059862542955</v>
          </cell>
          <cell r="J400">
            <v>0.1952059862542955</v>
          </cell>
          <cell r="K400">
            <v>0.1952059862542955</v>
          </cell>
          <cell r="L400">
            <v>0.1952059862542955</v>
          </cell>
          <cell r="M400">
            <v>0.1952059862542955</v>
          </cell>
          <cell r="N400">
            <v>2.3424718350515459</v>
          </cell>
        </row>
        <row r="401">
          <cell r="A401" t="str">
            <v>Total general</v>
          </cell>
          <cell r="B401">
            <v>1113.5643933095125</v>
          </cell>
          <cell r="C401">
            <v>1758.7178619799938</v>
          </cell>
          <cell r="D401">
            <v>553.46233676148586</v>
          </cell>
          <cell r="E401">
            <v>1857.5571873557828</v>
          </cell>
          <cell r="F401">
            <v>1596.6493650725322</v>
          </cell>
          <cell r="G401">
            <v>1420.5600729003631</v>
          </cell>
          <cell r="H401">
            <v>1422.9516760115696</v>
          </cell>
          <cell r="I401">
            <v>2755.514500226046</v>
          </cell>
          <cell r="J401">
            <v>1716.9746647865338</v>
          </cell>
          <cell r="K401">
            <v>1373.886189965526</v>
          </cell>
          <cell r="L401">
            <v>610.27238381253301</v>
          </cell>
          <cell r="M401">
            <v>1753.6395680678279</v>
          </cell>
          <cell r="N401">
            <v>17933.750200249699</v>
          </cell>
        </row>
      </sheetData>
      <sheetData sheetId="3" refreshError="1"/>
      <sheetData sheetId="4" refreshError="1">
        <row r="3">
          <cell r="A3" t="str">
            <v>DNCI</v>
          </cell>
          <cell r="B3">
            <v>2007</v>
          </cell>
          <cell r="C3">
            <v>2008</v>
          </cell>
          <cell r="D3">
            <v>2009</v>
          </cell>
          <cell r="E3">
            <v>2010</v>
          </cell>
          <cell r="F3">
            <v>2011</v>
          </cell>
          <cell r="G3">
            <v>2012</v>
          </cell>
          <cell r="H3">
            <v>2013</v>
          </cell>
          <cell r="I3">
            <v>2014</v>
          </cell>
          <cell r="J3">
            <v>2015</v>
          </cell>
          <cell r="K3">
            <v>2016</v>
          </cell>
          <cell r="L3">
            <v>2017</v>
          </cell>
          <cell r="M3">
            <v>2018</v>
          </cell>
          <cell r="N3">
            <v>2019</v>
          </cell>
          <cell r="O3">
            <v>2020</v>
          </cell>
          <cell r="P3">
            <v>2021</v>
          </cell>
          <cell r="Q3">
            <v>2022</v>
          </cell>
          <cell r="R3">
            <v>2023</v>
          </cell>
          <cell r="S3">
            <v>2024</v>
          </cell>
          <cell r="T3">
            <v>2025</v>
          </cell>
          <cell r="U3">
            <v>2026</v>
          </cell>
          <cell r="V3">
            <v>2027</v>
          </cell>
          <cell r="W3">
            <v>2028</v>
          </cell>
          <cell r="X3">
            <v>2029</v>
          </cell>
          <cell r="Y3">
            <v>2030</v>
          </cell>
          <cell r="Z3">
            <v>2031</v>
          </cell>
          <cell r="AA3">
            <v>2032</v>
          </cell>
          <cell r="AB3">
            <v>2033</v>
          </cell>
          <cell r="AC3">
            <v>2034</v>
          </cell>
          <cell r="AD3">
            <v>2035</v>
          </cell>
          <cell r="AE3">
            <v>2036</v>
          </cell>
          <cell r="AF3">
            <v>2037</v>
          </cell>
          <cell r="AG3">
            <v>2038</v>
          </cell>
          <cell r="AH3">
            <v>2039</v>
          </cell>
          <cell r="AI3">
            <v>2040</v>
          </cell>
          <cell r="AJ3">
            <v>2041</v>
          </cell>
          <cell r="AK3">
            <v>2042</v>
          </cell>
          <cell r="AL3">
            <v>2043</v>
          </cell>
          <cell r="AM3">
            <v>2044</v>
          </cell>
          <cell r="AN3">
            <v>2045</v>
          </cell>
          <cell r="AO3">
            <v>2046</v>
          </cell>
          <cell r="AP3">
            <v>2047</v>
          </cell>
          <cell r="AQ3">
            <v>2048</v>
          </cell>
          <cell r="AR3">
            <v>2049</v>
          </cell>
          <cell r="AS3">
            <v>2050</v>
          </cell>
          <cell r="AT3">
            <v>2051</v>
          </cell>
          <cell r="AU3">
            <v>2052</v>
          </cell>
          <cell r="AV3">
            <v>2053</v>
          </cell>
          <cell r="AW3">
            <v>2054</v>
          </cell>
          <cell r="AX3">
            <v>2055</v>
          </cell>
          <cell r="AY3">
            <v>2056</v>
          </cell>
          <cell r="AZ3">
            <v>2057</v>
          </cell>
          <cell r="BA3">
            <v>2058</v>
          </cell>
          <cell r="BB3">
            <v>2059</v>
          </cell>
          <cell r="BC3">
            <v>2060</v>
          </cell>
          <cell r="BD3">
            <v>2061</v>
          </cell>
          <cell r="BE3">
            <v>2062</v>
          </cell>
          <cell r="BF3">
            <v>2063</v>
          </cell>
          <cell r="BG3">
            <v>2064</v>
          </cell>
          <cell r="BH3">
            <v>2065</v>
          </cell>
          <cell r="BI3">
            <v>2066</v>
          </cell>
          <cell r="BJ3">
            <v>2067</v>
          </cell>
          <cell r="BK3">
            <v>2068</v>
          </cell>
          <cell r="BL3">
            <v>2069</v>
          </cell>
          <cell r="BM3">
            <v>2070</v>
          </cell>
          <cell r="BN3">
            <v>2071</v>
          </cell>
          <cell r="BO3">
            <v>2072</v>
          </cell>
          <cell r="BP3">
            <v>2073</v>
          </cell>
          <cell r="BQ3">
            <v>2074</v>
          </cell>
          <cell r="BR3">
            <v>2075</v>
          </cell>
          <cell r="BS3">
            <v>2076</v>
          </cell>
          <cell r="BT3">
            <v>2077</v>
          </cell>
          <cell r="BU3">
            <v>2078</v>
          </cell>
          <cell r="BV3">
            <v>2079</v>
          </cell>
          <cell r="BW3">
            <v>2080</v>
          </cell>
          <cell r="BX3">
            <v>2081</v>
          </cell>
          <cell r="BY3">
            <v>2082</v>
          </cell>
          <cell r="BZ3">
            <v>2083</v>
          </cell>
          <cell r="CA3">
            <v>2084</v>
          </cell>
          <cell r="CB3">
            <v>2085</v>
          </cell>
          <cell r="CC3">
            <v>2086</v>
          </cell>
          <cell r="CD3">
            <v>2087</v>
          </cell>
          <cell r="CE3">
            <v>2088</v>
          </cell>
          <cell r="CF3">
            <v>2089</v>
          </cell>
          <cell r="CG3" t="str">
            <v>Total general</v>
          </cell>
          <cell r="CH3" t="str">
            <v>2010 y +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  <cell r="Y4">
            <v>25</v>
          </cell>
          <cell r="Z4">
            <v>26</v>
          </cell>
          <cell r="AA4">
            <v>27</v>
          </cell>
          <cell r="AB4">
            <v>28</v>
          </cell>
          <cell r="AC4">
            <v>29</v>
          </cell>
          <cell r="AD4">
            <v>30</v>
          </cell>
          <cell r="AE4">
            <v>31</v>
          </cell>
          <cell r="AF4">
            <v>32</v>
          </cell>
          <cell r="AG4">
            <v>33</v>
          </cell>
          <cell r="AH4">
            <v>34</v>
          </cell>
          <cell r="AI4">
            <v>35</v>
          </cell>
          <cell r="AJ4">
            <v>36</v>
          </cell>
          <cell r="AK4">
            <v>37</v>
          </cell>
          <cell r="AL4">
            <v>38</v>
          </cell>
          <cell r="AM4">
            <v>39</v>
          </cell>
          <cell r="AN4">
            <v>40</v>
          </cell>
          <cell r="AO4">
            <v>41</v>
          </cell>
          <cell r="AP4">
            <v>42</v>
          </cell>
          <cell r="AQ4">
            <v>43</v>
          </cell>
          <cell r="AR4">
            <v>44</v>
          </cell>
          <cell r="AS4">
            <v>45</v>
          </cell>
          <cell r="AT4">
            <v>46</v>
          </cell>
          <cell r="AU4">
            <v>47</v>
          </cell>
          <cell r="AV4">
            <v>48</v>
          </cell>
          <cell r="AW4">
            <v>49</v>
          </cell>
          <cell r="AX4">
            <v>50</v>
          </cell>
          <cell r="AY4">
            <v>51</v>
          </cell>
          <cell r="AZ4">
            <v>52</v>
          </cell>
          <cell r="BA4">
            <v>53</v>
          </cell>
          <cell r="BB4">
            <v>54</v>
          </cell>
          <cell r="BC4">
            <v>55</v>
          </cell>
          <cell r="BD4">
            <v>56</v>
          </cell>
          <cell r="BE4">
            <v>57</v>
          </cell>
          <cell r="BF4">
            <v>58</v>
          </cell>
          <cell r="BG4">
            <v>59</v>
          </cell>
          <cell r="BH4">
            <v>60</v>
          </cell>
          <cell r="BI4">
            <v>61</v>
          </cell>
          <cell r="BJ4">
            <v>62</v>
          </cell>
          <cell r="BK4">
            <v>63</v>
          </cell>
          <cell r="BL4">
            <v>64</v>
          </cell>
          <cell r="BM4">
            <v>65</v>
          </cell>
          <cell r="BN4">
            <v>66</v>
          </cell>
          <cell r="BO4">
            <v>67</v>
          </cell>
          <cell r="BP4">
            <v>68</v>
          </cell>
          <cell r="BQ4">
            <v>69</v>
          </cell>
          <cell r="BR4">
            <v>70</v>
          </cell>
          <cell r="BS4">
            <v>71</v>
          </cell>
          <cell r="BT4">
            <v>72</v>
          </cell>
          <cell r="BU4">
            <v>73</v>
          </cell>
          <cell r="BV4">
            <v>74</v>
          </cell>
          <cell r="BW4">
            <v>75</v>
          </cell>
          <cell r="BX4">
            <v>76</v>
          </cell>
          <cell r="BY4">
            <v>77</v>
          </cell>
          <cell r="BZ4">
            <v>78</v>
          </cell>
          <cell r="CA4">
            <v>79</v>
          </cell>
          <cell r="CB4">
            <v>80</v>
          </cell>
          <cell r="CC4">
            <v>81</v>
          </cell>
          <cell r="CD4">
            <v>82</v>
          </cell>
          <cell r="CE4">
            <v>83</v>
          </cell>
          <cell r="CF4">
            <v>84</v>
          </cell>
          <cell r="CG4">
            <v>85</v>
          </cell>
          <cell r="CH4">
            <v>86</v>
          </cell>
        </row>
        <row r="5">
          <cell r="A5" t="str">
            <v>ALENIA/FFAA</v>
          </cell>
          <cell r="B5">
            <v>0.80388000000000004</v>
          </cell>
          <cell r="C5">
            <v>3.666992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CG5">
            <v>4.470872</v>
          </cell>
          <cell r="CH5">
            <v>0</v>
          </cell>
        </row>
        <row r="6">
          <cell r="A6" t="str">
            <v>ARMADA-CCI</v>
          </cell>
          <cell r="B6">
            <v>1.0782157285223366</v>
          </cell>
          <cell r="C6">
            <v>893.470790378007</v>
          </cell>
          <cell r="E6">
            <v>618.55670103092802</v>
          </cell>
          <cell r="F6">
            <v>206.185567010309</v>
          </cell>
          <cell r="H6">
            <v>481.09965635738899</v>
          </cell>
          <cell r="I6">
            <v>257.73195876288702</v>
          </cell>
          <cell r="J6">
            <v>178.69415807560131</v>
          </cell>
          <cell r="N6">
            <v>3254.2955326460497</v>
          </cell>
          <cell r="CG6">
            <v>1.0782157285223366</v>
          </cell>
          <cell r="CH6">
            <v>0</v>
          </cell>
        </row>
        <row r="7">
          <cell r="A7" t="str">
            <v>BD07-I $</v>
          </cell>
          <cell r="B7">
            <v>235.99412550652502</v>
          </cell>
          <cell r="M7">
            <v>0.76323700000000005</v>
          </cell>
          <cell r="N7">
            <v>0.76323700000000005</v>
          </cell>
          <cell r="CG7">
            <v>235.99412550652502</v>
          </cell>
          <cell r="CH7">
            <v>0</v>
          </cell>
        </row>
        <row r="8">
          <cell r="A8" t="str">
            <v>BD08-UCP</v>
          </cell>
          <cell r="B8">
            <v>216.36737094959</v>
          </cell>
          <cell r="C8">
            <v>216.84379087782401</v>
          </cell>
          <cell r="D8">
            <v>9.801961168384879E-2</v>
          </cell>
          <cell r="E8">
            <v>9.801961168384879E-2</v>
          </cell>
          <cell r="F8">
            <v>9.801961168384879E-2</v>
          </cell>
          <cell r="G8">
            <v>9.801961168384879E-2</v>
          </cell>
          <cell r="H8">
            <v>9.801961168384879E-2</v>
          </cell>
          <cell r="I8">
            <v>9.801961168384879E-2</v>
          </cell>
          <cell r="J8">
            <v>9.801961168384879E-2</v>
          </cell>
          <cell r="K8">
            <v>9.801961168384879E-2</v>
          </cell>
          <cell r="L8">
            <v>9.801961168384879E-2</v>
          </cell>
          <cell r="M8">
            <v>9.801961168384879E-2</v>
          </cell>
          <cell r="N8">
            <v>1.1762353402061854</v>
          </cell>
          <cell r="CG8">
            <v>433.211161827414</v>
          </cell>
          <cell r="CH8">
            <v>0</v>
          </cell>
        </row>
        <row r="9">
          <cell r="A9" t="str">
            <v>BD11-UCP</v>
          </cell>
          <cell r="B9">
            <v>364.40039061493195</v>
          </cell>
          <cell r="C9">
            <v>364.40039061493195</v>
          </cell>
          <cell r="D9">
            <v>364.40039061493195</v>
          </cell>
          <cell r="E9">
            <v>364.40039061493195</v>
          </cell>
          <cell r="F9">
            <v>122.4875262562537</v>
          </cell>
          <cell r="N9">
            <v>9.0219220000000003E-2</v>
          </cell>
          <cell r="CG9">
            <v>1580.0890887159815</v>
          </cell>
          <cell r="CH9">
            <v>486.88791687118567</v>
          </cell>
        </row>
        <row r="10">
          <cell r="A10" t="str">
            <v>BD12-I u$s</v>
          </cell>
          <cell r="B10">
            <v>1523.6552460299999</v>
          </cell>
          <cell r="C10">
            <v>1523.6552460299999</v>
          </cell>
          <cell r="D10">
            <v>1523.6552460299999</v>
          </cell>
          <cell r="E10">
            <v>1523.6552460299999</v>
          </cell>
          <cell r="F10">
            <v>1523.6552460299999</v>
          </cell>
          <cell r="G10">
            <v>1651.4148527899999</v>
          </cell>
          <cell r="N10">
            <v>15.803000000000001</v>
          </cell>
          <cell r="CG10">
            <v>9269.6910829400003</v>
          </cell>
          <cell r="CH10">
            <v>4698.7253448499996</v>
          </cell>
        </row>
        <row r="11">
          <cell r="A11" t="str">
            <v>BD13-u$s</v>
          </cell>
          <cell r="B11">
            <v>245.462425</v>
          </cell>
          <cell r="C11">
            <v>245.462425</v>
          </cell>
          <cell r="D11">
            <v>245.462425</v>
          </cell>
          <cell r="E11">
            <v>245.462425</v>
          </cell>
          <cell r="F11">
            <v>245.462425</v>
          </cell>
          <cell r="G11">
            <v>245.462425</v>
          </cell>
          <cell r="H11">
            <v>245.462425</v>
          </cell>
          <cell r="I11">
            <v>171.712753881092</v>
          </cell>
          <cell r="N11">
            <v>343.425507762184</v>
          </cell>
          <cell r="CG11">
            <v>1718.2369749999998</v>
          </cell>
          <cell r="CH11">
            <v>981.84969999999998</v>
          </cell>
        </row>
        <row r="12">
          <cell r="A12" t="str">
            <v>BERL/YACYRETA</v>
          </cell>
          <cell r="B12">
            <v>1.1639649320995078</v>
          </cell>
          <cell r="C12">
            <v>1.1639649320995078</v>
          </cell>
          <cell r="D12">
            <v>1.1639649320995078</v>
          </cell>
          <cell r="E12">
            <v>1.1639647878860719</v>
          </cell>
          <cell r="J12">
            <v>108.183685474795</v>
          </cell>
          <cell r="N12">
            <v>216.36737094959</v>
          </cell>
          <cell r="CG12">
            <v>4.6558595841845953</v>
          </cell>
          <cell r="CH12">
            <v>1.1639647878860719</v>
          </cell>
        </row>
        <row r="13">
          <cell r="A13" t="str">
            <v>BESP</v>
          </cell>
          <cell r="B13">
            <v>0</v>
          </cell>
          <cell r="C13">
            <v>54.704999999999998</v>
          </cell>
          <cell r="D13">
            <v>30.366699217911002</v>
          </cell>
          <cell r="E13">
            <v>30.366699217911002</v>
          </cell>
          <cell r="F13">
            <v>30.366699217911002</v>
          </cell>
          <cell r="G13">
            <v>30.366699217911002</v>
          </cell>
          <cell r="H13">
            <v>30.366699217911002</v>
          </cell>
          <cell r="I13">
            <v>30.366699217911002</v>
          </cell>
          <cell r="J13">
            <v>30.366699217911002</v>
          </cell>
          <cell r="K13">
            <v>30.366699217911002</v>
          </cell>
          <cell r="L13">
            <v>30.366699217911002</v>
          </cell>
          <cell r="M13">
            <v>30.366699217911002</v>
          </cell>
          <cell r="N13">
            <v>364.40039061493195</v>
          </cell>
          <cell r="CG13">
            <v>54.704999999999998</v>
          </cell>
          <cell r="CH13">
            <v>0</v>
          </cell>
        </row>
        <row r="14">
          <cell r="A14" t="str">
            <v>BG05/17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551.40875800000003</v>
          </cell>
          <cell r="N14">
            <v>1523.6552460299999</v>
          </cell>
          <cell r="CG14">
            <v>551.40875800000003</v>
          </cell>
          <cell r="CH14">
            <v>551.40875800000003</v>
          </cell>
        </row>
        <row r="15">
          <cell r="A15" t="str">
            <v>BG06/27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197.06399901</v>
          </cell>
          <cell r="CG15">
            <v>197.06399901</v>
          </cell>
          <cell r="CH15">
            <v>197.06399901</v>
          </cell>
        </row>
        <row r="16">
          <cell r="A16" t="str">
            <v>BG08/19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59.373998</v>
          </cell>
          <cell r="CG16">
            <v>59.373998</v>
          </cell>
          <cell r="CH16">
            <v>59.373998</v>
          </cell>
        </row>
        <row r="17">
          <cell r="A17" t="str">
            <v>BG08/Pesificado</v>
          </cell>
          <cell r="B17">
            <v>7.7748179373584199E-3</v>
          </cell>
          <cell r="C17">
            <v>7.78416520376983E-3</v>
          </cell>
          <cell r="D17">
            <v>0</v>
          </cell>
          <cell r="J17">
            <v>0</v>
          </cell>
          <cell r="N17">
            <v>0</v>
          </cell>
          <cell r="CG17">
            <v>1.555898314112825E-2</v>
          </cell>
          <cell r="CH17">
            <v>0</v>
          </cell>
        </row>
        <row r="18">
          <cell r="A18" t="str">
            <v>BG09/09</v>
          </cell>
          <cell r="B18">
            <v>0</v>
          </cell>
          <cell r="C18">
            <v>0</v>
          </cell>
          <cell r="D18">
            <v>384.63801000000001</v>
          </cell>
          <cell r="E18">
            <v>0</v>
          </cell>
          <cell r="K18">
            <v>470.93302699999998</v>
          </cell>
          <cell r="N18">
            <v>470.93302699999998</v>
          </cell>
          <cell r="CG18">
            <v>384.63801000000001</v>
          </cell>
          <cell r="CH18">
            <v>0</v>
          </cell>
        </row>
        <row r="19">
          <cell r="A19" t="str">
            <v>BG10/20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84.243998000000005</v>
          </cell>
          <cell r="CG19">
            <v>84.243998000000005</v>
          </cell>
          <cell r="CH19">
            <v>84.243998000000005</v>
          </cell>
        </row>
        <row r="20">
          <cell r="A20" t="str">
            <v>BG11/10</v>
          </cell>
          <cell r="B20">
            <v>0</v>
          </cell>
          <cell r="C20">
            <v>0</v>
          </cell>
          <cell r="D20">
            <v>0</v>
          </cell>
          <cell r="E20">
            <v>200.99799901</v>
          </cell>
          <cell r="J20">
            <v>0</v>
          </cell>
          <cell r="N20">
            <v>0</v>
          </cell>
          <cell r="CG20">
            <v>200.99799901</v>
          </cell>
          <cell r="CH20">
            <v>200.99799901</v>
          </cell>
        </row>
        <row r="21">
          <cell r="A21" t="str">
            <v>BG12/15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169.778999</v>
          </cell>
          <cell r="N21">
            <v>0</v>
          </cell>
          <cell r="CG21">
            <v>169.778999</v>
          </cell>
          <cell r="CH21">
            <v>169.778999</v>
          </cell>
        </row>
        <row r="22">
          <cell r="A22" t="str">
            <v>BG13/30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124.38500000000001</v>
          </cell>
          <cell r="CG22">
            <v>124.38500000000001</v>
          </cell>
          <cell r="CH22">
            <v>124.38500000000001</v>
          </cell>
        </row>
        <row r="23">
          <cell r="A23" t="str">
            <v>BG14/31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2.4E-2</v>
          </cell>
          <cell r="CG23">
            <v>2.4E-2</v>
          </cell>
          <cell r="CH23">
            <v>2.4E-2</v>
          </cell>
        </row>
        <row r="24">
          <cell r="A24" t="str">
            <v>BG15/12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168.03500099999999</v>
          </cell>
          <cell r="I24">
            <v>0</v>
          </cell>
          <cell r="N24">
            <v>0</v>
          </cell>
          <cell r="CG24">
            <v>168.03500099999999</v>
          </cell>
          <cell r="CH24">
            <v>168.03500099999999</v>
          </cell>
        </row>
        <row r="25">
          <cell r="A25" t="str">
            <v>BG16/08$</v>
          </cell>
          <cell r="B25">
            <v>0</v>
          </cell>
          <cell r="C25">
            <v>595.39718800000003</v>
          </cell>
          <cell r="D25">
            <v>0</v>
          </cell>
          <cell r="J25">
            <v>0</v>
          </cell>
          <cell r="N25">
            <v>0</v>
          </cell>
          <cell r="CG25">
            <v>595.39718800000003</v>
          </cell>
          <cell r="CH25">
            <v>0</v>
          </cell>
        </row>
        <row r="26">
          <cell r="A26" t="str">
            <v>BG17/08</v>
          </cell>
          <cell r="B26">
            <v>146.96242316000001</v>
          </cell>
          <cell r="C26">
            <v>147.13884864000002</v>
          </cell>
          <cell r="G26">
            <v>0</v>
          </cell>
          <cell r="M26">
            <v>0</v>
          </cell>
          <cell r="N26">
            <v>0</v>
          </cell>
          <cell r="CG26">
            <v>294.10127180000006</v>
          </cell>
          <cell r="CH26">
            <v>0</v>
          </cell>
        </row>
        <row r="27">
          <cell r="A27" t="str">
            <v>BG18/18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288.72652118000002</v>
          </cell>
          <cell r="L27">
            <v>288.72652118000002</v>
          </cell>
          <cell r="M27">
            <v>144.36326059000001</v>
          </cell>
          <cell r="N27">
            <v>0</v>
          </cell>
          <cell r="CG27">
            <v>721.81630295000002</v>
          </cell>
          <cell r="CH27">
            <v>721.81630295000002</v>
          </cell>
        </row>
        <row r="28">
          <cell r="A28" t="str">
            <v>BG19/31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715.54698799000005</v>
          </cell>
          <cell r="CG28">
            <v>715.54698799000005</v>
          </cell>
          <cell r="CH28">
            <v>715.54698799000005</v>
          </cell>
        </row>
        <row r="29">
          <cell r="A29" t="str">
            <v>BID 1008</v>
          </cell>
          <cell r="B29">
            <v>0.38993706</v>
          </cell>
          <cell r="C29">
            <v>0.38993706</v>
          </cell>
          <cell r="D29">
            <v>0.38993706</v>
          </cell>
          <cell r="E29">
            <v>0.38993706</v>
          </cell>
          <cell r="F29">
            <v>0.38993706</v>
          </cell>
          <cell r="G29">
            <v>0.38993706</v>
          </cell>
          <cell r="H29">
            <v>0.38993706</v>
          </cell>
          <cell r="I29">
            <v>0.38993706</v>
          </cell>
          <cell r="J29">
            <v>0.38993706</v>
          </cell>
          <cell r="K29">
            <v>0.38993706</v>
          </cell>
          <cell r="L29">
            <v>0.38993706</v>
          </cell>
          <cell r="M29">
            <v>0.38993706</v>
          </cell>
          <cell r="N29">
            <v>0.38993706</v>
          </cell>
          <cell r="O29">
            <v>0.38993706</v>
          </cell>
          <cell r="P29">
            <v>0.38993706</v>
          </cell>
          <cell r="Q29">
            <v>0.38993706</v>
          </cell>
          <cell r="R29">
            <v>0.49526572000000002</v>
          </cell>
          <cell r="CG29">
            <v>6.7342586800000008</v>
          </cell>
          <cell r="CH29">
            <v>5.5644475</v>
          </cell>
        </row>
        <row r="30">
          <cell r="A30" t="str">
            <v>BID 1021</v>
          </cell>
          <cell r="B30">
            <v>0.72496961999999998</v>
          </cell>
          <cell r="C30">
            <v>0.72496961999999998</v>
          </cell>
          <cell r="D30">
            <v>0.72496961999999998</v>
          </cell>
          <cell r="E30">
            <v>0.72496961999999998</v>
          </cell>
          <cell r="F30">
            <v>0.72496961999999998</v>
          </cell>
          <cell r="G30">
            <v>0.72496961999999998</v>
          </cell>
          <cell r="H30">
            <v>0.72496961999999998</v>
          </cell>
          <cell r="I30">
            <v>0.72496961999999998</v>
          </cell>
          <cell r="J30">
            <v>0.72496961999999998</v>
          </cell>
          <cell r="K30">
            <v>0.72496961999999998</v>
          </cell>
          <cell r="L30">
            <v>0.72496961999999998</v>
          </cell>
          <cell r="M30">
            <v>0.72496961999999998</v>
          </cell>
          <cell r="N30">
            <v>0.72496961999999998</v>
          </cell>
          <cell r="O30">
            <v>0.72496961999999998</v>
          </cell>
          <cell r="P30">
            <v>0.72496961999999998</v>
          </cell>
          <cell r="Q30">
            <v>0.72496961999999998</v>
          </cell>
          <cell r="R30">
            <v>0.36601201999999999</v>
          </cell>
          <cell r="CG30">
            <v>11.965525939999996</v>
          </cell>
          <cell r="CH30">
            <v>9.790617079999997</v>
          </cell>
        </row>
        <row r="31">
          <cell r="A31" t="str">
            <v>BID 1031</v>
          </cell>
          <cell r="B31">
            <v>21.755776960000002</v>
          </cell>
          <cell r="C31">
            <v>21.755776960000002</v>
          </cell>
          <cell r="D31">
            <v>21.755776960000002</v>
          </cell>
          <cell r="E31">
            <v>21.755776960000002</v>
          </cell>
          <cell r="F31">
            <v>21.755776960000002</v>
          </cell>
          <cell r="G31">
            <v>21.755776960000002</v>
          </cell>
          <cell r="H31">
            <v>21.755776960000002</v>
          </cell>
          <cell r="I31">
            <v>21.755776960000002</v>
          </cell>
          <cell r="J31">
            <v>21.755776960000002</v>
          </cell>
          <cell r="K31">
            <v>21.755776960000002</v>
          </cell>
          <cell r="L31">
            <v>21.935516800000002</v>
          </cell>
          <cell r="M31">
            <v>73.481211580000007</v>
          </cell>
          <cell r="N31">
            <v>146.96242316000001</v>
          </cell>
          <cell r="CG31">
            <v>239.49328639999999</v>
          </cell>
          <cell r="CH31">
            <v>174.22595552000001</v>
          </cell>
        </row>
        <row r="32">
          <cell r="A32" t="str">
            <v>BID 1034</v>
          </cell>
          <cell r="B32">
            <v>5.7002641000000001</v>
          </cell>
          <cell r="C32">
            <v>5.7002641000000001</v>
          </cell>
          <cell r="D32">
            <v>5.7002641000000001</v>
          </cell>
          <cell r="E32">
            <v>5.7002641000000001</v>
          </cell>
          <cell r="F32">
            <v>5.7002641000000001</v>
          </cell>
          <cell r="G32">
            <v>5.7002641000000001</v>
          </cell>
          <cell r="H32">
            <v>5.7002641000000001</v>
          </cell>
          <cell r="I32">
            <v>5.7002641000000001</v>
          </cell>
          <cell r="J32">
            <v>5.7002641000000001</v>
          </cell>
          <cell r="K32">
            <v>5.7002641000000001</v>
          </cell>
          <cell r="L32">
            <v>5.6075162699999996</v>
          </cell>
          <cell r="M32">
            <v>0</v>
          </cell>
          <cell r="N32">
            <v>0</v>
          </cell>
          <cell r="CG32">
            <v>62.610157269999988</v>
          </cell>
          <cell r="CH32">
            <v>45.509364969999993</v>
          </cell>
        </row>
        <row r="33">
          <cell r="A33" t="str">
            <v>BID 1059</v>
          </cell>
          <cell r="B33">
            <v>11.1325775</v>
          </cell>
          <cell r="C33">
            <v>11.1325775</v>
          </cell>
          <cell r="D33">
            <v>11.1325775</v>
          </cell>
          <cell r="E33">
            <v>11.1325775</v>
          </cell>
          <cell r="F33">
            <v>11.1325775</v>
          </cell>
          <cell r="G33">
            <v>11.1325775</v>
          </cell>
          <cell r="H33">
            <v>11.1325775</v>
          </cell>
          <cell r="I33">
            <v>11.1325775</v>
          </cell>
          <cell r="J33">
            <v>11.1325775</v>
          </cell>
          <cell r="K33">
            <v>11.1325775</v>
          </cell>
          <cell r="L33">
            <v>11.1325775</v>
          </cell>
          <cell r="M33">
            <v>5.56628875</v>
          </cell>
          <cell r="N33">
            <v>0</v>
          </cell>
          <cell r="CG33">
            <v>128.02464124999997</v>
          </cell>
          <cell r="CH33">
            <v>94.626908749999984</v>
          </cell>
        </row>
        <row r="34">
          <cell r="A34" t="str">
            <v>BID 1060</v>
          </cell>
          <cell r="B34">
            <v>3.0619475999999999</v>
          </cell>
          <cell r="C34">
            <v>3.0619475999999999</v>
          </cell>
          <cell r="D34">
            <v>3.0619475999999999</v>
          </cell>
          <cell r="E34">
            <v>3.0619475999999999</v>
          </cell>
          <cell r="F34">
            <v>3.0619475999999999</v>
          </cell>
          <cell r="G34">
            <v>3.0619475999999999</v>
          </cell>
          <cell r="H34">
            <v>3.0619475999999999</v>
          </cell>
          <cell r="I34">
            <v>3.0619475999999999</v>
          </cell>
          <cell r="J34">
            <v>3.0619475999999999</v>
          </cell>
          <cell r="K34">
            <v>3.0619475999999999</v>
          </cell>
          <cell r="L34">
            <v>3.0619475999999999</v>
          </cell>
          <cell r="M34">
            <v>3.7392139600000003</v>
          </cell>
          <cell r="N34">
            <v>0.38993706</v>
          </cell>
          <cell r="CG34">
            <v>37.420637560000003</v>
          </cell>
          <cell r="CH34">
            <v>28.23479476</v>
          </cell>
        </row>
        <row r="35">
          <cell r="A35" t="str">
            <v>BID 1068</v>
          </cell>
          <cell r="B35">
            <v>6.2755003799999995</v>
          </cell>
          <cell r="C35">
            <v>6.2755003799999995</v>
          </cell>
          <cell r="D35">
            <v>6.2755003799999995</v>
          </cell>
          <cell r="E35">
            <v>6.2755003799999995</v>
          </cell>
          <cell r="F35">
            <v>6.2755003799999995</v>
          </cell>
          <cell r="G35">
            <v>6.2755003799999995</v>
          </cell>
          <cell r="H35">
            <v>6.2755003799999995</v>
          </cell>
          <cell r="I35">
            <v>6.2755003799999995</v>
          </cell>
          <cell r="J35">
            <v>6.2755003799999995</v>
          </cell>
          <cell r="K35">
            <v>6.2755003799999995</v>
          </cell>
          <cell r="L35">
            <v>6.2755003799999995</v>
          </cell>
          <cell r="M35">
            <v>3.1785193500000002</v>
          </cell>
          <cell r="N35">
            <v>0.36248480999999999</v>
          </cell>
          <cell r="CG35">
            <v>72.209023529999982</v>
          </cell>
          <cell r="CH35">
            <v>53.382522389999991</v>
          </cell>
        </row>
        <row r="36">
          <cell r="A36" t="str">
            <v>BID 1082</v>
          </cell>
          <cell r="B36">
            <v>0.11355767999999999</v>
          </cell>
          <cell r="C36">
            <v>0.11355767999999999</v>
          </cell>
          <cell r="D36">
            <v>0.11355767999999999</v>
          </cell>
          <cell r="E36">
            <v>0.11355767999999999</v>
          </cell>
          <cell r="F36">
            <v>0.11355767999999999</v>
          </cell>
          <cell r="G36">
            <v>0.11355767999999999</v>
          </cell>
          <cell r="H36">
            <v>0.11355767999999999</v>
          </cell>
          <cell r="I36">
            <v>0.11355767999999999</v>
          </cell>
          <cell r="J36">
            <v>0.11355767999999999</v>
          </cell>
          <cell r="K36">
            <v>0.11355767999999999</v>
          </cell>
          <cell r="L36">
            <v>0.11355767999999999</v>
          </cell>
          <cell r="M36">
            <v>5.6779389999999999E-2</v>
          </cell>
          <cell r="N36">
            <v>21.755776960000002</v>
          </cell>
          <cell r="CG36">
            <v>1.3059138699999999</v>
          </cell>
          <cell r="CH36">
            <v>0.96524082999999994</v>
          </cell>
        </row>
        <row r="37">
          <cell r="A37" t="str">
            <v>BID 1111</v>
          </cell>
          <cell r="B37">
            <v>0.47928015999999996</v>
          </cell>
          <cell r="C37">
            <v>0.47928015999999996</v>
          </cell>
          <cell r="D37">
            <v>0.47928015999999996</v>
          </cell>
          <cell r="E37">
            <v>0.47928015999999996</v>
          </cell>
          <cell r="F37">
            <v>0.47928015999999996</v>
          </cell>
          <cell r="G37">
            <v>0.47928015999999996</v>
          </cell>
          <cell r="H37">
            <v>0.47928015999999996</v>
          </cell>
          <cell r="I37">
            <v>0.47928015999999996</v>
          </cell>
          <cell r="J37">
            <v>0.47928015999999996</v>
          </cell>
          <cell r="K37">
            <v>0.47928015999999996</v>
          </cell>
          <cell r="L37">
            <v>0.47928015999999996</v>
          </cell>
          <cell r="M37">
            <v>0.47928015999999996</v>
          </cell>
          <cell r="N37">
            <v>0.47928015999999996</v>
          </cell>
          <cell r="O37">
            <v>0.47928015999999996</v>
          </cell>
          <cell r="P37">
            <v>0.47928015999999996</v>
          </cell>
          <cell r="Q37">
            <v>0.47928015999999996</v>
          </cell>
          <cell r="R37">
            <v>0.51559208000000001</v>
          </cell>
          <cell r="CG37">
            <v>8.1840746400000004</v>
          </cell>
          <cell r="CH37">
            <v>6.7462341600000002</v>
          </cell>
        </row>
        <row r="38">
          <cell r="A38" t="str">
            <v>BID 1118</v>
          </cell>
          <cell r="B38">
            <v>0</v>
          </cell>
          <cell r="C38">
            <v>15.86076078</v>
          </cell>
          <cell r="D38">
            <v>15.86076078</v>
          </cell>
          <cell r="E38">
            <v>15.86076078</v>
          </cell>
          <cell r="F38">
            <v>15.86076078</v>
          </cell>
          <cell r="G38">
            <v>15.86076078</v>
          </cell>
          <cell r="H38">
            <v>15.86076078</v>
          </cell>
          <cell r="I38">
            <v>15.86076078</v>
          </cell>
          <cell r="J38">
            <v>15.86076078</v>
          </cell>
          <cell r="K38">
            <v>15.86076078</v>
          </cell>
          <cell r="L38">
            <v>15.86076078</v>
          </cell>
          <cell r="M38">
            <v>15.86076078</v>
          </cell>
          <cell r="N38">
            <v>15.86076078</v>
          </cell>
          <cell r="O38">
            <v>15.86076078</v>
          </cell>
          <cell r="P38">
            <v>15.86076078</v>
          </cell>
          <cell r="Q38">
            <v>15.86076078</v>
          </cell>
          <cell r="R38">
            <v>15.86076078</v>
          </cell>
          <cell r="CG38">
            <v>253.77217247999991</v>
          </cell>
          <cell r="CH38">
            <v>222.05065091999992</v>
          </cell>
        </row>
        <row r="39">
          <cell r="A39" t="str">
            <v>BID 1133</v>
          </cell>
          <cell r="B39">
            <v>9.4532480000000002E-2</v>
          </cell>
          <cell r="C39">
            <v>9.4532480000000002E-2</v>
          </cell>
          <cell r="D39">
            <v>9.4532480000000002E-2</v>
          </cell>
          <cell r="E39">
            <v>9.4532480000000002E-2</v>
          </cell>
          <cell r="F39">
            <v>9.4532480000000002E-2</v>
          </cell>
          <cell r="G39">
            <v>9.4532480000000002E-2</v>
          </cell>
          <cell r="H39">
            <v>9.4532480000000002E-2</v>
          </cell>
          <cell r="I39">
            <v>9.4532480000000002E-2</v>
          </cell>
          <cell r="J39">
            <v>9.4532480000000002E-2</v>
          </cell>
          <cell r="K39">
            <v>9.4532480000000002E-2</v>
          </cell>
          <cell r="L39">
            <v>9.4532480000000002E-2</v>
          </cell>
          <cell r="M39">
            <v>9.4532480000000002E-2</v>
          </cell>
          <cell r="N39">
            <v>9.4532480000000002E-2</v>
          </cell>
          <cell r="O39">
            <v>9.4532480000000002E-2</v>
          </cell>
          <cell r="P39">
            <v>9.4532480000000002E-2</v>
          </cell>
          <cell r="Q39">
            <v>9.4532480000000002E-2</v>
          </cell>
          <cell r="R39">
            <v>9.4532480000000002E-2</v>
          </cell>
          <cell r="S39">
            <v>4.7337589999999999E-2</v>
          </cell>
          <cell r="CG39">
            <v>1.6543897500000002</v>
          </cell>
          <cell r="CH39">
            <v>1.3707923100000001</v>
          </cell>
        </row>
        <row r="40">
          <cell r="A40" t="str">
            <v>BID 1134</v>
          </cell>
          <cell r="B40">
            <v>1.0684193400000002</v>
          </cell>
          <cell r="C40">
            <v>1.0684193400000002</v>
          </cell>
          <cell r="D40">
            <v>1.0684193400000002</v>
          </cell>
          <cell r="E40">
            <v>1.0684193400000002</v>
          </cell>
          <cell r="F40">
            <v>1.0684193400000002</v>
          </cell>
          <cell r="G40">
            <v>1.0684193400000002</v>
          </cell>
          <cell r="H40">
            <v>1.0684193400000002</v>
          </cell>
          <cell r="I40">
            <v>1.0684193400000002</v>
          </cell>
          <cell r="J40">
            <v>1.0684193400000002</v>
          </cell>
          <cell r="K40">
            <v>1.0684193400000002</v>
          </cell>
          <cell r="L40">
            <v>1.0684193400000002</v>
          </cell>
          <cell r="M40">
            <v>1.0684193400000002</v>
          </cell>
          <cell r="N40">
            <v>1.0684193400000002</v>
          </cell>
          <cell r="O40">
            <v>1.0684193400000002</v>
          </cell>
          <cell r="P40">
            <v>1.0684193400000002</v>
          </cell>
          <cell r="Q40">
            <v>1.0684193400000002</v>
          </cell>
          <cell r="R40">
            <v>1.0684193400000002</v>
          </cell>
          <cell r="S40">
            <v>1.5366626300000001</v>
          </cell>
          <cell r="CG40">
            <v>19.69979141</v>
          </cell>
          <cell r="CH40">
            <v>16.494533390000001</v>
          </cell>
        </row>
        <row r="41">
          <cell r="A41" t="str">
            <v>BID 1164</v>
          </cell>
          <cell r="B41">
            <v>3.9751764399999998</v>
          </cell>
          <cell r="C41">
            <v>3.9751764399999998</v>
          </cell>
          <cell r="D41">
            <v>3.9751764399999998</v>
          </cell>
          <cell r="E41">
            <v>3.9751764399999998</v>
          </cell>
          <cell r="F41">
            <v>3.9751764399999998</v>
          </cell>
          <cell r="G41">
            <v>3.9751764399999998</v>
          </cell>
          <cell r="H41">
            <v>3.9751764399999998</v>
          </cell>
          <cell r="I41">
            <v>3.9751764399999998</v>
          </cell>
          <cell r="J41">
            <v>3.9751764399999998</v>
          </cell>
          <cell r="K41">
            <v>3.9751764399999998</v>
          </cell>
          <cell r="L41">
            <v>3.9751764399999998</v>
          </cell>
          <cell r="M41">
            <v>3.9751763699999998</v>
          </cell>
          <cell r="N41">
            <v>0.11355767999999999</v>
          </cell>
          <cell r="CG41">
            <v>47.70211720999999</v>
          </cell>
          <cell r="CH41">
            <v>35.776587889999995</v>
          </cell>
        </row>
        <row r="42">
          <cell r="A42" t="str">
            <v>BID 1192</v>
          </cell>
          <cell r="B42">
            <v>1.0366263199999997</v>
          </cell>
          <cell r="C42">
            <v>1.0366263199999997</v>
          </cell>
          <cell r="D42">
            <v>1.0366263199999997</v>
          </cell>
          <cell r="E42">
            <v>1.0366263199999997</v>
          </cell>
          <cell r="F42">
            <v>1.0366263199999997</v>
          </cell>
          <cell r="G42">
            <v>1.0366263199999997</v>
          </cell>
          <cell r="H42">
            <v>1.0366263199999997</v>
          </cell>
          <cell r="I42">
            <v>1.0366263199999997</v>
          </cell>
          <cell r="J42">
            <v>1.0366263199999997</v>
          </cell>
          <cell r="K42">
            <v>1.0366263199999997</v>
          </cell>
          <cell r="L42">
            <v>1.0366263199999997</v>
          </cell>
          <cell r="M42">
            <v>0.25974240000000004</v>
          </cell>
          <cell r="N42">
            <v>7.8123999999999999E-4</v>
          </cell>
          <cell r="CG42">
            <v>11.663413159999998</v>
          </cell>
          <cell r="CH42">
            <v>8.5535341999999979</v>
          </cell>
        </row>
        <row r="43">
          <cell r="A43" t="str">
            <v>BID 1193</v>
          </cell>
          <cell r="B43">
            <v>1.7248466299999998</v>
          </cell>
          <cell r="C43">
            <v>3.4496932599999997</v>
          </cell>
          <cell r="D43">
            <v>3.4496932599999997</v>
          </cell>
          <cell r="E43">
            <v>3.4496932599999997</v>
          </cell>
          <cell r="F43">
            <v>3.4496932599999997</v>
          </cell>
          <cell r="G43">
            <v>3.4496932599999997</v>
          </cell>
          <cell r="H43">
            <v>3.4496932599999997</v>
          </cell>
          <cell r="I43">
            <v>3.4496932599999997</v>
          </cell>
          <cell r="J43">
            <v>3.4496932599999997</v>
          </cell>
          <cell r="K43">
            <v>3.4496932599999997</v>
          </cell>
          <cell r="L43">
            <v>3.4496932599999997</v>
          </cell>
          <cell r="M43">
            <v>3.4496932599999997</v>
          </cell>
          <cell r="N43">
            <v>3.4496932599999997</v>
          </cell>
          <cell r="O43">
            <v>1.7248466499999999</v>
          </cell>
          <cell r="CG43">
            <v>44.846012399999992</v>
          </cell>
          <cell r="CH43">
            <v>36.221779249999997</v>
          </cell>
        </row>
        <row r="44">
          <cell r="A44" t="str">
            <v>BID 1201</v>
          </cell>
          <cell r="B44">
            <v>8.5326650199999996</v>
          </cell>
          <cell r="C44">
            <v>8.5326650199999996</v>
          </cell>
          <cell r="D44">
            <v>8.5326650199999996</v>
          </cell>
          <cell r="E44">
            <v>8.5326650199999996</v>
          </cell>
          <cell r="F44">
            <v>8.5326650199999996</v>
          </cell>
          <cell r="G44">
            <v>8.5326650199999996</v>
          </cell>
          <cell r="H44">
            <v>8.5326650199999996</v>
          </cell>
          <cell r="I44">
            <v>8.5326650199999996</v>
          </cell>
          <cell r="J44">
            <v>8.5326650199999996</v>
          </cell>
          <cell r="K44">
            <v>8.5326650199999996</v>
          </cell>
          <cell r="L44">
            <v>8.5326650199999996</v>
          </cell>
          <cell r="M44">
            <v>8.5326650199999996</v>
          </cell>
          <cell r="N44">
            <v>7.2776017500000005</v>
          </cell>
          <cell r="CG44">
            <v>109.66958198999997</v>
          </cell>
          <cell r="CH44">
            <v>84.071586929999981</v>
          </cell>
        </row>
        <row r="45">
          <cell r="A45" t="str">
            <v>BID 1206</v>
          </cell>
          <cell r="B45">
            <v>0.11148132000000001</v>
          </cell>
          <cell r="C45">
            <v>0.11148132000000001</v>
          </cell>
          <cell r="D45">
            <v>0.11148132000000001</v>
          </cell>
          <cell r="E45">
            <v>0.11148132000000001</v>
          </cell>
          <cell r="F45">
            <v>0.11148132000000001</v>
          </cell>
          <cell r="G45">
            <v>0.11148132000000001</v>
          </cell>
          <cell r="H45">
            <v>0.11148132000000001</v>
          </cell>
          <cell r="I45">
            <v>0.11148132000000001</v>
          </cell>
          <cell r="J45">
            <v>0.11148132000000001</v>
          </cell>
          <cell r="K45">
            <v>0.11148132000000001</v>
          </cell>
          <cell r="L45">
            <v>0.11148132000000001</v>
          </cell>
          <cell r="M45">
            <v>0.11148132000000001</v>
          </cell>
          <cell r="N45">
            <v>0.11148132000000001</v>
          </cell>
          <cell r="O45">
            <v>5.9629550000000003E-2</v>
          </cell>
          <cell r="CG45">
            <v>1.5088867100000001</v>
          </cell>
          <cell r="CH45">
            <v>1.1744427500000001</v>
          </cell>
        </row>
        <row r="46">
          <cell r="A46" t="str">
            <v>BID 1279</v>
          </cell>
          <cell r="B46">
            <v>4.9005859999999998E-2</v>
          </cell>
          <cell r="C46">
            <v>4.9005859999999998E-2</v>
          </cell>
          <cell r="D46">
            <v>4.9005859999999998E-2</v>
          </cell>
          <cell r="E46">
            <v>4.9005859999999998E-2</v>
          </cell>
          <cell r="F46">
            <v>4.9005859999999998E-2</v>
          </cell>
          <cell r="G46">
            <v>4.9005859999999998E-2</v>
          </cell>
          <cell r="H46">
            <v>4.9005859999999998E-2</v>
          </cell>
          <cell r="I46">
            <v>4.9005859999999998E-2</v>
          </cell>
          <cell r="J46">
            <v>4.9005859999999998E-2</v>
          </cell>
          <cell r="K46">
            <v>4.9005859999999998E-2</v>
          </cell>
          <cell r="L46">
            <v>4.9005859999999998E-2</v>
          </cell>
          <cell r="M46">
            <v>4.9005859999999998E-2</v>
          </cell>
          <cell r="N46">
            <v>4.9005859999999998E-2</v>
          </cell>
          <cell r="O46">
            <v>4.9005859999999998E-2</v>
          </cell>
          <cell r="P46">
            <v>4.9005869999999993E-2</v>
          </cell>
          <cell r="CG46">
            <v>0.73508790999999996</v>
          </cell>
          <cell r="CH46">
            <v>0.58807033000000009</v>
          </cell>
        </row>
        <row r="47">
          <cell r="A47" t="str">
            <v>BID 1287</v>
          </cell>
          <cell r="B47">
            <v>10.66079292</v>
          </cell>
          <cell r="C47">
            <v>10.66079292</v>
          </cell>
          <cell r="D47">
            <v>10.66079292</v>
          </cell>
          <cell r="E47">
            <v>10.66079292</v>
          </cell>
          <cell r="F47">
            <v>10.66079292</v>
          </cell>
          <cell r="G47">
            <v>10.66079292</v>
          </cell>
          <cell r="H47">
            <v>10.66079292</v>
          </cell>
          <cell r="I47">
            <v>10.66079292</v>
          </cell>
          <cell r="J47">
            <v>10.66079292</v>
          </cell>
          <cell r="K47">
            <v>10.66079292</v>
          </cell>
          <cell r="L47">
            <v>10.66079292</v>
          </cell>
          <cell r="M47">
            <v>10.66079292</v>
          </cell>
          <cell r="N47">
            <v>10.66079292</v>
          </cell>
          <cell r="O47">
            <v>10.66079292</v>
          </cell>
          <cell r="P47">
            <v>10.66079292</v>
          </cell>
          <cell r="CG47">
            <v>159.91189380000003</v>
          </cell>
          <cell r="CH47">
            <v>127.92951504000003</v>
          </cell>
        </row>
        <row r="48">
          <cell r="A48" t="str">
            <v>BID 1295</v>
          </cell>
          <cell r="B48">
            <v>26.666666660000001</v>
          </cell>
          <cell r="C48">
            <v>26.666666660000001</v>
          </cell>
          <cell r="D48">
            <v>26.666666660000001</v>
          </cell>
          <cell r="E48">
            <v>26.666666660000001</v>
          </cell>
          <cell r="F48">
            <v>26.666666660000001</v>
          </cell>
          <cell r="G48">
            <v>26.666666660000001</v>
          </cell>
          <cell r="H48">
            <v>26.666666660000001</v>
          </cell>
          <cell r="I48">
            <v>26.666666660000001</v>
          </cell>
          <cell r="J48">
            <v>26.666666660000001</v>
          </cell>
          <cell r="K48">
            <v>26.666666660000001</v>
          </cell>
          <cell r="L48">
            <v>26.666666660000001</v>
          </cell>
          <cell r="M48">
            <v>26.666666660000001</v>
          </cell>
          <cell r="N48">
            <v>26.666666660000001</v>
          </cell>
          <cell r="O48">
            <v>26.666666660000001</v>
          </cell>
          <cell r="P48">
            <v>13.33333343</v>
          </cell>
          <cell r="CG48">
            <v>386.66666666999987</v>
          </cell>
          <cell r="CH48">
            <v>306.66666668999994</v>
          </cell>
        </row>
        <row r="49">
          <cell r="A49" t="str">
            <v>BID 1307</v>
          </cell>
          <cell r="B49">
            <v>0.55356759999999994</v>
          </cell>
          <cell r="C49">
            <v>0.55356759999999994</v>
          </cell>
          <cell r="D49">
            <v>0.55356759999999994</v>
          </cell>
          <cell r="E49">
            <v>0.55356759999999994</v>
          </cell>
          <cell r="F49">
            <v>0.55356759999999994</v>
          </cell>
          <cell r="G49">
            <v>0.55356759999999994</v>
          </cell>
          <cell r="H49">
            <v>0.55356759999999994</v>
          </cell>
          <cell r="I49">
            <v>0.55356759999999994</v>
          </cell>
          <cell r="J49">
            <v>0.55356759999999994</v>
          </cell>
          <cell r="K49">
            <v>0.55356759999999994</v>
          </cell>
          <cell r="L49">
            <v>0.55356759999999994</v>
          </cell>
          <cell r="M49">
            <v>0.55356759999999994</v>
          </cell>
          <cell r="N49">
            <v>0.55356759999999994</v>
          </cell>
          <cell r="O49">
            <v>0.55356759999999994</v>
          </cell>
          <cell r="P49">
            <v>0.55356759999999994</v>
          </cell>
          <cell r="Q49">
            <v>0.55356759999999994</v>
          </cell>
          <cell r="R49">
            <v>0.55356759999999994</v>
          </cell>
          <cell r="S49">
            <v>0.55356759999999994</v>
          </cell>
          <cell r="T49">
            <v>0.55356759999999994</v>
          </cell>
          <cell r="U49">
            <v>0.55356759999999994</v>
          </cell>
          <cell r="CG49">
            <v>11.071351999999996</v>
          </cell>
          <cell r="CH49">
            <v>9.4106491999999982</v>
          </cell>
        </row>
        <row r="50">
          <cell r="A50" t="str">
            <v>BID 1324</v>
          </cell>
          <cell r="B50">
            <v>33.333333340000003</v>
          </cell>
          <cell r="C50">
            <v>33.333333340000003</v>
          </cell>
          <cell r="D50">
            <v>33.333333340000003</v>
          </cell>
          <cell r="E50">
            <v>33.333333340000003</v>
          </cell>
          <cell r="F50">
            <v>33.333333340000003</v>
          </cell>
          <cell r="G50">
            <v>33.333333340000003</v>
          </cell>
          <cell r="H50">
            <v>33.333333340000003</v>
          </cell>
          <cell r="I50">
            <v>33.333333340000003</v>
          </cell>
          <cell r="J50">
            <v>33.333333340000003</v>
          </cell>
          <cell r="K50">
            <v>33.333333340000003</v>
          </cell>
          <cell r="L50">
            <v>33.333333340000003</v>
          </cell>
          <cell r="M50">
            <v>33.333333340000003</v>
          </cell>
          <cell r="N50">
            <v>33.333333340000003</v>
          </cell>
          <cell r="O50">
            <v>33.333333340000003</v>
          </cell>
          <cell r="P50">
            <v>16.66666657</v>
          </cell>
          <cell r="CG50">
            <v>483.33333333000019</v>
          </cell>
          <cell r="CH50">
            <v>383.33333331000011</v>
          </cell>
        </row>
        <row r="51">
          <cell r="A51" t="str">
            <v>BID 1325</v>
          </cell>
          <cell r="B51">
            <v>3.282732E-2</v>
          </cell>
          <cell r="C51">
            <v>3.282732E-2</v>
          </cell>
          <cell r="D51">
            <v>3.282732E-2</v>
          </cell>
          <cell r="E51">
            <v>3.282732E-2</v>
          </cell>
          <cell r="F51">
            <v>3.282732E-2</v>
          </cell>
          <cell r="G51">
            <v>3.282732E-2</v>
          </cell>
          <cell r="H51">
            <v>3.282732E-2</v>
          </cell>
          <cell r="I51">
            <v>3.282732E-2</v>
          </cell>
          <cell r="J51">
            <v>3.282732E-2</v>
          </cell>
          <cell r="K51">
            <v>3.282732E-2</v>
          </cell>
          <cell r="L51">
            <v>3.282732E-2</v>
          </cell>
          <cell r="M51">
            <v>3.282732E-2</v>
          </cell>
          <cell r="N51">
            <v>3.282732E-2</v>
          </cell>
          <cell r="O51">
            <v>3.282732E-2</v>
          </cell>
          <cell r="P51">
            <v>1.641366E-2</v>
          </cell>
          <cell r="CG51">
            <v>0.47599613999999996</v>
          </cell>
          <cell r="CH51">
            <v>0.37751417999999998</v>
          </cell>
        </row>
        <row r="52">
          <cell r="A52" t="str">
            <v>BID 1341</v>
          </cell>
          <cell r="B52">
            <v>33.333333340000003</v>
          </cell>
          <cell r="C52">
            <v>33.333333340000003</v>
          </cell>
          <cell r="D52">
            <v>33.333333340000003</v>
          </cell>
          <cell r="E52">
            <v>33.333333340000003</v>
          </cell>
          <cell r="F52">
            <v>33.333333340000003</v>
          </cell>
          <cell r="G52">
            <v>33.333333340000003</v>
          </cell>
          <cell r="H52">
            <v>33.333333340000003</v>
          </cell>
          <cell r="I52">
            <v>33.333333340000003</v>
          </cell>
          <cell r="J52">
            <v>33.333333340000003</v>
          </cell>
          <cell r="K52">
            <v>33.333333340000003</v>
          </cell>
          <cell r="L52">
            <v>33.333333340000003</v>
          </cell>
          <cell r="M52">
            <v>33.333333340000003</v>
          </cell>
          <cell r="N52">
            <v>33.333333340000003</v>
          </cell>
          <cell r="O52">
            <v>33.333333340000003</v>
          </cell>
          <cell r="P52">
            <v>33.333333240000002</v>
          </cell>
          <cell r="CG52">
            <v>500</v>
          </cell>
          <cell r="CH52">
            <v>399.9999999800001</v>
          </cell>
        </row>
        <row r="53">
          <cell r="A53" t="str">
            <v>BID 1345</v>
          </cell>
          <cell r="B53">
            <v>0</v>
          </cell>
          <cell r="C53">
            <v>0</v>
          </cell>
          <cell r="D53">
            <v>3.3857074799999998</v>
          </cell>
          <cell r="E53">
            <v>3.3857074799999998</v>
          </cell>
          <cell r="F53">
            <v>3.3857074799999998</v>
          </cell>
          <cell r="G53">
            <v>3.3857074799999998</v>
          </cell>
          <cell r="H53">
            <v>3.3857074799999998</v>
          </cell>
          <cell r="I53">
            <v>3.3857074799999998</v>
          </cell>
          <cell r="J53">
            <v>3.3857074799999998</v>
          </cell>
          <cell r="K53">
            <v>3.3857074799999998</v>
          </cell>
          <cell r="L53">
            <v>3.3857074799999998</v>
          </cell>
          <cell r="M53">
            <v>3.3857074799999998</v>
          </cell>
          <cell r="N53">
            <v>3.3857074799999998</v>
          </cell>
          <cell r="O53">
            <v>3.3857074799999998</v>
          </cell>
          <cell r="P53">
            <v>3.3857074799999998</v>
          </cell>
          <cell r="Q53">
            <v>3.3857074799999998</v>
          </cell>
          <cell r="R53">
            <v>3.3857074799999998</v>
          </cell>
          <cell r="S53">
            <v>3.3857074799999998</v>
          </cell>
          <cell r="T53">
            <v>3.3857074799999998</v>
          </cell>
          <cell r="U53">
            <v>3.3857074799999998</v>
          </cell>
          <cell r="V53">
            <v>3.3857074799999998</v>
          </cell>
          <cell r="W53">
            <v>3.3857074799999998</v>
          </cell>
          <cell r="CG53">
            <v>67.714149599999999</v>
          </cell>
          <cell r="CH53">
            <v>64.328442120000005</v>
          </cell>
        </row>
        <row r="54">
          <cell r="A54" t="str">
            <v>BID 1452</v>
          </cell>
          <cell r="B54">
            <v>600</v>
          </cell>
          <cell r="C54">
            <v>300</v>
          </cell>
          <cell r="E54">
            <v>0</v>
          </cell>
          <cell r="K54">
            <v>0</v>
          </cell>
          <cell r="N54">
            <v>0</v>
          </cell>
          <cell r="CG54">
            <v>900</v>
          </cell>
          <cell r="CH54">
            <v>0</v>
          </cell>
        </row>
        <row r="55">
          <cell r="A55" t="str">
            <v>BID 1463</v>
          </cell>
          <cell r="B55">
            <v>0</v>
          </cell>
          <cell r="C55">
            <v>0</v>
          </cell>
          <cell r="D55">
            <v>4.6551059999999998E-2</v>
          </cell>
          <cell r="E55">
            <v>9.3102119999999997E-2</v>
          </cell>
          <cell r="F55">
            <v>9.3102119999999997E-2</v>
          </cell>
          <cell r="G55">
            <v>9.3102119999999997E-2</v>
          </cell>
          <cell r="H55">
            <v>9.3102119999999997E-2</v>
          </cell>
          <cell r="I55">
            <v>9.3102119999999997E-2</v>
          </cell>
          <cell r="J55">
            <v>9.3102119999999997E-2</v>
          </cell>
          <cell r="K55">
            <v>9.3102119999999997E-2</v>
          </cell>
          <cell r="L55">
            <v>9.3102119999999997E-2</v>
          </cell>
          <cell r="M55">
            <v>9.3102119999999997E-2</v>
          </cell>
          <cell r="N55">
            <v>9.3102119999999997E-2</v>
          </cell>
          <cell r="O55">
            <v>9.3102119999999997E-2</v>
          </cell>
          <cell r="P55">
            <v>9.3102119999999997E-2</v>
          </cell>
          <cell r="Q55">
            <v>9.3102119999999997E-2</v>
          </cell>
          <cell r="R55">
            <v>9.3102119999999997E-2</v>
          </cell>
          <cell r="S55">
            <v>4.6551059999999998E-2</v>
          </cell>
          <cell r="CG55">
            <v>1.3965317999999998</v>
          </cell>
          <cell r="CH55">
            <v>1.3499807399999997</v>
          </cell>
        </row>
        <row r="56">
          <cell r="A56" t="str">
            <v>BID 1465</v>
          </cell>
          <cell r="D56">
            <v>7.2205619999999998E-2</v>
          </cell>
          <cell r="E56">
            <v>7.2205619999999998E-2</v>
          </cell>
          <cell r="F56">
            <v>7.2205619999999998E-2</v>
          </cell>
          <cell r="G56">
            <v>7.2205619999999998E-2</v>
          </cell>
          <cell r="H56">
            <v>7.2205619999999998E-2</v>
          </cell>
          <cell r="I56">
            <v>7.2205619999999998E-2</v>
          </cell>
          <cell r="J56">
            <v>7.2205619999999998E-2</v>
          </cell>
          <cell r="K56">
            <v>7.2205619999999998E-2</v>
          </cell>
          <cell r="L56">
            <v>7.2205619999999998E-2</v>
          </cell>
          <cell r="M56">
            <v>7.2205619999999998E-2</v>
          </cell>
          <cell r="N56">
            <v>7.2205619999999998E-2</v>
          </cell>
          <cell r="O56">
            <v>7.2205619999999998E-2</v>
          </cell>
          <cell r="P56">
            <v>7.2205619999999998E-2</v>
          </cell>
          <cell r="Q56">
            <v>7.2205619999999998E-2</v>
          </cell>
          <cell r="R56">
            <v>7.2205619999999998E-2</v>
          </cell>
          <cell r="S56">
            <v>7.2205619999999998E-2</v>
          </cell>
          <cell r="T56">
            <v>7.2205619999999998E-2</v>
          </cell>
          <cell r="U56">
            <v>7.2205619999999998E-2</v>
          </cell>
          <cell r="V56">
            <v>7.2205619999999998E-2</v>
          </cell>
          <cell r="W56">
            <v>7.2205619999999998E-2</v>
          </cell>
          <cell r="CG56">
            <v>1.4441124000000003</v>
          </cell>
          <cell r="CH56">
            <v>1.3719067800000002</v>
          </cell>
        </row>
        <row r="57">
          <cell r="A57" t="str">
            <v>BID 1517</v>
          </cell>
          <cell r="B57">
            <v>200</v>
          </cell>
          <cell r="C57">
            <v>0</v>
          </cell>
          <cell r="D57">
            <v>0</v>
          </cell>
          <cell r="J57">
            <v>0</v>
          </cell>
          <cell r="N57">
            <v>0</v>
          </cell>
          <cell r="CG57">
            <v>200</v>
          </cell>
          <cell r="CH57">
            <v>0</v>
          </cell>
        </row>
        <row r="58">
          <cell r="A58" t="str">
            <v>BID 1606</v>
          </cell>
          <cell r="B58">
            <v>0</v>
          </cell>
          <cell r="C58">
            <v>0</v>
          </cell>
          <cell r="D58">
            <v>0</v>
          </cell>
          <cell r="E58">
            <v>10</v>
          </cell>
          <cell r="F58">
            <v>10</v>
          </cell>
          <cell r="G58">
            <v>10</v>
          </cell>
          <cell r="H58">
            <v>10</v>
          </cell>
          <cell r="I58">
            <v>10</v>
          </cell>
          <cell r="J58">
            <v>10</v>
          </cell>
          <cell r="K58">
            <v>10</v>
          </cell>
          <cell r="L58">
            <v>10</v>
          </cell>
          <cell r="M58">
            <v>10</v>
          </cell>
          <cell r="N58">
            <v>10</v>
          </cell>
          <cell r="O58">
            <v>10</v>
          </cell>
          <cell r="P58">
            <v>10</v>
          </cell>
          <cell r="Q58">
            <v>10</v>
          </cell>
          <cell r="R58">
            <v>10</v>
          </cell>
          <cell r="S58">
            <v>10</v>
          </cell>
          <cell r="CG58">
            <v>150</v>
          </cell>
          <cell r="CH58">
            <v>150</v>
          </cell>
        </row>
        <row r="59">
          <cell r="A59" t="str">
            <v>BID 206</v>
          </cell>
          <cell r="B59">
            <v>7.7377750902965596</v>
          </cell>
          <cell r="C59">
            <v>7.7377750902965596</v>
          </cell>
          <cell r="D59">
            <v>7.7377750902965596</v>
          </cell>
          <cell r="E59">
            <v>7.7377750902965596</v>
          </cell>
          <cell r="F59">
            <v>7.7377750902965596</v>
          </cell>
          <cell r="G59">
            <v>4.0825345751611</v>
          </cell>
          <cell r="N59">
            <v>1.1576972800000001</v>
          </cell>
          <cell r="CG59">
            <v>42.771410026643899</v>
          </cell>
          <cell r="CH59">
            <v>19.558084755754219</v>
          </cell>
        </row>
        <row r="60">
          <cell r="A60" t="str">
            <v>BID 214</v>
          </cell>
          <cell r="B60">
            <v>1.1255457057415301</v>
          </cell>
          <cell r="C60">
            <v>300</v>
          </cell>
          <cell r="I60">
            <v>300</v>
          </cell>
          <cell r="N60">
            <v>600</v>
          </cell>
          <cell r="CG60">
            <v>1.1255457057415301</v>
          </cell>
          <cell r="CH60">
            <v>0</v>
          </cell>
        </row>
        <row r="61">
          <cell r="A61" t="str">
            <v>BID 4</v>
          </cell>
          <cell r="B61">
            <v>1.6062886154375698E-2</v>
          </cell>
          <cell r="C61">
            <v>1.6062886154375698E-2</v>
          </cell>
          <cell r="D61">
            <v>1.6062886154375698E-2</v>
          </cell>
          <cell r="E61">
            <v>1.6062886154375698E-2</v>
          </cell>
          <cell r="F61">
            <v>1.6062886154375698E-2</v>
          </cell>
          <cell r="G61">
            <v>1.6062886154375698E-2</v>
          </cell>
          <cell r="H61">
            <v>1.6062886154375698E-2</v>
          </cell>
          <cell r="I61">
            <v>1.6062886154375698E-2</v>
          </cell>
          <cell r="J61">
            <v>1.6062886154375698E-2</v>
          </cell>
          <cell r="K61">
            <v>1.6062886154375698E-2</v>
          </cell>
          <cell r="L61">
            <v>8.0314086567421106E-3</v>
          </cell>
          <cell r="N61">
            <v>0</v>
          </cell>
          <cell r="CG61">
            <v>0.16866027020049915</v>
          </cell>
          <cell r="CH61">
            <v>0.12047161173737202</v>
          </cell>
        </row>
        <row r="62">
          <cell r="A62" t="str">
            <v>BID 514</v>
          </cell>
          <cell r="B62">
            <v>8.2150399999999998E-2</v>
          </cell>
          <cell r="C62">
            <v>8.2150399999999998E-2</v>
          </cell>
          <cell r="D62">
            <v>8.2150399999999998E-2</v>
          </cell>
          <cell r="E62">
            <v>8.2150399999999998E-2</v>
          </cell>
          <cell r="F62">
            <v>8.2150399999999998E-2</v>
          </cell>
          <cell r="G62">
            <v>4.1066160000000004E-2</v>
          </cell>
          <cell r="I62">
            <v>0</v>
          </cell>
          <cell r="M62">
            <v>100</v>
          </cell>
          <cell r="N62">
            <v>200</v>
          </cell>
          <cell r="CG62">
            <v>0.45181816000000002</v>
          </cell>
          <cell r="CH62">
            <v>0.20536695999999999</v>
          </cell>
        </row>
        <row r="63">
          <cell r="A63" t="str">
            <v>BID 515</v>
          </cell>
          <cell r="B63">
            <v>3.4012458200849203</v>
          </cell>
          <cell r="C63">
            <v>3.4012458200849203</v>
          </cell>
          <cell r="D63">
            <v>3.4012458200849203</v>
          </cell>
          <cell r="E63">
            <v>3.4012458200849203</v>
          </cell>
          <cell r="F63">
            <v>3.4012458200849203</v>
          </cell>
          <cell r="G63">
            <v>3.4012458200849203</v>
          </cell>
          <cell r="H63">
            <v>1.8535206372189499</v>
          </cell>
          <cell r="J63">
            <v>0.22885248</v>
          </cell>
          <cell r="N63">
            <v>0.22885248</v>
          </cell>
          <cell r="CG63">
            <v>22.260995557728471</v>
          </cell>
          <cell r="CH63">
            <v>12.05725809747371</v>
          </cell>
        </row>
        <row r="64">
          <cell r="A64" t="str">
            <v>BID 516</v>
          </cell>
          <cell r="B64">
            <v>2.5760897178561999</v>
          </cell>
          <cell r="C64">
            <v>2.5760897178561999</v>
          </cell>
          <cell r="D64">
            <v>2.5760897178561999</v>
          </cell>
          <cell r="E64">
            <v>2.5760897178561999</v>
          </cell>
          <cell r="F64">
            <v>2.5760897178561999</v>
          </cell>
          <cell r="G64">
            <v>2.5760897178561999</v>
          </cell>
          <cell r="H64">
            <v>1.70370649031538</v>
          </cell>
          <cell r="M64">
            <v>0</v>
          </cell>
          <cell r="N64">
            <v>0</v>
          </cell>
          <cell r="CG64">
            <v>17.160244797452577</v>
          </cell>
          <cell r="CH64">
            <v>9.4319756438839804</v>
          </cell>
        </row>
        <row r="65">
          <cell r="A65" t="str">
            <v>BID 528</v>
          </cell>
          <cell r="B65">
            <v>1.4172927452367021</v>
          </cell>
          <cell r="C65">
            <v>0.80119738291167508</v>
          </cell>
          <cell r="N65">
            <v>7.18012346619398E-2</v>
          </cell>
          <cell r="CG65">
            <v>2.2184901281483773</v>
          </cell>
          <cell r="CH65">
            <v>0</v>
          </cell>
        </row>
        <row r="66">
          <cell r="A66" t="str">
            <v>BID 545</v>
          </cell>
          <cell r="B66">
            <v>3.7529151141460599</v>
          </cell>
          <cell r="C66">
            <v>3.7529151141460599</v>
          </cell>
          <cell r="D66">
            <v>3.7529151141460599</v>
          </cell>
          <cell r="E66">
            <v>3.9724162338835196</v>
          </cell>
          <cell r="F66">
            <v>3.7529151141460599</v>
          </cell>
          <cell r="G66">
            <v>3.7529151141460599</v>
          </cell>
          <cell r="H66">
            <v>3.7529150541460599</v>
          </cell>
          <cell r="I66">
            <v>0.907457536264347</v>
          </cell>
          <cell r="N66">
            <v>7.7377750902965596</v>
          </cell>
          <cell r="CG66">
            <v>27.397364395024226</v>
          </cell>
          <cell r="CH66">
            <v>16.138619052586044</v>
          </cell>
        </row>
        <row r="67">
          <cell r="A67" t="str">
            <v>BID 553</v>
          </cell>
          <cell r="B67">
            <v>0.25842941717004603</v>
          </cell>
          <cell r="C67">
            <v>0.25842941717004603</v>
          </cell>
          <cell r="D67">
            <v>0.25842941717004603</v>
          </cell>
          <cell r="E67">
            <v>0.25842941717004603</v>
          </cell>
          <cell r="F67">
            <v>0.25842941717004603</v>
          </cell>
          <cell r="G67">
            <v>0.25842941717004603</v>
          </cell>
          <cell r="H67">
            <v>0.25842941717004603</v>
          </cell>
          <cell r="I67">
            <v>0.25842941717004603</v>
          </cell>
          <cell r="J67">
            <v>0.110341786927833</v>
          </cell>
          <cell r="N67">
            <v>2.1975048448974999</v>
          </cell>
          <cell r="CG67">
            <v>2.1777771242882014</v>
          </cell>
          <cell r="CH67">
            <v>1.4024888727780631</v>
          </cell>
        </row>
        <row r="68">
          <cell r="A68" t="str">
            <v>BID 555</v>
          </cell>
          <cell r="B68">
            <v>19.423111048239779</v>
          </cell>
          <cell r="C68">
            <v>19.031928119415351</v>
          </cell>
          <cell r="I68">
            <v>8.0314430771878491E-3</v>
          </cell>
          <cell r="N68">
            <v>1.6062886154375698E-2</v>
          </cell>
          <cell r="CG68">
            <v>38.45503916765513</v>
          </cell>
          <cell r="CH68">
            <v>0</v>
          </cell>
        </row>
        <row r="69">
          <cell r="A69" t="str">
            <v>BID 583</v>
          </cell>
          <cell r="B69">
            <v>18.2327435049272</v>
          </cell>
          <cell r="C69">
            <v>18.2327435049272</v>
          </cell>
          <cell r="D69">
            <v>18.2327435049272</v>
          </cell>
          <cell r="E69">
            <v>9.1160614704192096</v>
          </cell>
          <cell r="N69">
            <v>3.9271100000000001E-3</v>
          </cell>
          <cell r="CG69">
            <v>63.814291985200811</v>
          </cell>
          <cell r="CH69">
            <v>9.1160614704192096</v>
          </cell>
        </row>
        <row r="70">
          <cell r="A70" t="str">
            <v>BID 618</v>
          </cell>
          <cell r="B70">
            <v>3.4565725206489399</v>
          </cell>
          <cell r="C70">
            <v>3.4565725206489399</v>
          </cell>
          <cell r="D70">
            <v>3.4565725206489399</v>
          </cell>
          <cell r="E70">
            <v>3.4565725206489399</v>
          </cell>
          <cell r="F70">
            <v>1.73407106438521</v>
          </cell>
          <cell r="H70">
            <v>4.1075199999999999E-2</v>
          </cell>
          <cell r="N70">
            <v>8.2150399999999998E-2</v>
          </cell>
          <cell r="CG70">
            <v>15.56036114698097</v>
          </cell>
          <cell r="CH70">
            <v>5.1906435850341497</v>
          </cell>
        </row>
        <row r="71">
          <cell r="A71" t="str">
            <v>BID 619</v>
          </cell>
          <cell r="B71">
            <v>26.31033987843</v>
          </cell>
          <cell r="C71">
            <v>26.31033987843</v>
          </cell>
          <cell r="D71">
            <v>26.31033987843</v>
          </cell>
          <cell r="E71">
            <v>26.31033987843</v>
          </cell>
          <cell r="F71">
            <v>13.144170175849</v>
          </cell>
          <cell r="J71">
            <v>1.7006229100424599</v>
          </cell>
          <cell r="N71">
            <v>3.4012458200849198</v>
          </cell>
          <cell r="CG71">
            <v>118.385529689569</v>
          </cell>
          <cell r="CH71">
            <v>39.454510054278998</v>
          </cell>
        </row>
        <row r="72">
          <cell r="A72" t="str">
            <v>BID 621</v>
          </cell>
          <cell r="B72">
            <v>4.1385970502304001</v>
          </cell>
          <cell r="C72">
            <v>4.1385970502304001</v>
          </cell>
          <cell r="D72">
            <v>4.1385970502304001</v>
          </cell>
          <cell r="E72">
            <v>4.1385970502304001</v>
          </cell>
          <cell r="F72">
            <v>4.1385970502304001</v>
          </cell>
          <cell r="G72">
            <v>4.1385970502304001</v>
          </cell>
          <cell r="H72">
            <v>4.1385970502304001</v>
          </cell>
          <cell r="I72">
            <v>4.1385970502304001</v>
          </cell>
          <cell r="J72">
            <v>4.1385970502304001</v>
          </cell>
          <cell r="K72">
            <v>1.9580552927216799</v>
          </cell>
          <cell r="N72">
            <v>2.5760897178561999</v>
          </cell>
          <cell r="CG72">
            <v>39.205428744795292</v>
          </cell>
          <cell r="CH72">
            <v>26.789637594104086</v>
          </cell>
        </row>
        <row r="73">
          <cell r="A73" t="str">
            <v>BID 633</v>
          </cell>
          <cell r="B73">
            <v>23.001509816550399</v>
          </cell>
          <cell r="C73">
            <v>23.001509816550399</v>
          </cell>
          <cell r="D73">
            <v>23.001509816550399</v>
          </cell>
          <cell r="E73">
            <v>23.001509816550399</v>
          </cell>
          <cell r="F73">
            <v>21.293669349955941</v>
          </cell>
          <cell r="J73">
            <v>0.70864637261835106</v>
          </cell>
          <cell r="N73">
            <v>1.4172927452367021</v>
          </cell>
          <cell r="CG73">
            <v>113.29970861615755</v>
          </cell>
          <cell r="CH73">
            <v>44.295179166506344</v>
          </cell>
        </row>
        <row r="74">
          <cell r="A74" t="str">
            <v>BID 643</v>
          </cell>
          <cell r="B74">
            <v>2.0825168933960398</v>
          </cell>
          <cell r="C74">
            <v>2.0825168933960398</v>
          </cell>
          <cell r="D74">
            <v>2.0825168933960398</v>
          </cell>
          <cell r="E74">
            <v>2.0825168933960398</v>
          </cell>
          <cell r="F74">
            <v>2.0825168933960398</v>
          </cell>
          <cell r="G74">
            <v>1.0428478805104899</v>
          </cell>
          <cell r="L74">
            <v>1.87645755707303</v>
          </cell>
          <cell r="N74">
            <v>3.7529151141460599</v>
          </cell>
          <cell r="CG74">
            <v>11.455432347490689</v>
          </cell>
          <cell r="CH74">
            <v>5.2078816673025692</v>
          </cell>
        </row>
        <row r="75">
          <cell r="A75" t="str">
            <v>BID 661</v>
          </cell>
          <cell r="B75">
            <v>0.83011475000000001</v>
          </cell>
          <cell r="H75">
            <v>0.12921470858502301</v>
          </cell>
          <cell r="N75">
            <v>0.25842941717004603</v>
          </cell>
          <cell r="CG75">
            <v>0.83011475000000001</v>
          </cell>
          <cell r="CH75">
            <v>0</v>
          </cell>
        </row>
        <row r="76">
          <cell r="A76" t="str">
            <v>BID 682</v>
          </cell>
          <cell r="B76">
            <v>20.1716274464892</v>
          </cell>
          <cell r="C76">
            <v>20.1716274464892</v>
          </cell>
          <cell r="D76">
            <v>20.1716274464892</v>
          </cell>
          <cell r="E76">
            <v>20.1716274464892</v>
          </cell>
          <cell r="F76">
            <v>20.1716274464892</v>
          </cell>
          <cell r="G76">
            <v>10.0985844313621</v>
          </cell>
          <cell r="L76">
            <v>9.7115555241198894</v>
          </cell>
          <cell r="N76">
            <v>19.423111048239779</v>
          </cell>
          <cell r="CG76">
            <v>110.9567216638081</v>
          </cell>
          <cell r="CH76">
            <v>50.441839324340499</v>
          </cell>
        </row>
        <row r="77">
          <cell r="A77" t="str">
            <v>BID 684</v>
          </cell>
          <cell r="B77">
            <v>0.240728147113074</v>
          </cell>
          <cell r="C77">
            <v>0.240728147113074</v>
          </cell>
          <cell r="D77">
            <v>0.240728147113074</v>
          </cell>
          <cell r="E77">
            <v>0.240728147113074</v>
          </cell>
          <cell r="F77">
            <v>0.240728147113074</v>
          </cell>
          <cell r="G77">
            <v>0.120359984827346</v>
          </cell>
          <cell r="K77">
            <v>9.1163717524635999</v>
          </cell>
          <cell r="N77">
            <v>18.2327435049272</v>
          </cell>
          <cell r="CG77">
            <v>1.324000720392716</v>
          </cell>
          <cell r="CH77">
            <v>0.601816279053494</v>
          </cell>
        </row>
        <row r="78">
          <cell r="A78" t="str">
            <v>BID 718</v>
          </cell>
          <cell r="B78">
            <v>1.1296470600000001</v>
          </cell>
          <cell r="C78">
            <v>1.1296470600000001</v>
          </cell>
          <cell r="D78">
            <v>1.12964704</v>
          </cell>
          <cell r="J78">
            <v>1.72828626032447</v>
          </cell>
          <cell r="N78">
            <v>3.4565725206489399</v>
          </cell>
          <cell r="CG78">
            <v>3.3889411600000003</v>
          </cell>
          <cell r="CH78">
            <v>0</v>
          </cell>
        </row>
        <row r="79">
          <cell r="A79" t="str">
            <v>BID 733</v>
          </cell>
          <cell r="B79">
            <v>24.318607632498001</v>
          </cell>
          <cell r="C79">
            <v>24.318607632498001</v>
          </cell>
          <cell r="D79">
            <v>24.318607632498001</v>
          </cell>
          <cell r="E79">
            <v>24.318607632498001</v>
          </cell>
          <cell r="F79">
            <v>24.318607632498001</v>
          </cell>
          <cell r="G79">
            <v>25.070059340569998</v>
          </cell>
          <cell r="J79">
            <v>13.155169939215</v>
          </cell>
          <cell r="N79">
            <v>26.31033987843</v>
          </cell>
          <cell r="CG79">
            <v>146.66309750305999</v>
          </cell>
          <cell r="CH79">
            <v>73.707274605565999</v>
          </cell>
        </row>
        <row r="80">
          <cell r="A80" t="str">
            <v>BID 734</v>
          </cell>
          <cell r="B80">
            <v>28.273796255137</v>
          </cell>
          <cell r="C80">
            <v>28.273796255137</v>
          </cell>
          <cell r="D80">
            <v>28.273796255137</v>
          </cell>
          <cell r="E80">
            <v>28.273796255137</v>
          </cell>
          <cell r="F80">
            <v>28.273796255137</v>
          </cell>
          <cell r="G80">
            <v>29.1247177635355</v>
          </cell>
          <cell r="H80">
            <v>2.0692985251152001</v>
          </cell>
          <cell r="N80">
            <v>4.1385970502304001</v>
          </cell>
          <cell r="CG80">
            <v>170.4936990392205</v>
          </cell>
          <cell r="CH80">
            <v>85.672310273809501</v>
          </cell>
        </row>
        <row r="81">
          <cell r="A81" t="str">
            <v>BID 740</v>
          </cell>
          <cell r="B81">
            <v>1.5486940335292501</v>
          </cell>
          <cell r="C81">
            <v>1.5486940335292501</v>
          </cell>
          <cell r="D81">
            <v>1.5486940335292501</v>
          </cell>
          <cell r="E81">
            <v>1.5486940335292501</v>
          </cell>
          <cell r="F81">
            <v>1.5486940335292501</v>
          </cell>
          <cell r="G81">
            <v>1.5486940335292501</v>
          </cell>
          <cell r="H81">
            <v>1.5420655744084981</v>
          </cell>
          <cell r="L81">
            <v>11.5007549082752</v>
          </cell>
          <cell r="N81">
            <v>23.001509816550399</v>
          </cell>
          <cell r="CG81">
            <v>10.834229775583999</v>
          </cell>
          <cell r="CH81">
            <v>6.1881476749962481</v>
          </cell>
        </row>
        <row r="82">
          <cell r="A82" t="str">
            <v>BID 760</v>
          </cell>
          <cell r="B82">
            <v>5.9331267690375995</v>
          </cell>
          <cell r="C82">
            <v>5.9331267690375995</v>
          </cell>
          <cell r="D82">
            <v>5.9331267690375995</v>
          </cell>
          <cell r="E82">
            <v>5.9331267690375995</v>
          </cell>
          <cell r="F82">
            <v>5.9331267690375995</v>
          </cell>
          <cell r="G82">
            <v>5.9331267690375995</v>
          </cell>
          <cell r="H82">
            <v>5.9331267690375995</v>
          </cell>
          <cell r="I82">
            <v>3.2584592410289597</v>
          </cell>
          <cell r="K82">
            <v>1.0412584466980199</v>
          </cell>
          <cell r="N82">
            <v>2.0825168933960398</v>
          </cell>
          <cell r="CG82">
            <v>44.790346624292155</v>
          </cell>
          <cell r="CH82">
            <v>26.990966317179357</v>
          </cell>
        </row>
        <row r="83">
          <cell r="A83" t="str">
            <v>BID 768</v>
          </cell>
          <cell r="B83">
            <v>0.35965330618349201</v>
          </cell>
          <cell r="C83">
            <v>0.35965330618349201</v>
          </cell>
          <cell r="D83">
            <v>0.35965330618349201</v>
          </cell>
          <cell r="E83">
            <v>0.35965330618349201</v>
          </cell>
          <cell r="F83">
            <v>0.35965330618349201</v>
          </cell>
          <cell r="G83">
            <v>0.35965330618349201</v>
          </cell>
          <cell r="H83">
            <v>0.35965330618349201</v>
          </cell>
          <cell r="I83">
            <v>0.26011632819556602</v>
          </cell>
          <cell r="J83">
            <v>0.41505735999999999</v>
          </cell>
          <cell r="N83">
            <v>0.83011471999999997</v>
          </cell>
          <cell r="CG83">
            <v>2.7776894714800102</v>
          </cell>
          <cell r="CH83">
            <v>1.6987295529295341</v>
          </cell>
        </row>
        <row r="84">
          <cell r="A84" t="str">
            <v>BID 795</v>
          </cell>
          <cell r="B84">
            <v>25.956998488274401</v>
          </cell>
          <cell r="C84">
            <v>25.956998488274401</v>
          </cell>
          <cell r="D84">
            <v>25.956998488274401</v>
          </cell>
          <cell r="E84">
            <v>25.956998488274401</v>
          </cell>
          <cell r="F84">
            <v>25.956998488274401</v>
          </cell>
          <cell r="G84">
            <v>25.956998488274401</v>
          </cell>
          <cell r="H84">
            <v>25.956998488274401</v>
          </cell>
          <cell r="I84">
            <v>13.0012350284936</v>
          </cell>
          <cell r="K84">
            <v>10.0858137232446</v>
          </cell>
          <cell r="N84">
            <v>20.1716274464892</v>
          </cell>
          <cell r="CG84">
            <v>194.70022444641438</v>
          </cell>
          <cell r="CH84">
            <v>116.8292289815912</v>
          </cell>
        </row>
        <row r="85">
          <cell r="A85" t="str">
            <v>BID 797</v>
          </cell>
          <cell r="B85">
            <v>13.661015725796581</v>
          </cell>
          <cell r="C85">
            <v>13.661015725796581</v>
          </cell>
          <cell r="D85">
            <v>13.661015725796581</v>
          </cell>
          <cell r="E85">
            <v>13.829546715622641</v>
          </cell>
          <cell r="F85">
            <v>13.661015725796581</v>
          </cell>
          <cell r="G85">
            <v>13.661015725796581</v>
          </cell>
          <cell r="H85">
            <v>13.661015725796581</v>
          </cell>
          <cell r="I85">
            <v>7.8298105866133501</v>
          </cell>
          <cell r="K85">
            <v>0.120364073556537</v>
          </cell>
          <cell r="N85">
            <v>0.240728147113074</v>
          </cell>
          <cell r="CG85">
            <v>103.62545165701547</v>
          </cell>
          <cell r="CH85">
            <v>62.642404479625732</v>
          </cell>
        </row>
        <row r="86">
          <cell r="A86" t="str">
            <v>BID 798</v>
          </cell>
          <cell r="B86">
            <v>3.60968702865364</v>
          </cell>
          <cell r="C86">
            <v>3.60968702865364</v>
          </cell>
          <cell r="D86">
            <v>1.63205345280628</v>
          </cell>
          <cell r="J86">
            <v>0.56482353000000007</v>
          </cell>
          <cell r="N86">
            <v>1.1296470600000001</v>
          </cell>
          <cell r="CG86">
            <v>8.8514275101135595</v>
          </cell>
          <cell r="CH86">
            <v>0</v>
          </cell>
        </row>
        <row r="87">
          <cell r="A87" t="str">
            <v>BID 802</v>
          </cell>
          <cell r="B87">
            <v>6.5210788674210001</v>
          </cell>
          <cell r="C87">
            <v>6.5210788674210001</v>
          </cell>
          <cell r="D87">
            <v>6.5210788674210001</v>
          </cell>
          <cell r="E87">
            <v>6.5210788674210001</v>
          </cell>
          <cell r="F87">
            <v>6.5210788674210001</v>
          </cell>
          <cell r="G87">
            <v>6.5210788674210001</v>
          </cell>
          <cell r="H87">
            <v>6.5210788674210001</v>
          </cell>
          <cell r="I87">
            <v>3.2527295791292201</v>
          </cell>
          <cell r="M87">
            <v>12.159303816249</v>
          </cell>
          <cell r="N87">
            <v>24.318607632498001</v>
          </cell>
          <cell r="CG87">
            <v>48.900281651076213</v>
          </cell>
          <cell r="CH87">
            <v>29.33704504881322</v>
          </cell>
        </row>
        <row r="88">
          <cell r="A88" t="str">
            <v>BID 816</v>
          </cell>
          <cell r="B88">
            <v>8.4773213258037607</v>
          </cell>
          <cell r="C88">
            <v>8.4773213258037607</v>
          </cell>
          <cell r="D88">
            <v>8.4773213258037607</v>
          </cell>
          <cell r="E88">
            <v>8.4773213258037607</v>
          </cell>
          <cell r="F88">
            <v>8.4773213258037607</v>
          </cell>
          <cell r="G88">
            <v>8.4773213258037607</v>
          </cell>
          <cell r="H88">
            <v>8.4773213258037607</v>
          </cell>
          <cell r="I88">
            <v>8.3822587062161809</v>
          </cell>
          <cell r="M88">
            <v>14.1368981275685</v>
          </cell>
          <cell r="N88">
            <v>28.273796255137</v>
          </cell>
          <cell r="CG88">
            <v>67.723507986842492</v>
          </cell>
          <cell r="CH88">
            <v>42.29154400943122</v>
          </cell>
        </row>
        <row r="89">
          <cell r="A89" t="str">
            <v>BID 826</v>
          </cell>
          <cell r="B89">
            <v>3.8696671719392</v>
          </cell>
          <cell r="C89">
            <v>3.8696671719392</v>
          </cell>
          <cell r="D89">
            <v>3.8696671719392</v>
          </cell>
          <cell r="E89">
            <v>3.8696671719392</v>
          </cell>
          <cell r="F89">
            <v>3.8696671719392</v>
          </cell>
          <cell r="G89">
            <v>3.8696671719392</v>
          </cell>
          <cell r="H89">
            <v>3.8696671719392</v>
          </cell>
          <cell r="I89">
            <v>3.8696671719392</v>
          </cell>
          <cell r="J89">
            <v>1.6102191775533001</v>
          </cell>
          <cell r="N89">
            <v>1.5486940335292501</v>
          </cell>
          <cell r="CG89">
            <v>32.567556553066893</v>
          </cell>
          <cell r="CH89">
            <v>20.958555037249301</v>
          </cell>
        </row>
        <row r="90">
          <cell r="A90" t="str">
            <v>BID 830</v>
          </cell>
          <cell r="B90">
            <v>11.09927457066682</v>
          </cell>
          <cell r="C90">
            <v>11.09927457066682</v>
          </cell>
          <cell r="D90">
            <v>11.09927457066682</v>
          </cell>
          <cell r="E90">
            <v>11.09927457066682</v>
          </cell>
          <cell r="F90">
            <v>11.09927457066682</v>
          </cell>
          <cell r="G90">
            <v>11.09927457066682</v>
          </cell>
          <cell r="H90">
            <v>11.09927457066682</v>
          </cell>
          <cell r="I90">
            <v>11.09927457066682</v>
          </cell>
          <cell r="J90">
            <v>11.09927457066682</v>
          </cell>
          <cell r="K90">
            <v>11.09927457066682</v>
          </cell>
          <cell r="L90">
            <v>11.09927457066682</v>
          </cell>
          <cell r="M90">
            <v>11.09927457066682</v>
          </cell>
          <cell r="N90">
            <v>11.09927457066682</v>
          </cell>
          <cell r="O90">
            <v>5.5662878633545096</v>
          </cell>
          <cell r="CG90">
            <v>149.85685728202316</v>
          </cell>
          <cell r="CH90">
            <v>116.55903357002271</v>
          </cell>
        </row>
        <row r="91">
          <cell r="A91" t="str">
            <v>BID 845</v>
          </cell>
          <cell r="B91">
            <v>26.065420449797802</v>
          </cell>
          <cell r="C91">
            <v>26.065420449797802</v>
          </cell>
          <cell r="D91">
            <v>26.065420449797802</v>
          </cell>
          <cell r="E91">
            <v>26.3060304533196</v>
          </cell>
          <cell r="F91">
            <v>26.065420449797802</v>
          </cell>
          <cell r="G91">
            <v>26.065420449797802</v>
          </cell>
          <cell r="H91">
            <v>26.065420449797802</v>
          </cell>
          <cell r="I91">
            <v>26.065420449797802</v>
          </cell>
          <cell r="J91">
            <v>12.8202027571214</v>
          </cell>
          <cell r="N91">
            <v>0.35965330618349201</v>
          </cell>
          <cell r="CG91">
            <v>221.58417635902566</v>
          </cell>
          <cell r="CH91">
            <v>143.3879150096322</v>
          </cell>
        </row>
        <row r="92">
          <cell r="A92" t="str">
            <v>BID 855</v>
          </cell>
          <cell r="B92">
            <v>1.6864109599999999</v>
          </cell>
          <cell r="C92">
            <v>1.6864109599999999</v>
          </cell>
          <cell r="D92">
            <v>1.6864109599999999</v>
          </cell>
          <cell r="E92">
            <v>1.6864109599999999</v>
          </cell>
          <cell r="F92">
            <v>1.6864109599999999</v>
          </cell>
          <cell r="G92">
            <v>1.6864109599999999</v>
          </cell>
          <cell r="H92">
            <v>1.6864109599999999</v>
          </cell>
          <cell r="I92">
            <v>1.6864109599999999</v>
          </cell>
          <cell r="J92">
            <v>1.6864109599999999</v>
          </cell>
          <cell r="K92">
            <v>0.82032145000000001</v>
          </cell>
          <cell r="N92">
            <v>25.956998488274401</v>
          </cell>
          <cell r="CG92">
            <v>15.998020089999999</v>
          </cell>
          <cell r="CH92">
            <v>10.938787209999999</v>
          </cell>
        </row>
        <row r="93">
          <cell r="A93" t="str">
            <v>BID 857</v>
          </cell>
          <cell r="B93">
            <v>15.508691299963379</v>
          </cell>
          <cell r="C93">
            <v>15.508691299963379</v>
          </cell>
          <cell r="D93">
            <v>15.508691299963379</v>
          </cell>
          <cell r="E93">
            <v>15.78940087069107</v>
          </cell>
          <cell r="F93">
            <v>15.508691299963379</v>
          </cell>
          <cell r="G93">
            <v>15.508691299963379</v>
          </cell>
          <cell r="H93">
            <v>15.508691299963379</v>
          </cell>
          <cell r="I93">
            <v>15.508691299963379</v>
          </cell>
          <cell r="J93">
            <v>8.3697760575346685</v>
          </cell>
          <cell r="N93">
            <v>13.661015725796581</v>
          </cell>
          <cell r="CG93">
            <v>132.72001602796936</v>
          </cell>
          <cell r="CH93">
            <v>86.193942128079257</v>
          </cell>
        </row>
        <row r="94">
          <cell r="A94" t="str">
            <v>BID 863</v>
          </cell>
          <cell r="B94">
            <v>4.2436179999999997E-2</v>
          </cell>
          <cell r="C94">
            <v>4.2436179999999997E-2</v>
          </cell>
          <cell r="D94">
            <v>4.2436179999999997E-2</v>
          </cell>
          <cell r="E94">
            <v>4.2436179999999997E-2</v>
          </cell>
          <cell r="F94">
            <v>4.2436179999999997E-2</v>
          </cell>
          <cell r="G94">
            <v>4.2436179999999997E-2</v>
          </cell>
          <cell r="H94">
            <v>4.2436179999999997E-2</v>
          </cell>
          <cell r="I94">
            <v>4.2436179999999997E-2</v>
          </cell>
          <cell r="J94">
            <v>4.2436179999999997E-2</v>
          </cell>
          <cell r="K94">
            <v>4.2436179999999997E-2</v>
          </cell>
          <cell r="L94">
            <v>2.1218040000000001E-2</v>
          </cell>
          <cell r="N94">
            <v>3.60968702865364</v>
          </cell>
          <cell r="CG94">
            <v>0.44557983999999995</v>
          </cell>
          <cell r="CH94">
            <v>0.31827129999999998</v>
          </cell>
        </row>
        <row r="95">
          <cell r="A95" t="str">
            <v>BID 865</v>
          </cell>
          <cell r="B95">
            <v>72.002536991234194</v>
          </cell>
          <cell r="C95">
            <v>72.002536991234194</v>
          </cell>
          <cell r="D95">
            <v>72.002536991234194</v>
          </cell>
          <cell r="E95">
            <v>35.350511384996402</v>
          </cell>
          <cell r="J95">
            <v>3.2605394337105</v>
          </cell>
          <cell r="N95">
            <v>6.5210788674210001</v>
          </cell>
          <cell r="CG95">
            <v>251.35812235869898</v>
          </cell>
          <cell r="CH95">
            <v>35.350511384996402</v>
          </cell>
        </row>
        <row r="96">
          <cell r="A96" t="str">
            <v>BID 867</v>
          </cell>
          <cell r="B96">
            <v>0.94068395999999999</v>
          </cell>
          <cell r="C96">
            <v>0.94068395999999999</v>
          </cell>
          <cell r="D96">
            <v>0.94068395999999999</v>
          </cell>
          <cell r="E96">
            <v>0.94068395999999999</v>
          </cell>
          <cell r="F96">
            <v>0.94068395999999999</v>
          </cell>
          <cell r="G96">
            <v>0.94068395999999999</v>
          </cell>
          <cell r="H96">
            <v>0.94068395999999999</v>
          </cell>
          <cell r="I96">
            <v>0.94068395999999999</v>
          </cell>
          <cell r="J96">
            <v>0.94068395999999999</v>
          </cell>
          <cell r="K96">
            <v>0.94068395999999999</v>
          </cell>
          <cell r="L96">
            <v>0.47034187</v>
          </cell>
          <cell r="M96">
            <v>4.2386606629018804</v>
          </cell>
          <cell r="N96">
            <v>8.4773213258037607</v>
          </cell>
          <cell r="CG96">
            <v>9.87718147</v>
          </cell>
          <cell r="CH96">
            <v>7.0551295900000008</v>
          </cell>
        </row>
        <row r="97">
          <cell r="A97" t="str">
            <v>BID 871</v>
          </cell>
          <cell r="B97">
            <v>26.375114703570002</v>
          </cell>
          <cell r="C97">
            <v>26.375114703570002</v>
          </cell>
          <cell r="D97">
            <v>26.375114703570002</v>
          </cell>
          <cell r="E97">
            <v>26.375114703570002</v>
          </cell>
          <cell r="F97">
            <v>26.375114703570002</v>
          </cell>
          <cell r="G97">
            <v>26.375114703570002</v>
          </cell>
          <cell r="H97">
            <v>26.375114703570002</v>
          </cell>
          <cell r="I97">
            <v>26.375114703570002</v>
          </cell>
          <cell r="J97">
            <v>13.2149427530662</v>
          </cell>
          <cell r="N97">
            <v>3.8696671719392</v>
          </cell>
          <cell r="CG97">
            <v>224.21586038162621</v>
          </cell>
          <cell r="CH97">
            <v>145.0905162709162</v>
          </cell>
        </row>
        <row r="98">
          <cell r="A98" t="str">
            <v>BID 899</v>
          </cell>
          <cell r="B98">
            <v>10.09175445584536</v>
          </cell>
          <cell r="C98">
            <v>10.09175445584536</v>
          </cell>
          <cell r="D98">
            <v>10.09175445584536</v>
          </cell>
          <cell r="E98">
            <v>10.09175445584536</v>
          </cell>
          <cell r="F98">
            <v>10.09175445584536</v>
          </cell>
          <cell r="G98">
            <v>10.09175445584536</v>
          </cell>
          <cell r="H98">
            <v>10.09175445584536</v>
          </cell>
          <cell r="I98">
            <v>10.09175445584536</v>
          </cell>
          <cell r="J98">
            <v>10.09175445584536</v>
          </cell>
          <cell r="K98">
            <v>6.12671536866024</v>
          </cell>
          <cell r="M98">
            <v>5.5496372853334099</v>
          </cell>
          <cell r="N98">
            <v>11.09927457066682</v>
          </cell>
          <cell r="CG98">
            <v>96.952505471268481</v>
          </cell>
          <cell r="CH98">
            <v>66.677242103732397</v>
          </cell>
        </row>
        <row r="99">
          <cell r="A99" t="str">
            <v>BID 907</v>
          </cell>
          <cell r="B99">
            <v>1.29478874</v>
          </cell>
          <cell r="C99">
            <v>1.29478874</v>
          </cell>
          <cell r="D99">
            <v>1.29478874</v>
          </cell>
          <cell r="E99">
            <v>1.29478874</v>
          </cell>
          <cell r="F99">
            <v>1.29478874</v>
          </cell>
          <cell r="G99">
            <v>1.29478874</v>
          </cell>
          <cell r="H99">
            <v>1.29478874</v>
          </cell>
          <cell r="I99">
            <v>1.29478874</v>
          </cell>
          <cell r="J99">
            <v>1.29478874</v>
          </cell>
          <cell r="K99">
            <v>1.29478874</v>
          </cell>
          <cell r="L99">
            <v>1.29478874</v>
          </cell>
          <cell r="M99">
            <v>1.29478874</v>
          </cell>
          <cell r="N99">
            <v>0.64739420999999997</v>
          </cell>
          <cell r="CG99">
            <v>16.184859089999996</v>
          </cell>
          <cell r="CH99">
            <v>12.300492869999998</v>
          </cell>
        </row>
        <row r="100">
          <cell r="A100" t="str">
            <v>BID 925</v>
          </cell>
          <cell r="B100">
            <v>0.94573214000000005</v>
          </cell>
          <cell r="C100">
            <v>0.94573214000000005</v>
          </cell>
          <cell r="D100">
            <v>0.94573214000000005</v>
          </cell>
          <cell r="E100">
            <v>0.94573214000000005</v>
          </cell>
          <cell r="F100">
            <v>0.94573214000000005</v>
          </cell>
          <cell r="G100">
            <v>0.94573214000000005</v>
          </cell>
          <cell r="H100">
            <v>0.94573214000000005</v>
          </cell>
          <cell r="I100">
            <v>0.94573214000000005</v>
          </cell>
          <cell r="J100">
            <v>0.94573214000000005</v>
          </cell>
          <cell r="K100">
            <v>0.94573214000000005</v>
          </cell>
          <cell r="L100">
            <v>0.94573214000000005</v>
          </cell>
          <cell r="M100">
            <v>0.94573214000000005</v>
          </cell>
          <cell r="N100">
            <v>0.94573304000000002</v>
          </cell>
          <cell r="CG100">
            <v>12.294518720000005</v>
          </cell>
          <cell r="CH100">
            <v>9.4573223000000031</v>
          </cell>
        </row>
        <row r="101">
          <cell r="A101" t="str">
            <v>BID 925/OC</v>
          </cell>
          <cell r="B101">
            <v>1.13416626</v>
          </cell>
          <cell r="C101">
            <v>1.13416626</v>
          </cell>
          <cell r="D101">
            <v>1.13416626</v>
          </cell>
          <cell r="E101">
            <v>1.13416626</v>
          </cell>
          <cell r="F101">
            <v>1.13416626</v>
          </cell>
          <cell r="G101">
            <v>1.13416626</v>
          </cell>
          <cell r="H101">
            <v>1.13416626</v>
          </cell>
          <cell r="I101">
            <v>1.13416626</v>
          </cell>
          <cell r="J101">
            <v>1.13416626</v>
          </cell>
          <cell r="K101">
            <v>1.5848049099999999</v>
          </cell>
          <cell r="M101">
            <v>7.7543456499816905</v>
          </cell>
          <cell r="N101">
            <v>15.508691299963381</v>
          </cell>
          <cell r="CG101">
            <v>11.792301250000001</v>
          </cell>
          <cell r="CH101">
            <v>8.3898024699999993</v>
          </cell>
        </row>
        <row r="102">
          <cell r="A102" t="str">
            <v>BID 932</v>
          </cell>
          <cell r="B102">
            <v>1.875</v>
          </cell>
          <cell r="C102">
            <v>1.875</v>
          </cell>
          <cell r="D102">
            <v>1.875</v>
          </cell>
          <cell r="E102">
            <v>1.875</v>
          </cell>
          <cell r="F102">
            <v>1.875</v>
          </cell>
          <cell r="G102">
            <v>1.875</v>
          </cell>
          <cell r="H102">
            <v>1.875</v>
          </cell>
          <cell r="I102">
            <v>1.875</v>
          </cell>
          <cell r="J102">
            <v>1.875</v>
          </cell>
          <cell r="K102">
            <v>1.875</v>
          </cell>
          <cell r="L102">
            <v>1.875</v>
          </cell>
          <cell r="M102">
            <v>1.875</v>
          </cell>
          <cell r="N102">
            <v>1.875</v>
          </cell>
          <cell r="O102">
            <v>0.9375</v>
          </cell>
          <cell r="CG102">
            <v>25.3125</v>
          </cell>
          <cell r="CH102">
            <v>19.6875</v>
          </cell>
        </row>
        <row r="103">
          <cell r="A103" t="str">
            <v>BID 940</v>
          </cell>
          <cell r="B103">
            <v>2.8555525099999999</v>
          </cell>
          <cell r="C103">
            <v>5.7111050199999998</v>
          </cell>
          <cell r="D103">
            <v>5.7111050199999998</v>
          </cell>
          <cell r="E103">
            <v>5.7111050199999998</v>
          </cell>
          <cell r="F103">
            <v>5.7111050199999998</v>
          </cell>
          <cell r="G103">
            <v>5.7111050199999998</v>
          </cell>
          <cell r="H103">
            <v>5.7111050199999998</v>
          </cell>
          <cell r="I103">
            <v>5.7111050199999998</v>
          </cell>
          <cell r="J103">
            <v>5.7111050199999998</v>
          </cell>
          <cell r="K103">
            <v>5.7111050199999998</v>
          </cell>
          <cell r="L103">
            <v>5.7111050199999998</v>
          </cell>
          <cell r="M103">
            <v>5.7111050199999998</v>
          </cell>
          <cell r="N103">
            <v>5.7111050199999998</v>
          </cell>
          <cell r="O103">
            <v>5.7111050199999998</v>
          </cell>
          <cell r="P103">
            <v>5.7111050199999998</v>
          </cell>
          <cell r="Q103">
            <v>2.8555526699999998</v>
          </cell>
          <cell r="CG103">
            <v>85.666575460000004</v>
          </cell>
          <cell r="CH103">
            <v>71.388812909999984</v>
          </cell>
        </row>
        <row r="104">
          <cell r="A104" t="str">
            <v>BID 961</v>
          </cell>
          <cell r="B104">
            <v>31.923999999999999</v>
          </cell>
          <cell r="C104">
            <v>31.923999999999999</v>
          </cell>
          <cell r="D104">
            <v>31.923999999999999</v>
          </cell>
          <cell r="E104">
            <v>31.923999999999999</v>
          </cell>
          <cell r="F104">
            <v>31.923999999999999</v>
          </cell>
          <cell r="K104">
            <v>0.47034197999999999</v>
          </cell>
          <cell r="N104">
            <v>0.94068395999999999</v>
          </cell>
          <cell r="CG104">
            <v>159.62</v>
          </cell>
          <cell r="CH104">
            <v>63.847999999999999</v>
          </cell>
        </row>
        <row r="105">
          <cell r="A105" t="str">
            <v>BID 962</v>
          </cell>
          <cell r="B105">
            <v>3.4286602799999999</v>
          </cell>
          <cell r="C105">
            <v>3.4286602799999999</v>
          </cell>
          <cell r="D105">
            <v>3.4286602799999999</v>
          </cell>
          <cell r="E105">
            <v>3.4286602799999999</v>
          </cell>
          <cell r="F105">
            <v>3.4286602799999999</v>
          </cell>
          <cell r="G105">
            <v>3.4286602799999999</v>
          </cell>
          <cell r="H105">
            <v>3.4286602799999999</v>
          </cell>
          <cell r="I105">
            <v>3.4286602799999999</v>
          </cell>
          <cell r="J105">
            <v>3.4286602799999999</v>
          </cell>
          <cell r="K105">
            <v>3.4286602799999999</v>
          </cell>
          <cell r="L105">
            <v>3.5374270699999997</v>
          </cell>
          <cell r="M105">
            <v>13.187557351785001</v>
          </cell>
          <cell r="N105">
            <v>26.375114703570002</v>
          </cell>
          <cell r="CG105">
            <v>37.824029869999997</v>
          </cell>
          <cell r="CH105">
            <v>27.538049029999996</v>
          </cell>
        </row>
        <row r="106">
          <cell r="A106" t="str">
            <v>BID 979</v>
          </cell>
          <cell r="B106">
            <v>23.82718418</v>
          </cell>
          <cell r="C106">
            <v>23.82718418</v>
          </cell>
          <cell r="D106">
            <v>23.82718418</v>
          </cell>
          <cell r="E106">
            <v>23.82718418</v>
          </cell>
          <cell r="F106">
            <v>23.82718418</v>
          </cell>
          <cell r="G106">
            <v>23.82718418</v>
          </cell>
          <cell r="H106">
            <v>23.82718418</v>
          </cell>
          <cell r="I106">
            <v>23.82718418</v>
          </cell>
          <cell r="J106">
            <v>23.82718418</v>
          </cell>
          <cell r="K106">
            <v>23.82718418</v>
          </cell>
          <cell r="L106">
            <v>24.337171009999999</v>
          </cell>
          <cell r="N106">
            <v>10.09175445584536</v>
          </cell>
          <cell r="CG106">
            <v>262.60901280999997</v>
          </cell>
          <cell r="CH106">
            <v>191.12746026999997</v>
          </cell>
        </row>
        <row r="107">
          <cell r="A107" t="str">
            <v>BID 989</v>
          </cell>
          <cell r="B107">
            <v>1.76876642</v>
          </cell>
          <cell r="C107">
            <v>1.76876642</v>
          </cell>
          <cell r="D107">
            <v>1.76876642</v>
          </cell>
          <cell r="E107">
            <v>1.76876642</v>
          </cell>
          <cell r="F107">
            <v>1.76876642</v>
          </cell>
          <cell r="G107">
            <v>1.76876642</v>
          </cell>
          <cell r="H107">
            <v>1.76876642</v>
          </cell>
          <cell r="I107">
            <v>1.76876642</v>
          </cell>
          <cell r="J107">
            <v>1.76876642</v>
          </cell>
          <cell r="K107">
            <v>1.76876642</v>
          </cell>
          <cell r="L107">
            <v>0.88438324999999995</v>
          </cell>
          <cell r="N107">
            <v>1.29478874</v>
          </cell>
          <cell r="CG107">
            <v>18.572047449999999</v>
          </cell>
          <cell r="CH107">
            <v>13.26574819</v>
          </cell>
        </row>
        <row r="108">
          <cell r="A108" t="str">
            <v>BID 996</v>
          </cell>
          <cell r="B108">
            <v>0.88943145999999995</v>
          </cell>
          <cell r="C108">
            <v>0.88943145999999995</v>
          </cell>
          <cell r="D108">
            <v>0.88943145999999995</v>
          </cell>
          <cell r="E108">
            <v>0.88943145999999995</v>
          </cell>
          <cell r="F108">
            <v>0.88943145999999995</v>
          </cell>
          <cell r="G108">
            <v>0.88943145999999995</v>
          </cell>
          <cell r="H108">
            <v>0.88943145999999995</v>
          </cell>
          <cell r="I108">
            <v>0.88943145999999995</v>
          </cell>
          <cell r="J108">
            <v>0.88943145999999995</v>
          </cell>
          <cell r="K108">
            <v>0.88943145999999995</v>
          </cell>
          <cell r="L108">
            <v>0.88943145999999995</v>
          </cell>
          <cell r="M108">
            <v>0.88943145999999995</v>
          </cell>
          <cell r="N108">
            <v>0.88943145999999995</v>
          </cell>
          <cell r="O108">
            <v>0.88943145999999995</v>
          </cell>
          <cell r="P108">
            <v>0.88943145999999995</v>
          </cell>
          <cell r="Q108">
            <v>0.88943145999999995</v>
          </cell>
          <cell r="R108">
            <v>0.72850201999999997</v>
          </cell>
          <cell r="CG108">
            <v>14.959405380000007</v>
          </cell>
          <cell r="CH108">
            <v>12.291111000000004</v>
          </cell>
        </row>
        <row r="109">
          <cell r="A109" t="str">
            <v>BID CBA</v>
          </cell>
          <cell r="B109">
            <v>5.2581331200000001</v>
          </cell>
          <cell r="C109">
            <v>5.2581331200000001</v>
          </cell>
          <cell r="D109">
            <v>5.2581331200000001</v>
          </cell>
          <cell r="E109">
            <v>5.2581331200000001</v>
          </cell>
          <cell r="F109">
            <v>5.2581331200000001</v>
          </cell>
          <cell r="G109">
            <v>5.2581331200000001</v>
          </cell>
          <cell r="H109">
            <v>5.2581331200000001</v>
          </cell>
          <cell r="I109">
            <v>5.2581331200000001</v>
          </cell>
          <cell r="J109">
            <v>5.2581331200000001</v>
          </cell>
          <cell r="K109">
            <v>5.2581331200000001</v>
          </cell>
          <cell r="L109">
            <v>5.2581331200000001</v>
          </cell>
          <cell r="M109">
            <v>5.2581331200000001</v>
          </cell>
          <cell r="N109">
            <v>5.2669678399999995</v>
          </cell>
          <cell r="CG109">
            <v>68.364565279999994</v>
          </cell>
          <cell r="CH109">
            <v>52.590165919999997</v>
          </cell>
        </row>
        <row r="110">
          <cell r="A110" t="str">
            <v>BIRF 302</v>
          </cell>
          <cell r="B110">
            <v>0.27714753999999997</v>
          </cell>
          <cell r="C110">
            <v>0.27714753999999997</v>
          </cell>
          <cell r="D110">
            <v>0.27714753999999997</v>
          </cell>
          <cell r="E110">
            <v>0.27714753999999997</v>
          </cell>
          <cell r="G110">
            <v>0.9375</v>
          </cell>
          <cell r="M110">
            <v>0.9375</v>
          </cell>
          <cell r="N110">
            <v>1.875</v>
          </cell>
          <cell r="CG110">
            <v>1.1085901599999999</v>
          </cell>
          <cell r="CH110">
            <v>0.27714753999999997</v>
          </cell>
        </row>
        <row r="111">
          <cell r="A111" t="str">
            <v>BIRF 3280</v>
          </cell>
          <cell r="B111">
            <v>16.406802280000001</v>
          </cell>
          <cell r="C111">
            <v>0</v>
          </cell>
          <cell r="I111">
            <v>0</v>
          </cell>
          <cell r="N111">
            <v>0</v>
          </cell>
          <cell r="CG111">
            <v>16.406802280000001</v>
          </cell>
          <cell r="CH111">
            <v>0</v>
          </cell>
        </row>
        <row r="112">
          <cell r="A112" t="str">
            <v>BIRF 3281</v>
          </cell>
          <cell r="B112">
            <v>3.2465995699999999</v>
          </cell>
          <cell r="G112">
            <v>15.962</v>
          </cell>
          <cell r="M112">
            <v>15.962</v>
          </cell>
          <cell r="N112">
            <v>31.923999999999999</v>
          </cell>
          <cell r="CG112">
            <v>3.2465995699999999</v>
          </cell>
          <cell r="CH112">
            <v>0</v>
          </cell>
        </row>
        <row r="113">
          <cell r="A113" t="str">
            <v>BIRF 3291</v>
          </cell>
          <cell r="B113">
            <v>25</v>
          </cell>
          <cell r="C113">
            <v>12.5</v>
          </cell>
          <cell r="I113">
            <v>1.7143301399999999</v>
          </cell>
          <cell r="N113">
            <v>3.4286602799999999</v>
          </cell>
          <cell r="CG113">
            <v>37.5</v>
          </cell>
          <cell r="CH113">
            <v>0</v>
          </cell>
        </row>
        <row r="114">
          <cell r="A114" t="str">
            <v>BIRF 3292</v>
          </cell>
          <cell r="B114">
            <v>1.91872</v>
          </cell>
          <cell r="C114">
            <v>0.91944961999999997</v>
          </cell>
          <cell r="I114">
            <v>11.91359209</v>
          </cell>
          <cell r="N114">
            <v>23.82718418</v>
          </cell>
          <cell r="CG114">
            <v>2.8381696199999999</v>
          </cell>
          <cell r="CH114">
            <v>0</v>
          </cell>
        </row>
        <row r="115">
          <cell r="A115" t="str">
            <v>BIRF 3297</v>
          </cell>
          <cell r="B115">
            <v>2.7358324499999997</v>
          </cell>
          <cell r="C115">
            <v>1.35468699</v>
          </cell>
          <cell r="D115">
            <v>0.45427601000000001</v>
          </cell>
          <cell r="J115">
            <v>0.88438320999999998</v>
          </cell>
          <cell r="N115">
            <v>1.33865922</v>
          </cell>
          <cell r="CG115">
            <v>4.0905194399999996</v>
          </cell>
          <cell r="CH115">
            <v>0</v>
          </cell>
        </row>
        <row r="116">
          <cell r="A116" t="str">
            <v>BIRF 3362</v>
          </cell>
          <cell r="B116">
            <v>1.92</v>
          </cell>
          <cell r="C116">
            <v>1.88</v>
          </cell>
          <cell r="D116">
            <v>0.44471572999999998</v>
          </cell>
          <cell r="J116">
            <v>0.44471572999999998</v>
          </cell>
          <cell r="N116">
            <v>0.88943145999999995</v>
          </cell>
          <cell r="CG116">
            <v>3.8</v>
          </cell>
          <cell r="CH116">
            <v>0</v>
          </cell>
        </row>
        <row r="117">
          <cell r="A117" t="str">
            <v>BIRF 3394</v>
          </cell>
          <cell r="B117">
            <v>35.094999999999999</v>
          </cell>
          <cell r="C117">
            <v>37.854999999999997</v>
          </cell>
          <cell r="F117">
            <v>2.6290665600000001</v>
          </cell>
          <cell r="L117">
            <v>2.6290665600000001</v>
          </cell>
          <cell r="N117">
            <v>5.2581331200000001</v>
          </cell>
          <cell r="CG117">
            <v>72.95</v>
          </cell>
          <cell r="CH117">
            <v>0</v>
          </cell>
        </row>
        <row r="118">
          <cell r="A118" t="str">
            <v>BIRF 343</v>
          </cell>
          <cell r="B118">
            <v>0.33935199999999999</v>
          </cell>
          <cell r="C118">
            <v>0.33935199999999999</v>
          </cell>
          <cell r="D118">
            <v>0.33935199999999999</v>
          </cell>
          <cell r="E118">
            <v>0.17068696999999999</v>
          </cell>
          <cell r="G118">
            <v>0.13857376999999999</v>
          </cell>
          <cell r="M118">
            <v>0.13857376999999999</v>
          </cell>
          <cell r="N118">
            <v>0.27714753999999997</v>
          </cell>
          <cell r="CG118">
            <v>1.1887429700000001</v>
          </cell>
          <cell r="CH118">
            <v>0.17068696999999999</v>
          </cell>
        </row>
        <row r="119">
          <cell r="A119" t="str">
            <v>BIRF 3460</v>
          </cell>
          <cell r="B119">
            <v>1.6590552000000001</v>
          </cell>
          <cell r="C119">
            <v>1.6590552000000001</v>
          </cell>
          <cell r="D119">
            <v>0.89182019999999995</v>
          </cell>
          <cell r="E119">
            <v>8.4093992100000001</v>
          </cell>
          <cell r="K119">
            <v>8.4093992100000001</v>
          </cell>
          <cell r="N119">
            <v>16.81879842</v>
          </cell>
          <cell r="CG119">
            <v>4.2099305999999999</v>
          </cell>
          <cell r="CH119">
            <v>0</v>
          </cell>
        </row>
        <row r="120">
          <cell r="A120" t="str">
            <v>BIRF 352</v>
          </cell>
          <cell r="B120">
            <v>6.1351379999999997E-2</v>
          </cell>
          <cell r="C120">
            <v>6.1351379999999997E-2</v>
          </cell>
          <cell r="F120">
            <v>1.7077424699999999</v>
          </cell>
          <cell r="L120">
            <v>1.7077424699999999</v>
          </cell>
          <cell r="N120">
            <v>3.4154849399999998</v>
          </cell>
          <cell r="CG120">
            <v>0.12270275999999999</v>
          </cell>
          <cell r="CH120">
            <v>0</v>
          </cell>
        </row>
        <row r="121">
          <cell r="A121" t="str">
            <v>BIRF 3520</v>
          </cell>
          <cell r="B121">
            <v>29.92</v>
          </cell>
          <cell r="C121">
            <v>32.24</v>
          </cell>
          <cell r="D121">
            <v>34.922081599999999</v>
          </cell>
          <cell r="J121">
            <v>12.5</v>
          </cell>
          <cell r="N121">
            <v>25</v>
          </cell>
          <cell r="CG121">
            <v>97.082081599999995</v>
          </cell>
          <cell r="CH121">
            <v>0</v>
          </cell>
        </row>
        <row r="122">
          <cell r="A122" t="str">
            <v>BIRF 3521</v>
          </cell>
          <cell r="B122">
            <v>16.64554983</v>
          </cell>
          <cell r="C122">
            <v>17.936549410000001</v>
          </cell>
          <cell r="D122">
            <v>19.97296309</v>
          </cell>
          <cell r="J122">
            <v>0.95935999999999999</v>
          </cell>
          <cell r="N122">
            <v>1.91872</v>
          </cell>
          <cell r="CG122">
            <v>54.555062330000005</v>
          </cell>
          <cell r="CH122">
            <v>0</v>
          </cell>
        </row>
        <row r="123">
          <cell r="A123" t="str">
            <v>BIRF 3555</v>
          </cell>
          <cell r="B123">
            <v>45</v>
          </cell>
          <cell r="C123">
            <v>22.5</v>
          </cell>
          <cell r="D123">
            <v>1.35653</v>
          </cell>
          <cell r="J123">
            <v>1.35653</v>
          </cell>
          <cell r="N123">
            <v>2.71306</v>
          </cell>
          <cell r="CG123">
            <v>67.5</v>
          </cell>
          <cell r="CH123">
            <v>0</v>
          </cell>
        </row>
        <row r="124">
          <cell r="A124" t="str">
            <v>BIRF 3556</v>
          </cell>
          <cell r="B124">
            <v>28.824999999999999</v>
          </cell>
          <cell r="C124">
            <v>31.06</v>
          </cell>
          <cell r="D124">
            <v>33.465000000000003</v>
          </cell>
          <cell r="E124">
            <v>17.68</v>
          </cell>
          <cell r="J124">
            <v>0.96</v>
          </cell>
          <cell r="N124">
            <v>1.92</v>
          </cell>
          <cell r="CG124">
            <v>111.03</v>
          </cell>
          <cell r="CH124">
            <v>17.68</v>
          </cell>
        </row>
        <row r="125">
          <cell r="A125" t="str">
            <v>BIRF 3558</v>
          </cell>
          <cell r="B125">
            <v>40</v>
          </cell>
          <cell r="C125">
            <v>20</v>
          </cell>
          <cell r="D125">
            <v>15.96</v>
          </cell>
          <cell r="J125">
            <v>16.574999999999999</v>
          </cell>
          <cell r="N125">
            <v>32.534999999999997</v>
          </cell>
          <cell r="CG125">
            <v>60</v>
          </cell>
          <cell r="CH125">
            <v>0</v>
          </cell>
        </row>
        <row r="126">
          <cell r="A126" t="str">
            <v>BIRF 3611</v>
          </cell>
          <cell r="B126">
            <v>32.505600000000001</v>
          </cell>
          <cell r="C126">
            <v>16.25408298</v>
          </cell>
          <cell r="H126">
            <v>0.16967599999999999</v>
          </cell>
          <cell r="N126">
            <v>0.33935199999999999</v>
          </cell>
          <cell r="CG126">
            <v>48.759682980000001</v>
          </cell>
          <cell r="CH126">
            <v>0</v>
          </cell>
        </row>
        <row r="127">
          <cell r="A127" t="str">
            <v>BIRF 3643</v>
          </cell>
          <cell r="B127">
            <v>9.9567999999999994</v>
          </cell>
          <cell r="C127">
            <v>9.9570450500000014</v>
          </cell>
          <cell r="F127">
            <v>0.82952760000000003</v>
          </cell>
          <cell r="L127">
            <v>0.82952760000000003</v>
          </cell>
          <cell r="N127">
            <v>1.6590552000000001</v>
          </cell>
          <cell r="CG127">
            <v>19.913845049999999</v>
          </cell>
          <cell r="CH127">
            <v>0</v>
          </cell>
        </row>
        <row r="128">
          <cell r="A128" t="str">
            <v>BIRF 3709</v>
          </cell>
          <cell r="B128">
            <v>13.293480000000001</v>
          </cell>
          <cell r="C128">
            <v>13.293480000000001</v>
          </cell>
          <cell r="D128">
            <v>6.6517095300000006</v>
          </cell>
          <cell r="G128">
            <v>3.0675689999999999E-2</v>
          </cell>
          <cell r="M128">
            <v>3.0675689999999999E-2</v>
          </cell>
          <cell r="N128">
            <v>6.1351379999999997E-2</v>
          </cell>
          <cell r="CG128">
            <v>33.238669530000003</v>
          </cell>
          <cell r="CH128">
            <v>0</v>
          </cell>
        </row>
        <row r="129">
          <cell r="A129" t="str">
            <v>BIRF 3710</v>
          </cell>
          <cell r="B129">
            <v>0.68599999999999994</v>
          </cell>
          <cell r="C129">
            <v>0.68599999999999994</v>
          </cell>
          <cell r="D129">
            <v>0.34340424999999997</v>
          </cell>
          <cell r="F129">
            <v>13.625</v>
          </cell>
          <cell r="L129">
            <v>14.145</v>
          </cell>
          <cell r="N129">
            <v>27.77</v>
          </cell>
          <cell r="CG129">
            <v>1.7154042499999997</v>
          </cell>
          <cell r="CH129">
            <v>0</v>
          </cell>
        </row>
        <row r="130">
          <cell r="A130" t="str">
            <v>BIRF 3794</v>
          </cell>
          <cell r="B130">
            <v>16.772862919999998</v>
          </cell>
          <cell r="C130">
            <v>16.772862919999998</v>
          </cell>
          <cell r="D130">
            <v>14.712936879999997</v>
          </cell>
          <cell r="F130">
            <v>7.5791002499999998</v>
          </cell>
          <cell r="L130">
            <v>7.8687161199999993</v>
          </cell>
          <cell r="N130">
            <v>15.447816369999998</v>
          </cell>
          <cell r="CG130">
            <v>48.25866271999999</v>
          </cell>
          <cell r="CH130">
            <v>0</v>
          </cell>
        </row>
        <row r="131">
          <cell r="A131" t="str">
            <v>BIRF 3836</v>
          </cell>
          <cell r="B131">
            <v>30</v>
          </cell>
          <cell r="C131">
            <v>30</v>
          </cell>
          <cell r="D131">
            <v>30</v>
          </cell>
          <cell r="E131">
            <v>15</v>
          </cell>
          <cell r="J131">
            <v>22.5</v>
          </cell>
          <cell r="N131">
            <v>45</v>
          </cell>
          <cell r="CG131">
            <v>105</v>
          </cell>
          <cell r="CH131">
            <v>15</v>
          </cell>
        </row>
        <row r="132">
          <cell r="A132" t="str">
            <v>BIRF 3860</v>
          </cell>
          <cell r="B132">
            <v>18.868078499999999</v>
          </cell>
          <cell r="C132">
            <v>18.868078499999999</v>
          </cell>
          <cell r="D132">
            <v>18.868078499999999</v>
          </cell>
          <cell r="E132">
            <v>9.3447041500000001</v>
          </cell>
          <cell r="H132">
            <v>13.625</v>
          </cell>
          <cell r="N132">
            <v>26.75</v>
          </cell>
          <cell r="CG132">
            <v>65.94893965</v>
          </cell>
          <cell r="CH132">
            <v>9.3447041500000001</v>
          </cell>
        </row>
        <row r="133">
          <cell r="A133" t="str">
            <v>BIRF 3877</v>
          </cell>
          <cell r="B133">
            <v>22.373241579999998</v>
          </cell>
          <cell r="C133">
            <v>22.373241579999998</v>
          </cell>
          <cell r="D133">
            <v>22.373241579999998</v>
          </cell>
          <cell r="E133">
            <v>11.07073782</v>
          </cell>
          <cell r="F133">
            <v>20</v>
          </cell>
          <cell r="L133">
            <v>20</v>
          </cell>
          <cell r="N133">
            <v>40</v>
          </cell>
          <cell r="CG133">
            <v>78.19046256</v>
          </cell>
          <cell r="CH133">
            <v>11.07073782</v>
          </cell>
        </row>
        <row r="134">
          <cell r="A134" t="str">
            <v>BIRF 3878</v>
          </cell>
          <cell r="B134">
            <v>50</v>
          </cell>
          <cell r="C134">
            <v>50</v>
          </cell>
          <cell r="D134">
            <v>50</v>
          </cell>
          <cell r="E134">
            <v>50</v>
          </cell>
          <cell r="G134">
            <v>16.252800000000001</v>
          </cell>
          <cell r="M134">
            <v>16.252800000000001</v>
          </cell>
          <cell r="N134">
            <v>32.505600000000001</v>
          </cell>
          <cell r="CG134">
            <v>200</v>
          </cell>
          <cell r="CH134">
            <v>50</v>
          </cell>
        </row>
        <row r="135">
          <cell r="A135" t="str">
            <v>BIRF 3921</v>
          </cell>
          <cell r="B135">
            <v>12.827</v>
          </cell>
          <cell r="C135">
            <v>12.827</v>
          </cell>
          <cell r="D135">
            <v>12.827</v>
          </cell>
          <cell r="E135">
            <v>12.82918974</v>
          </cell>
          <cell r="F135">
            <v>4.9783999999999997</v>
          </cell>
          <cell r="L135">
            <v>4.9783999999999997</v>
          </cell>
          <cell r="N135">
            <v>9.9567999999999994</v>
          </cell>
          <cell r="CG135">
            <v>51.310189739999998</v>
          </cell>
          <cell r="CH135">
            <v>12.82918974</v>
          </cell>
        </row>
        <row r="136">
          <cell r="A136" t="str">
            <v>BIRF 3926</v>
          </cell>
          <cell r="B136">
            <v>55.555555319999996</v>
          </cell>
          <cell r="C136">
            <v>46.277779019999997</v>
          </cell>
          <cell r="D136">
            <v>27.722222860000002</v>
          </cell>
          <cell r="E136">
            <v>18.444444440000002</v>
          </cell>
          <cell r="F136">
            <v>9.2222222600000006</v>
          </cell>
          <cell r="H136">
            <v>6.6467400000000003</v>
          </cell>
          <cell r="N136">
            <v>13.293480000000001</v>
          </cell>
          <cell r="CG136">
            <v>157.22222390000002</v>
          </cell>
          <cell r="CH136">
            <v>27.6666667</v>
          </cell>
        </row>
        <row r="137">
          <cell r="A137" t="str">
            <v>BIRF 3927</v>
          </cell>
          <cell r="B137">
            <v>2.7725239200000003</v>
          </cell>
          <cell r="C137">
            <v>2.7725239200000003</v>
          </cell>
          <cell r="D137">
            <v>2.7725239200000003</v>
          </cell>
          <cell r="E137">
            <v>2.75777261</v>
          </cell>
          <cell r="J137">
            <v>0.34299999999999997</v>
          </cell>
          <cell r="N137">
            <v>0.68599999999999994</v>
          </cell>
          <cell r="CG137">
            <v>11.07534437</v>
          </cell>
          <cell r="CH137">
            <v>2.75777261</v>
          </cell>
        </row>
        <row r="138">
          <cell r="A138" t="str">
            <v>BIRF 3931</v>
          </cell>
          <cell r="B138">
            <v>7.4462399999999995</v>
          </cell>
          <cell r="C138">
            <v>7.4462399999999995</v>
          </cell>
          <cell r="D138">
            <v>7.4462399999999995</v>
          </cell>
          <cell r="E138">
            <v>7.4499713200000004</v>
          </cell>
          <cell r="F138">
            <v>8.3864314599999989</v>
          </cell>
          <cell r="L138">
            <v>8.3864314599999989</v>
          </cell>
          <cell r="N138">
            <v>16.772862919999998</v>
          </cell>
          <cell r="CG138">
            <v>29.788691319999998</v>
          </cell>
          <cell r="CH138">
            <v>7.4499713200000004</v>
          </cell>
        </row>
        <row r="139">
          <cell r="A139" t="str">
            <v>BIRF 3948</v>
          </cell>
          <cell r="B139">
            <v>1.00039368</v>
          </cell>
          <cell r="C139">
            <v>1.00039368</v>
          </cell>
          <cell r="D139">
            <v>1.00039368</v>
          </cell>
          <cell r="E139">
            <v>1.0658192099999999</v>
          </cell>
          <cell r="J139">
            <v>15</v>
          </cell>
          <cell r="N139">
            <v>30</v>
          </cell>
          <cell r="CG139">
            <v>4.0670002499999995</v>
          </cell>
          <cell r="CH139">
            <v>1.0658192099999999</v>
          </cell>
        </row>
        <row r="140">
          <cell r="A140" t="str">
            <v>BIRF 3957</v>
          </cell>
          <cell r="B140">
            <v>16.885253859999999</v>
          </cell>
          <cell r="C140">
            <v>14.15630769</v>
          </cell>
          <cell r="D140">
            <v>6.1274642400000001</v>
          </cell>
          <cell r="E140">
            <v>1.9383123499999999</v>
          </cell>
          <cell r="F140">
            <v>0.11100689</v>
          </cell>
          <cell r="L140">
            <v>9.4340392499999997</v>
          </cell>
          <cell r="N140">
            <v>18.868078499999999</v>
          </cell>
          <cell r="CG140">
            <v>39.218345029999995</v>
          </cell>
          <cell r="CH140">
            <v>2.04931924</v>
          </cell>
        </row>
        <row r="141">
          <cell r="A141" t="str">
            <v>BIRF 3958</v>
          </cell>
          <cell r="B141">
            <v>0.94637415999999996</v>
          </cell>
          <cell r="C141">
            <v>0.94637415999999996</v>
          </cell>
          <cell r="D141">
            <v>0.94637415999999996</v>
          </cell>
          <cell r="E141">
            <v>0.94637415999999996</v>
          </cell>
          <cell r="F141">
            <v>0.48902874999999996</v>
          </cell>
          <cell r="K141">
            <v>11.186620789999999</v>
          </cell>
          <cell r="N141">
            <v>22.373241579999998</v>
          </cell>
          <cell r="CG141">
            <v>4.27452539</v>
          </cell>
          <cell r="CH141">
            <v>1.4354029099999999</v>
          </cell>
        </row>
        <row r="142">
          <cell r="A142" t="str">
            <v>BIRF 3960</v>
          </cell>
          <cell r="B142">
            <v>2.2568000000000001</v>
          </cell>
          <cell r="C142">
            <v>2.2568000000000001</v>
          </cell>
          <cell r="D142">
            <v>2.2568000000000001</v>
          </cell>
          <cell r="E142">
            <v>2.2573534</v>
          </cell>
          <cell r="I142">
            <v>25</v>
          </cell>
          <cell r="N142">
            <v>50</v>
          </cell>
          <cell r="CG142">
            <v>9.0277533999999999</v>
          </cell>
          <cell r="CH142">
            <v>2.2573534</v>
          </cell>
        </row>
        <row r="143">
          <cell r="A143" t="str">
            <v>BIRF 3971</v>
          </cell>
          <cell r="B143">
            <v>9.3621999999999996</v>
          </cell>
          <cell r="C143">
            <v>9.3621999999999996</v>
          </cell>
          <cell r="D143">
            <v>9.3621999999999996</v>
          </cell>
          <cell r="E143">
            <v>9.2572807899999994</v>
          </cell>
          <cell r="K143">
            <v>6.4135</v>
          </cell>
          <cell r="N143">
            <v>12.827</v>
          </cell>
          <cell r="CG143">
            <v>37.34388079</v>
          </cell>
          <cell r="CH143">
            <v>9.2572807899999994</v>
          </cell>
        </row>
        <row r="144">
          <cell r="A144" t="str">
            <v>BIRF 4002</v>
          </cell>
          <cell r="B144">
            <v>27.777777620000002</v>
          </cell>
          <cell r="C144">
            <v>27.77777768</v>
          </cell>
          <cell r="D144">
            <v>11.11111232</v>
          </cell>
          <cell r="I144">
            <v>27.777777659999998</v>
          </cell>
          <cell r="N144">
            <v>55.555555319999996</v>
          </cell>
          <cell r="CG144">
            <v>66.666667619999998</v>
          </cell>
          <cell r="CH144">
            <v>0</v>
          </cell>
        </row>
        <row r="145">
          <cell r="A145" t="str">
            <v>BIRF 4003</v>
          </cell>
          <cell r="B145">
            <v>10</v>
          </cell>
          <cell r="C145">
            <v>10</v>
          </cell>
          <cell r="D145">
            <v>10</v>
          </cell>
          <cell r="E145">
            <v>10</v>
          </cell>
          <cell r="F145">
            <v>10</v>
          </cell>
          <cell r="K145">
            <v>1.3862619600000001</v>
          </cell>
          <cell r="N145">
            <v>2.7725239200000003</v>
          </cell>
          <cell r="CG145">
            <v>50</v>
          </cell>
          <cell r="CH145">
            <v>20</v>
          </cell>
        </row>
        <row r="146">
          <cell r="A146" t="str">
            <v>BIRF 4004</v>
          </cell>
          <cell r="B146">
            <v>2.40301008</v>
          </cell>
          <cell r="C146">
            <v>2.40301008</v>
          </cell>
          <cell r="D146">
            <v>2.40301008</v>
          </cell>
          <cell r="E146">
            <v>2.40301008</v>
          </cell>
          <cell r="F146">
            <v>2.4098891600000001</v>
          </cell>
          <cell r="J146">
            <v>3.7231199999999998</v>
          </cell>
          <cell r="N146">
            <v>7.4462399999999995</v>
          </cell>
          <cell r="CG146">
            <v>12.021929480000001</v>
          </cell>
          <cell r="CH146">
            <v>4.8128992400000001</v>
          </cell>
        </row>
        <row r="147">
          <cell r="A147" t="str">
            <v>BIRF 4085</v>
          </cell>
          <cell r="B147">
            <v>0.67175828000000004</v>
          </cell>
          <cell r="C147">
            <v>0.67175828000000004</v>
          </cell>
          <cell r="D147">
            <v>0.67175828000000004</v>
          </cell>
          <cell r="E147">
            <v>0.67175828000000004</v>
          </cell>
          <cell r="F147">
            <v>0.67175833000000007</v>
          </cell>
          <cell r="J147">
            <v>0.50019683999999998</v>
          </cell>
          <cell r="N147">
            <v>1.00039368</v>
          </cell>
          <cell r="CG147">
            <v>3.35879145</v>
          </cell>
          <cell r="CH147">
            <v>1.34351661</v>
          </cell>
        </row>
        <row r="148">
          <cell r="A148" t="str">
            <v>BIRF 4093</v>
          </cell>
          <cell r="B148">
            <v>25.870048020000002</v>
          </cell>
          <cell r="C148">
            <v>25.870048020000002</v>
          </cell>
          <cell r="D148">
            <v>25.870048020000002</v>
          </cell>
          <cell r="E148">
            <v>25.870048020000002</v>
          </cell>
          <cell r="F148">
            <v>25.506740780000001</v>
          </cell>
          <cell r="I148">
            <v>8.4426269299999994</v>
          </cell>
          <cell r="N148">
            <v>16.885253859999999</v>
          </cell>
          <cell r="CG148">
            <v>128.98693286000002</v>
          </cell>
          <cell r="CH148">
            <v>51.3767888</v>
          </cell>
        </row>
        <row r="149">
          <cell r="A149" t="str">
            <v>BIRF 4116</v>
          </cell>
          <cell r="B149">
            <v>30</v>
          </cell>
          <cell r="C149">
            <v>30</v>
          </cell>
          <cell r="D149">
            <v>30</v>
          </cell>
          <cell r="E149">
            <v>30</v>
          </cell>
          <cell r="F149">
            <v>30</v>
          </cell>
          <cell r="G149">
            <v>15</v>
          </cell>
          <cell r="I149">
            <v>0.47318707999999998</v>
          </cell>
          <cell r="N149">
            <v>0.94637415999999996</v>
          </cell>
          <cell r="CG149">
            <v>165</v>
          </cell>
          <cell r="CH149">
            <v>75</v>
          </cell>
        </row>
        <row r="150">
          <cell r="A150" t="str">
            <v>BIRF 4117</v>
          </cell>
          <cell r="B150">
            <v>17.518481600000001</v>
          </cell>
          <cell r="C150">
            <v>17.518481600000001</v>
          </cell>
          <cell r="D150">
            <v>17.518481600000001</v>
          </cell>
          <cell r="E150">
            <v>17.518481600000001</v>
          </cell>
          <cell r="F150">
            <v>17.518481600000001</v>
          </cell>
          <cell r="G150">
            <v>8.7592408000000006</v>
          </cell>
          <cell r="K150">
            <v>1.1284000000000001</v>
          </cell>
          <cell r="N150">
            <v>2.2568000000000001</v>
          </cell>
          <cell r="CG150">
            <v>96.351648800000007</v>
          </cell>
          <cell r="CH150">
            <v>43.796204000000003</v>
          </cell>
        </row>
        <row r="151">
          <cell r="A151" t="str">
            <v>BIRF 4131</v>
          </cell>
          <cell r="B151">
            <v>2</v>
          </cell>
          <cell r="C151">
            <v>2</v>
          </cell>
          <cell r="D151">
            <v>2</v>
          </cell>
          <cell r="E151">
            <v>2</v>
          </cell>
          <cell r="F151">
            <v>2</v>
          </cell>
          <cell r="G151">
            <v>1</v>
          </cell>
          <cell r="L151">
            <v>4.6810999999999998</v>
          </cell>
          <cell r="N151">
            <v>9.3621999999999996</v>
          </cell>
          <cell r="CG151">
            <v>11</v>
          </cell>
          <cell r="CH151">
            <v>5</v>
          </cell>
        </row>
        <row r="152">
          <cell r="A152" t="str">
            <v>BIRF 4150</v>
          </cell>
          <cell r="B152">
            <v>6.0696243000000001</v>
          </cell>
          <cell r="C152">
            <v>6.0696243000000001</v>
          </cell>
          <cell r="D152">
            <v>6.0696243000000001</v>
          </cell>
          <cell r="E152">
            <v>6.0696243000000001</v>
          </cell>
          <cell r="F152">
            <v>6.0696243000000001</v>
          </cell>
          <cell r="G152">
            <v>3.03481215</v>
          </cell>
          <cell r="J152">
            <v>13.888888810000001</v>
          </cell>
          <cell r="N152">
            <v>27.777777620000002</v>
          </cell>
          <cell r="CG152">
            <v>33.382933649999998</v>
          </cell>
          <cell r="CH152">
            <v>15.174060750000001</v>
          </cell>
        </row>
        <row r="153">
          <cell r="A153" t="str">
            <v>BIRF 4163</v>
          </cell>
          <cell r="B153">
            <v>14.792960460000002</v>
          </cell>
          <cell r="C153">
            <v>14.792960460000002</v>
          </cell>
          <cell r="D153">
            <v>14.792960460000002</v>
          </cell>
          <cell r="E153">
            <v>14.792960460000002</v>
          </cell>
          <cell r="F153">
            <v>14.792960460000002</v>
          </cell>
          <cell r="G153">
            <v>7.3964802300000008</v>
          </cell>
          <cell r="H153">
            <v>5</v>
          </cell>
          <cell r="N153">
            <v>10</v>
          </cell>
          <cell r="CG153">
            <v>81.361282529999997</v>
          </cell>
          <cell r="CH153">
            <v>36.982401150000001</v>
          </cell>
        </row>
        <row r="154">
          <cell r="A154" t="str">
            <v>BIRF 4164</v>
          </cell>
          <cell r="B154">
            <v>10</v>
          </cell>
          <cell r="C154">
            <v>10</v>
          </cell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1.20150504</v>
          </cell>
          <cell r="N154">
            <v>2.40301008</v>
          </cell>
          <cell r="CG154">
            <v>60</v>
          </cell>
          <cell r="CH154">
            <v>30</v>
          </cell>
        </row>
        <row r="155">
          <cell r="A155" t="str">
            <v>BIRF 4168</v>
          </cell>
          <cell r="B155">
            <v>1.4981228600000001</v>
          </cell>
          <cell r="C155">
            <v>1.4981228600000001</v>
          </cell>
          <cell r="D155">
            <v>1.4981228600000001</v>
          </cell>
          <cell r="E155">
            <v>1.4981228600000001</v>
          </cell>
          <cell r="F155">
            <v>1.4981228600000001</v>
          </cell>
          <cell r="G155">
            <v>0.74906649999999997</v>
          </cell>
          <cell r="K155">
            <v>0.33587914000000002</v>
          </cell>
          <cell r="N155">
            <v>0.67175828000000004</v>
          </cell>
          <cell r="CG155">
            <v>8.2396808000000004</v>
          </cell>
          <cell r="CH155">
            <v>3.7453122200000002</v>
          </cell>
        </row>
        <row r="156">
          <cell r="A156" t="str">
            <v>BIRF 4195</v>
          </cell>
          <cell r="B156">
            <v>19.995560000000001</v>
          </cell>
          <cell r="C156">
            <v>19.995560000000001</v>
          </cell>
          <cell r="D156">
            <v>19.995560000000001</v>
          </cell>
          <cell r="E156">
            <v>19.995560000000001</v>
          </cell>
          <cell r="F156">
            <v>19.995560000000001</v>
          </cell>
          <cell r="G156">
            <v>20.039960000000001</v>
          </cell>
          <cell r="J156">
            <v>12.935024010000001</v>
          </cell>
          <cell r="N156">
            <v>25.870048020000002</v>
          </cell>
          <cell r="CG156">
            <v>120.01776000000001</v>
          </cell>
          <cell r="CH156">
            <v>60.031080000000003</v>
          </cell>
        </row>
        <row r="157">
          <cell r="A157" t="str">
            <v>BIRF 4212</v>
          </cell>
          <cell r="B157">
            <v>5.0815786599999999</v>
          </cell>
          <cell r="C157">
            <v>5.0815786599999999</v>
          </cell>
          <cell r="D157">
            <v>5.0815786599999999</v>
          </cell>
          <cell r="E157">
            <v>5.0815786599999999</v>
          </cell>
          <cell r="F157">
            <v>5.0815786599999999</v>
          </cell>
          <cell r="G157">
            <v>5.0815786599999999</v>
          </cell>
          <cell r="I157">
            <v>15</v>
          </cell>
          <cell r="N157">
            <v>30</v>
          </cell>
          <cell r="CG157">
            <v>30.489471959999996</v>
          </cell>
          <cell r="CH157">
            <v>15.24473598</v>
          </cell>
        </row>
        <row r="158">
          <cell r="A158" t="str">
            <v>BIRF 4218</v>
          </cell>
          <cell r="B158">
            <v>4.9997999999999996</v>
          </cell>
          <cell r="C158">
            <v>4.9997999999999996</v>
          </cell>
          <cell r="D158">
            <v>4.9997999999999996</v>
          </cell>
          <cell r="E158">
            <v>4.9997999999999996</v>
          </cell>
          <cell r="F158">
            <v>4.9997999999999996</v>
          </cell>
          <cell r="G158">
            <v>5.0017999999999994</v>
          </cell>
          <cell r="I158">
            <v>8.7592408000000006</v>
          </cell>
          <cell r="N158">
            <v>17.518481600000001</v>
          </cell>
          <cell r="CG158">
            <v>30.000799999999998</v>
          </cell>
          <cell r="CH158">
            <v>15.001399999999999</v>
          </cell>
        </row>
        <row r="159">
          <cell r="A159" t="str">
            <v>BIRF 4219</v>
          </cell>
          <cell r="B159">
            <v>7.5</v>
          </cell>
          <cell r="C159">
            <v>7.5</v>
          </cell>
          <cell r="D159">
            <v>7.5</v>
          </cell>
          <cell r="E159">
            <v>7.5</v>
          </cell>
          <cell r="F159">
            <v>7.5</v>
          </cell>
          <cell r="G159">
            <v>7.5</v>
          </cell>
          <cell r="K159">
            <v>1</v>
          </cell>
          <cell r="N159">
            <v>2</v>
          </cell>
          <cell r="CG159">
            <v>45</v>
          </cell>
          <cell r="CH159">
            <v>22.5</v>
          </cell>
        </row>
        <row r="160">
          <cell r="A160" t="str">
            <v>BIRF 4220</v>
          </cell>
          <cell r="B160">
            <v>3.4998</v>
          </cell>
          <cell r="C160">
            <v>3.4998</v>
          </cell>
          <cell r="D160">
            <v>3.4998</v>
          </cell>
          <cell r="E160">
            <v>3.4998</v>
          </cell>
          <cell r="F160">
            <v>3.4998</v>
          </cell>
          <cell r="G160">
            <v>3.5018000000000002</v>
          </cell>
          <cell r="J160">
            <v>3.03481215</v>
          </cell>
          <cell r="N160">
            <v>6.0696243000000001</v>
          </cell>
          <cell r="CG160">
            <v>21.000799999999998</v>
          </cell>
          <cell r="CH160">
            <v>10.5014</v>
          </cell>
        </row>
        <row r="161">
          <cell r="A161" t="str">
            <v>BIRF 4221</v>
          </cell>
          <cell r="B161">
            <v>10</v>
          </cell>
          <cell r="C161">
            <v>10</v>
          </cell>
          <cell r="D161">
            <v>10</v>
          </cell>
          <cell r="E161">
            <v>10</v>
          </cell>
          <cell r="F161">
            <v>10</v>
          </cell>
          <cell r="G161">
            <v>10</v>
          </cell>
          <cell r="M161">
            <v>7.3964802300000008</v>
          </cell>
          <cell r="N161">
            <v>14.792960460000002</v>
          </cell>
          <cell r="CG161">
            <v>60</v>
          </cell>
          <cell r="CH161">
            <v>30</v>
          </cell>
        </row>
        <row r="162">
          <cell r="A162" t="str">
            <v>BIRF 4273</v>
          </cell>
          <cell r="B162">
            <v>3.6312000000000002</v>
          </cell>
          <cell r="C162">
            <v>3.6312000000000002</v>
          </cell>
          <cell r="D162">
            <v>3.6312000000000002</v>
          </cell>
          <cell r="E162">
            <v>3.6312000000000002</v>
          </cell>
          <cell r="F162">
            <v>3.6312000000000002</v>
          </cell>
          <cell r="G162">
            <v>3.6312000000000002</v>
          </cell>
          <cell r="H162">
            <v>1.8169171499999999</v>
          </cell>
          <cell r="N162">
            <v>10</v>
          </cell>
          <cell r="CG162">
            <v>23.60411715</v>
          </cell>
          <cell r="CH162">
            <v>12.710517150000001</v>
          </cell>
        </row>
        <row r="163">
          <cell r="A163" t="str">
            <v>BIRF 4281</v>
          </cell>
          <cell r="B163">
            <v>0.5998</v>
          </cell>
          <cell r="C163">
            <v>0.5998</v>
          </cell>
          <cell r="D163">
            <v>0.5998</v>
          </cell>
          <cell r="E163">
            <v>0.5998</v>
          </cell>
          <cell r="F163">
            <v>0.5998</v>
          </cell>
          <cell r="G163">
            <v>0.5998</v>
          </cell>
          <cell r="H163">
            <v>0.3019</v>
          </cell>
          <cell r="M163">
            <v>0.74906143000000003</v>
          </cell>
          <cell r="N163">
            <v>1.4981228600000001</v>
          </cell>
          <cell r="CG163">
            <v>3.9007000000000001</v>
          </cell>
          <cell r="CH163">
            <v>2.1012999999999997</v>
          </cell>
        </row>
        <row r="164">
          <cell r="A164" t="str">
            <v>BIRF 4282</v>
          </cell>
          <cell r="B164">
            <v>2.7362000000000002</v>
          </cell>
          <cell r="C164">
            <v>2.7362000000000002</v>
          </cell>
          <cell r="D164">
            <v>2.7362000000000002</v>
          </cell>
          <cell r="E164">
            <v>2.7362000000000002</v>
          </cell>
          <cell r="F164">
            <v>2.7362000000000002</v>
          </cell>
          <cell r="G164">
            <v>2.7362000000000002</v>
          </cell>
          <cell r="H164">
            <v>1.3697546100000002</v>
          </cell>
          <cell r="J164">
            <v>9.9977800000000006</v>
          </cell>
          <cell r="N164">
            <v>19.995560000000001</v>
          </cell>
          <cell r="CG164">
            <v>17.786954610000002</v>
          </cell>
          <cell r="CH164">
            <v>9.5783546100000017</v>
          </cell>
        </row>
        <row r="165">
          <cell r="A165" t="str">
            <v>BIRF 4295</v>
          </cell>
          <cell r="B165">
            <v>41.514380000000003</v>
          </cell>
          <cell r="C165">
            <v>41.514380000000003</v>
          </cell>
          <cell r="D165">
            <v>41.514380000000003</v>
          </cell>
          <cell r="E165">
            <v>41.514380000000003</v>
          </cell>
          <cell r="F165">
            <v>41.514380000000003</v>
          </cell>
          <cell r="G165">
            <v>41.514380000000003</v>
          </cell>
          <cell r="H165">
            <v>20.757190000000001</v>
          </cell>
          <cell r="J165">
            <v>2.54078933</v>
          </cell>
          <cell r="N165">
            <v>5.0815786599999999</v>
          </cell>
          <cell r="CG165">
            <v>269.84347000000002</v>
          </cell>
          <cell r="CH165">
            <v>145.30033</v>
          </cell>
        </row>
        <row r="166">
          <cell r="A166" t="str">
            <v>BIRF 4313</v>
          </cell>
          <cell r="B166">
            <v>11.8512</v>
          </cell>
          <cell r="C166">
            <v>11.8512</v>
          </cell>
          <cell r="D166">
            <v>11.8512</v>
          </cell>
          <cell r="E166">
            <v>11.8512</v>
          </cell>
          <cell r="F166">
            <v>11.8512</v>
          </cell>
          <cell r="G166">
            <v>11.8512</v>
          </cell>
          <cell r="H166">
            <v>5.9260550399999996</v>
          </cell>
          <cell r="L166">
            <v>2.4998999999999998</v>
          </cell>
          <cell r="N166">
            <v>4.9997999999999996</v>
          </cell>
          <cell r="CG166">
            <v>77.03325504</v>
          </cell>
          <cell r="CH166">
            <v>41.479655040000004</v>
          </cell>
        </row>
        <row r="167">
          <cell r="A167" t="str">
            <v>BIRF 4314</v>
          </cell>
          <cell r="B167">
            <v>0.33942165999999996</v>
          </cell>
          <cell r="C167">
            <v>0.33942165999999996</v>
          </cell>
          <cell r="D167">
            <v>0.33942165999999996</v>
          </cell>
          <cell r="E167">
            <v>0.33942165999999996</v>
          </cell>
          <cell r="F167">
            <v>0.33942165999999996</v>
          </cell>
          <cell r="G167">
            <v>0.33942165999999996</v>
          </cell>
          <cell r="H167">
            <v>0.17029633</v>
          </cell>
          <cell r="L167">
            <v>3.75</v>
          </cell>
          <cell r="N167">
            <v>7.5</v>
          </cell>
          <cell r="CG167">
            <v>2.2068262899999995</v>
          </cell>
          <cell r="CH167">
            <v>1.1885613099999999</v>
          </cell>
        </row>
        <row r="168">
          <cell r="A168" t="str">
            <v>BIRF 4366</v>
          </cell>
          <cell r="B168">
            <v>28.4</v>
          </cell>
          <cell r="C168">
            <v>28.4</v>
          </cell>
          <cell r="D168">
            <v>28.4</v>
          </cell>
          <cell r="E168">
            <v>28.4</v>
          </cell>
          <cell r="F168">
            <v>28.4</v>
          </cell>
          <cell r="G168">
            <v>28.4</v>
          </cell>
          <cell r="H168">
            <v>28.4</v>
          </cell>
          <cell r="L168">
            <v>1.7499</v>
          </cell>
          <cell r="N168">
            <v>3.4998</v>
          </cell>
          <cell r="CG168">
            <v>198.8</v>
          </cell>
          <cell r="CH168">
            <v>113.6</v>
          </cell>
        </row>
        <row r="169">
          <cell r="A169" t="str">
            <v>BIRF 4398</v>
          </cell>
          <cell r="B169">
            <v>6.6834314300000006</v>
          </cell>
          <cell r="C169">
            <v>7.0776657600000004</v>
          </cell>
          <cell r="D169">
            <v>7.4997283899999996</v>
          </cell>
          <cell r="E169">
            <v>7.9496193299999991</v>
          </cell>
          <cell r="F169">
            <v>8.4227005300000002</v>
          </cell>
          <cell r="G169">
            <v>8.93288613</v>
          </cell>
          <cell r="H169">
            <v>9.4616239499999999</v>
          </cell>
          <cell r="L169">
            <v>5</v>
          </cell>
          <cell r="N169">
            <v>10</v>
          </cell>
          <cell r="CG169">
            <v>56.027655519999996</v>
          </cell>
          <cell r="CH169">
            <v>34.766829939999994</v>
          </cell>
        </row>
        <row r="170">
          <cell r="A170" t="str">
            <v>BIRF 4405-1</v>
          </cell>
          <cell r="B170">
            <v>62.5</v>
          </cell>
          <cell r="C170">
            <v>1.8156000000000001</v>
          </cell>
          <cell r="I170">
            <v>1.8156000000000001</v>
          </cell>
          <cell r="N170">
            <v>3.6312000000000002</v>
          </cell>
          <cell r="CG170">
            <v>62.5</v>
          </cell>
          <cell r="CH170">
            <v>0</v>
          </cell>
        </row>
        <row r="171">
          <cell r="A171" t="str">
            <v>BIRF 4423</v>
          </cell>
          <cell r="B171">
            <v>0.89258633999999992</v>
          </cell>
          <cell r="C171">
            <v>0.89258633999999992</v>
          </cell>
          <cell r="D171">
            <v>0.89258633999999992</v>
          </cell>
          <cell r="E171">
            <v>0.89258633999999992</v>
          </cell>
          <cell r="F171">
            <v>0.89258633999999992</v>
          </cell>
          <cell r="G171">
            <v>0.89258633999999992</v>
          </cell>
          <cell r="H171">
            <v>0.89258633999999992</v>
          </cell>
          <cell r="I171">
            <v>0.44717691999999998</v>
          </cell>
          <cell r="K171">
            <v>0.2999</v>
          </cell>
          <cell r="N171">
            <v>0.5998</v>
          </cell>
          <cell r="CG171">
            <v>6.6952812999999995</v>
          </cell>
          <cell r="CH171">
            <v>4.0175222799999997</v>
          </cell>
        </row>
        <row r="172">
          <cell r="A172" t="str">
            <v>BIRF 4454</v>
          </cell>
          <cell r="B172">
            <v>3.2492099999999996E-2</v>
          </cell>
          <cell r="C172">
            <v>3.2492099999999996E-2</v>
          </cell>
          <cell r="D172">
            <v>3.2492099999999996E-2</v>
          </cell>
          <cell r="E172">
            <v>3.2492099999999996E-2</v>
          </cell>
          <cell r="F172">
            <v>3.2492099999999996E-2</v>
          </cell>
          <cell r="G172">
            <v>3.2492099999999996E-2</v>
          </cell>
          <cell r="H172">
            <v>3.2492099999999996E-2</v>
          </cell>
          <cell r="I172">
            <v>1.6246049999999998E-2</v>
          </cell>
          <cell r="J172">
            <v>1.3681000000000001</v>
          </cell>
          <cell r="N172">
            <v>2.7362000000000002</v>
          </cell>
          <cell r="CG172">
            <v>0.24369074999999996</v>
          </cell>
          <cell r="CH172">
            <v>0.14621445</v>
          </cell>
        </row>
        <row r="173">
          <cell r="A173" t="str">
            <v>BIRF 4459</v>
          </cell>
          <cell r="B173">
            <v>1</v>
          </cell>
          <cell r="C173">
            <v>1</v>
          </cell>
          <cell r="D173">
            <v>1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0.5</v>
          </cell>
          <cell r="L173">
            <v>20.757190000000001</v>
          </cell>
          <cell r="N173">
            <v>41.514380000000003</v>
          </cell>
          <cell r="CG173">
            <v>7.5</v>
          </cell>
          <cell r="CH173">
            <v>4.5</v>
          </cell>
        </row>
        <row r="174">
          <cell r="A174" t="str">
            <v>BIRF 4472</v>
          </cell>
          <cell r="B174">
            <v>3.65E-3</v>
          </cell>
          <cell r="C174">
            <v>3.9500000000000004E-3</v>
          </cell>
          <cell r="D174">
            <v>4.15E-3</v>
          </cell>
          <cell r="E174">
            <v>4.3499999999999997E-3</v>
          </cell>
          <cell r="F174">
            <v>4.5500000000000002E-3</v>
          </cell>
          <cell r="G174">
            <v>4.8500000000000001E-3</v>
          </cell>
          <cell r="H174">
            <v>5.0500000000000007E-3</v>
          </cell>
          <cell r="I174">
            <v>2.8E-3</v>
          </cell>
          <cell r="L174">
            <v>5.9256000000000002</v>
          </cell>
          <cell r="N174">
            <v>11.8512</v>
          </cell>
          <cell r="CG174">
            <v>3.3349999999999998E-2</v>
          </cell>
          <cell r="CH174">
            <v>2.1600000000000001E-2</v>
          </cell>
        </row>
        <row r="175">
          <cell r="A175" t="str">
            <v>BIRF 4484</v>
          </cell>
          <cell r="B175">
            <v>1.0269571399999999</v>
          </cell>
          <cell r="C175">
            <v>1.0269571399999999</v>
          </cell>
          <cell r="D175">
            <v>1.0269571399999999</v>
          </cell>
          <cell r="E175">
            <v>1.0269571399999999</v>
          </cell>
          <cell r="F175">
            <v>1.0269571399999999</v>
          </cell>
          <cell r="G175">
            <v>1.0269571399999999</v>
          </cell>
          <cell r="H175">
            <v>1.0269571399999999</v>
          </cell>
          <cell r="I175">
            <v>1.0269571399999999</v>
          </cell>
          <cell r="L175">
            <v>0.16971082999999998</v>
          </cell>
          <cell r="N175">
            <v>0.33942165999999996</v>
          </cell>
          <cell r="CG175">
            <v>8.2156571200000013</v>
          </cell>
          <cell r="CH175">
            <v>5.1347857000000001</v>
          </cell>
        </row>
        <row r="176">
          <cell r="A176" t="str">
            <v>BIRF 4516</v>
          </cell>
          <cell r="B176">
            <v>4.5520978200000002</v>
          </cell>
          <cell r="C176">
            <v>4.5520978200000002</v>
          </cell>
          <cell r="D176">
            <v>4.5520978200000002</v>
          </cell>
          <cell r="E176">
            <v>4.5520978200000002</v>
          </cell>
          <cell r="F176">
            <v>4.5520978200000002</v>
          </cell>
          <cell r="G176">
            <v>4.5520978200000002</v>
          </cell>
          <cell r="H176">
            <v>4.5520978200000002</v>
          </cell>
          <cell r="I176">
            <v>4.5520978200000002</v>
          </cell>
          <cell r="N176">
            <v>28.4</v>
          </cell>
          <cell r="CG176">
            <v>36.416782560000001</v>
          </cell>
          <cell r="CH176">
            <v>22.760489100000001</v>
          </cell>
        </row>
        <row r="177">
          <cell r="A177" t="str">
            <v>BIRF 4578</v>
          </cell>
          <cell r="B177">
            <v>4.5699999800000004</v>
          </cell>
          <cell r="C177">
            <v>4.5699999800000004</v>
          </cell>
          <cell r="D177">
            <v>4.5699999800000004</v>
          </cell>
          <cell r="E177">
            <v>4.5699999800000004</v>
          </cell>
          <cell r="F177">
            <v>4.5699999800000004</v>
          </cell>
          <cell r="G177">
            <v>4.5699999800000004</v>
          </cell>
          <cell r="H177">
            <v>4.5699999800000004</v>
          </cell>
          <cell r="I177">
            <v>4.5699999800000004</v>
          </cell>
          <cell r="J177">
            <v>4.5699999800000004</v>
          </cell>
          <cell r="K177">
            <v>3.1956171099999997</v>
          </cell>
          <cell r="N177">
            <v>6.3031112499999997</v>
          </cell>
          <cell r="CG177">
            <v>41.129999819999995</v>
          </cell>
          <cell r="CH177">
            <v>27.419999879999999</v>
          </cell>
        </row>
        <row r="178">
          <cell r="A178" t="str">
            <v>BIRF 4580</v>
          </cell>
          <cell r="B178">
            <v>0.22810442</v>
          </cell>
          <cell r="C178">
            <v>0.22810442</v>
          </cell>
          <cell r="D178">
            <v>0.22810442</v>
          </cell>
          <cell r="E178">
            <v>0.22810442</v>
          </cell>
          <cell r="F178">
            <v>0.22810442</v>
          </cell>
          <cell r="G178">
            <v>0.22810442</v>
          </cell>
          <cell r="H178">
            <v>0.22810442</v>
          </cell>
          <cell r="I178">
            <v>0.22810442</v>
          </cell>
          <cell r="J178">
            <v>0.11405221</v>
          </cell>
          <cell r="K178">
            <v>62.5</v>
          </cell>
          <cell r="N178">
            <v>125</v>
          </cell>
          <cell r="CG178">
            <v>1.9388875700000001</v>
          </cell>
          <cell r="CH178">
            <v>1.2545743100000002</v>
          </cell>
        </row>
        <row r="179">
          <cell r="A179" t="str">
            <v>BIRF 4585</v>
          </cell>
          <cell r="B179">
            <v>22.799999979999999</v>
          </cell>
          <cell r="C179">
            <v>22.799999979999999</v>
          </cell>
          <cell r="D179">
            <v>22.799999979999999</v>
          </cell>
          <cell r="E179">
            <v>22.799999979999999</v>
          </cell>
          <cell r="F179">
            <v>22.799999979999999</v>
          </cell>
          <cell r="G179">
            <v>22.799999979999999</v>
          </cell>
          <cell r="H179">
            <v>22.799999979999999</v>
          </cell>
          <cell r="I179">
            <v>22.799999979999999</v>
          </cell>
          <cell r="J179">
            <v>22.799999979999999</v>
          </cell>
          <cell r="N179">
            <v>0.89258633999999992</v>
          </cell>
          <cell r="CG179">
            <v>205.19999981999999</v>
          </cell>
          <cell r="CH179">
            <v>136.79999988</v>
          </cell>
        </row>
        <row r="180">
          <cell r="A180" t="str">
            <v>BIRF 4586</v>
          </cell>
          <cell r="B180">
            <v>4.5953461600000001</v>
          </cell>
          <cell r="C180">
            <v>4.5953461600000001</v>
          </cell>
          <cell r="D180">
            <v>4.5953461600000001</v>
          </cell>
          <cell r="E180">
            <v>4.5953461600000001</v>
          </cell>
          <cell r="F180">
            <v>4.5953461600000001</v>
          </cell>
          <cell r="G180">
            <v>4.5953461600000001</v>
          </cell>
          <cell r="H180">
            <v>4.5953461600000001</v>
          </cell>
          <cell r="I180">
            <v>4.5953461600000001</v>
          </cell>
          <cell r="J180">
            <v>4.5953461600000001</v>
          </cell>
          <cell r="N180">
            <v>3.2492099999999996E-2</v>
          </cell>
          <cell r="CG180">
            <v>41.358115439999992</v>
          </cell>
          <cell r="CH180">
            <v>27.572076959999997</v>
          </cell>
        </row>
        <row r="181">
          <cell r="A181" t="str">
            <v>BIRF 4634</v>
          </cell>
          <cell r="B181">
            <v>20.32999998</v>
          </cell>
          <cell r="C181">
            <v>20.32999998</v>
          </cell>
          <cell r="D181">
            <v>20.32999998</v>
          </cell>
          <cell r="E181">
            <v>20.32999998</v>
          </cell>
          <cell r="F181">
            <v>20.32999998</v>
          </cell>
          <cell r="G181">
            <v>20.32999998</v>
          </cell>
          <cell r="H181">
            <v>20.32999998</v>
          </cell>
          <cell r="I181">
            <v>20.32999998</v>
          </cell>
          <cell r="J181">
            <v>20.32999998</v>
          </cell>
          <cell r="K181">
            <v>20.32999998</v>
          </cell>
          <cell r="N181">
            <v>1</v>
          </cell>
          <cell r="CG181">
            <v>203.29999979999999</v>
          </cell>
          <cell r="CH181">
            <v>142.30999986</v>
          </cell>
        </row>
        <row r="182">
          <cell r="A182" t="str">
            <v>BIRF 4640</v>
          </cell>
          <cell r="B182">
            <v>0.30475064000000002</v>
          </cell>
          <cell r="C182">
            <v>0.30475064000000002</v>
          </cell>
          <cell r="D182">
            <v>0.30475064000000002</v>
          </cell>
          <cell r="E182">
            <v>0.30475064000000002</v>
          </cell>
          <cell r="F182">
            <v>0.30475064000000002</v>
          </cell>
          <cell r="G182">
            <v>0.30475064000000002</v>
          </cell>
          <cell r="H182">
            <v>0.30475064000000002</v>
          </cell>
          <cell r="I182">
            <v>0.30475064000000002</v>
          </cell>
          <cell r="J182">
            <v>0.30475064000000002</v>
          </cell>
          <cell r="K182">
            <v>0.15237532000000001</v>
          </cell>
          <cell r="M182">
            <v>1.75E-3</v>
          </cell>
          <cell r="N182">
            <v>3.4499999999999999E-3</v>
          </cell>
          <cell r="CG182">
            <v>2.8951310800000001</v>
          </cell>
          <cell r="CH182">
            <v>1.98087916</v>
          </cell>
        </row>
        <row r="183">
          <cell r="A183" t="str">
            <v>BIRF 7075</v>
          </cell>
          <cell r="B183">
            <v>24</v>
          </cell>
          <cell r="C183">
            <v>24</v>
          </cell>
          <cell r="D183">
            <v>30.4</v>
          </cell>
          <cell r="E183">
            <v>30.4</v>
          </cell>
          <cell r="F183">
            <v>35.200000000000003</v>
          </cell>
          <cell r="G183">
            <v>35.200000000000003</v>
          </cell>
          <cell r="H183">
            <v>42.4</v>
          </cell>
          <cell r="I183">
            <v>42.4</v>
          </cell>
          <cell r="J183">
            <v>48</v>
          </cell>
          <cell r="K183">
            <v>48</v>
          </cell>
          <cell r="N183">
            <v>1.0269571399999999</v>
          </cell>
          <cell r="CG183">
            <v>360</v>
          </cell>
          <cell r="CH183">
            <v>281.60000000000002</v>
          </cell>
        </row>
        <row r="184">
          <cell r="A184" t="str">
            <v>BIRF 7157</v>
          </cell>
          <cell r="B184">
            <v>0</v>
          </cell>
          <cell r="C184">
            <v>49.8</v>
          </cell>
          <cell r="D184">
            <v>53.4</v>
          </cell>
          <cell r="E184">
            <v>57.18</v>
          </cell>
          <cell r="F184">
            <v>61.26</v>
          </cell>
          <cell r="G184">
            <v>65.58</v>
          </cell>
          <cell r="H184">
            <v>70.319999999999993</v>
          </cell>
          <cell r="I184">
            <v>75.3</v>
          </cell>
          <cell r="J184">
            <v>80.7</v>
          </cell>
          <cell r="K184">
            <v>86.46</v>
          </cell>
          <cell r="N184">
            <v>4.5520978200000002</v>
          </cell>
          <cell r="CG184">
            <v>600</v>
          </cell>
          <cell r="CH184">
            <v>496.79999999999995</v>
          </cell>
        </row>
        <row r="185">
          <cell r="A185" t="str">
            <v>BIRF 7171</v>
          </cell>
          <cell r="B185">
            <v>28.65</v>
          </cell>
          <cell r="C185">
            <v>30.7</v>
          </cell>
          <cell r="D185">
            <v>32.85</v>
          </cell>
          <cell r="E185">
            <v>35.200000000000003</v>
          </cell>
          <cell r="F185">
            <v>37.75</v>
          </cell>
          <cell r="G185">
            <v>40.4</v>
          </cell>
          <cell r="H185">
            <v>43.25</v>
          </cell>
          <cell r="I185">
            <v>46.4</v>
          </cell>
          <cell r="J185">
            <v>49.65</v>
          </cell>
          <cell r="K185">
            <v>53.2</v>
          </cell>
          <cell r="L185">
            <v>57</v>
          </cell>
          <cell r="M185">
            <v>31.35</v>
          </cell>
          <cell r="N185">
            <v>4.5699999800000004</v>
          </cell>
          <cell r="CG185">
            <v>486.4</v>
          </cell>
          <cell r="CH185">
            <v>394.20000000000005</v>
          </cell>
        </row>
        <row r="186">
          <cell r="A186" t="str">
            <v>BIRF 7199</v>
          </cell>
          <cell r="B186">
            <v>33.24</v>
          </cell>
          <cell r="C186">
            <v>35.58</v>
          </cell>
          <cell r="D186">
            <v>38.1</v>
          </cell>
          <cell r="E186">
            <v>40.799999999999997</v>
          </cell>
          <cell r="F186">
            <v>43.74</v>
          </cell>
          <cell r="G186">
            <v>46.86</v>
          </cell>
          <cell r="H186">
            <v>50.16</v>
          </cell>
          <cell r="I186">
            <v>53.76</v>
          </cell>
          <cell r="J186">
            <v>57.6</v>
          </cell>
          <cell r="K186">
            <v>61.68</v>
          </cell>
          <cell r="L186">
            <v>66.06</v>
          </cell>
          <cell r="M186">
            <v>72.42</v>
          </cell>
          <cell r="N186">
            <v>0.22810442</v>
          </cell>
          <cell r="CG186">
            <v>600</v>
          </cell>
          <cell r="CH186">
            <v>493.08</v>
          </cell>
        </row>
        <row r="187">
          <cell r="A187" t="str">
            <v>BIRF 7242</v>
          </cell>
          <cell r="B187">
            <v>0</v>
          </cell>
          <cell r="C187">
            <v>0</v>
          </cell>
          <cell r="D187">
            <v>0</v>
          </cell>
          <cell r="E187">
            <v>2.68356788</v>
          </cell>
          <cell r="F187">
            <v>2.68356788</v>
          </cell>
          <cell r="G187">
            <v>2.68356788</v>
          </cell>
          <cell r="H187">
            <v>2.68356788</v>
          </cell>
          <cell r="I187">
            <v>2.68356788</v>
          </cell>
          <cell r="J187">
            <v>2.68356788</v>
          </cell>
          <cell r="K187">
            <v>2.68356788</v>
          </cell>
          <cell r="L187">
            <v>2.68356788</v>
          </cell>
          <cell r="M187">
            <v>2.6642616399999999</v>
          </cell>
          <cell r="N187">
            <v>22.799999979999999</v>
          </cell>
          <cell r="CG187">
            <v>24.13280468</v>
          </cell>
          <cell r="CH187">
            <v>24.13280468</v>
          </cell>
        </row>
        <row r="188">
          <cell r="A188" t="str">
            <v>BIRF 7268</v>
          </cell>
          <cell r="B188">
            <v>0</v>
          </cell>
          <cell r="C188">
            <v>0</v>
          </cell>
          <cell r="D188">
            <v>0</v>
          </cell>
          <cell r="E188">
            <v>8.6956520000000009E-2</v>
          </cell>
          <cell r="F188">
            <v>8.6956520000000009E-2</v>
          </cell>
          <cell r="G188">
            <v>8.6956520000000009E-2</v>
          </cell>
          <cell r="H188">
            <v>8.6956520000000009E-2</v>
          </cell>
          <cell r="I188">
            <v>8.6956520000000009E-2</v>
          </cell>
          <cell r="J188">
            <v>8.6956520000000009E-2</v>
          </cell>
          <cell r="K188">
            <v>8.6956520000000009E-2</v>
          </cell>
          <cell r="L188">
            <v>8.6956520000000009E-2</v>
          </cell>
          <cell r="M188">
            <v>8.6956520000000009E-2</v>
          </cell>
          <cell r="N188">
            <v>8.6956520000000009E-2</v>
          </cell>
          <cell r="O188">
            <v>8.6956520000000009E-2</v>
          </cell>
          <cell r="P188">
            <v>4.3478260000000005E-2</v>
          </cell>
          <cell r="CG188">
            <v>0.9999999799999999</v>
          </cell>
          <cell r="CH188">
            <v>0.9999999799999999</v>
          </cell>
        </row>
        <row r="189">
          <cell r="A189" t="str">
            <v>BIRF 7295</v>
          </cell>
          <cell r="B189">
            <v>0</v>
          </cell>
          <cell r="C189">
            <v>0</v>
          </cell>
          <cell r="D189">
            <v>0.70584891000000005</v>
          </cell>
          <cell r="E189">
            <v>1.4116978200000001</v>
          </cell>
          <cell r="F189">
            <v>1.4116978200000001</v>
          </cell>
          <cell r="G189">
            <v>1.4116978200000001</v>
          </cell>
          <cell r="H189">
            <v>1.4116978200000001</v>
          </cell>
          <cell r="I189">
            <v>1.4116978200000001</v>
          </cell>
          <cell r="J189">
            <v>1.4116978200000001</v>
          </cell>
          <cell r="K189">
            <v>1.4116978200000001</v>
          </cell>
          <cell r="L189">
            <v>1.4116978200000001</v>
          </cell>
          <cell r="M189">
            <v>1.4116978200000001</v>
          </cell>
          <cell r="N189">
            <v>0.70584891000000005</v>
          </cell>
          <cell r="CG189">
            <v>14.116978200000004</v>
          </cell>
          <cell r="CH189">
            <v>13.411129290000003</v>
          </cell>
        </row>
        <row r="190">
          <cell r="A190" t="str">
            <v>BNA/ANDE</v>
          </cell>
          <cell r="E190">
            <v>0</v>
          </cell>
          <cell r="K190">
            <v>0.15237532000000001</v>
          </cell>
          <cell r="N190">
            <v>0.15237532000000001</v>
          </cell>
          <cell r="Y190">
            <v>60.464159700000003</v>
          </cell>
          <cell r="CG190">
            <v>60.464159700000003</v>
          </cell>
          <cell r="CH190">
            <v>60.464159700000003</v>
          </cell>
        </row>
        <row r="191">
          <cell r="A191" t="str">
            <v>BNA/NASA</v>
          </cell>
          <cell r="B191">
            <v>17.352874</v>
          </cell>
          <cell r="C191">
            <v>10</v>
          </cell>
          <cell r="I191">
            <v>10</v>
          </cell>
          <cell r="N191">
            <v>20</v>
          </cell>
          <cell r="CG191">
            <v>17.352874</v>
          </cell>
          <cell r="CH191">
            <v>0</v>
          </cell>
        </row>
        <row r="192">
          <cell r="A192" t="str">
            <v>BNA/PROVLP</v>
          </cell>
          <cell r="B192">
            <v>1.55024107585204</v>
          </cell>
          <cell r="E192">
            <v>0</v>
          </cell>
          <cell r="K192">
            <v>0</v>
          </cell>
          <cell r="N192">
            <v>0</v>
          </cell>
          <cell r="CG192">
            <v>1.55024107585204</v>
          </cell>
          <cell r="CH192">
            <v>0</v>
          </cell>
        </row>
        <row r="193">
          <cell r="A193" t="str">
            <v>BNA/SALUD</v>
          </cell>
          <cell r="B193">
            <v>12.31220188496432</v>
          </cell>
          <cell r="C193">
            <v>6.1559988989694361</v>
          </cell>
          <cell r="I193">
            <v>13.6</v>
          </cell>
          <cell r="N193">
            <v>13.6</v>
          </cell>
          <cell r="CG193">
            <v>18.468200783933757</v>
          </cell>
          <cell r="CH193">
            <v>0</v>
          </cell>
        </row>
        <row r="194">
          <cell r="A194" t="str">
            <v>BNA/TESORO/BCO</v>
          </cell>
          <cell r="B194">
            <v>0.15861886725975519</v>
          </cell>
          <cell r="C194">
            <v>0.1585502510349687</v>
          </cell>
          <cell r="E194">
            <v>0</v>
          </cell>
          <cell r="K194">
            <v>0</v>
          </cell>
          <cell r="N194">
            <v>0</v>
          </cell>
          <cell r="CG194">
            <v>0.31716911829472388</v>
          </cell>
          <cell r="CH194">
            <v>0</v>
          </cell>
        </row>
        <row r="195">
          <cell r="A195" t="str">
            <v>BNLH/PROVMI</v>
          </cell>
          <cell r="B195">
            <v>0.65</v>
          </cell>
          <cell r="C195">
            <v>0.32500000000000001</v>
          </cell>
          <cell r="G195">
            <v>0</v>
          </cell>
          <cell r="M195">
            <v>0</v>
          </cell>
          <cell r="N195">
            <v>0</v>
          </cell>
          <cell r="CG195">
            <v>0.97499999999999998</v>
          </cell>
          <cell r="CH195">
            <v>0</v>
          </cell>
        </row>
        <row r="196">
          <cell r="A196" t="str">
            <v>BODEN 2007 - II</v>
          </cell>
          <cell r="B196">
            <v>57.274916736589795</v>
          </cell>
          <cell r="E196">
            <v>0</v>
          </cell>
          <cell r="K196">
            <v>0</v>
          </cell>
          <cell r="N196">
            <v>0</v>
          </cell>
          <cell r="CG196">
            <v>57.274916736589795</v>
          </cell>
          <cell r="CH196">
            <v>0</v>
          </cell>
        </row>
        <row r="197">
          <cell r="A197" t="str">
            <v>BODEN 2012 - II</v>
          </cell>
          <cell r="B197">
            <v>91.961599759999999</v>
          </cell>
          <cell r="C197">
            <v>45.980799879999999</v>
          </cell>
          <cell r="D197">
            <v>45.980799879999999</v>
          </cell>
          <cell r="E197">
            <v>45.980799879999999</v>
          </cell>
          <cell r="F197">
            <v>45.980799879999999</v>
          </cell>
          <cell r="G197">
            <v>45.980799879999999</v>
          </cell>
          <cell r="I197">
            <v>0</v>
          </cell>
          <cell r="N197">
            <v>0</v>
          </cell>
          <cell r="CG197">
            <v>321.86559915999999</v>
          </cell>
          <cell r="CH197">
            <v>137.94239963999999</v>
          </cell>
        </row>
        <row r="198">
          <cell r="A198" t="str">
            <v>BODEN 2014 ($+CER)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700.55282164304606</v>
          </cell>
          <cell r="G198">
            <v>700.55282164304606</v>
          </cell>
          <cell r="H198">
            <v>700.55282164304606</v>
          </cell>
          <cell r="I198">
            <v>700.55282164304606</v>
          </cell>
          <cell r="N198">
            <v>0.33032446954692901</v>
          </cell>
          <cell r="CG198">
            <v>2802.2112865721842</v>
          </cell>
          <cell r="CH198">
            <v>2802.2112865721842</v>
          </cell>
        </row>
        <row r="199">
          <cell r="A199" t="str">
            <v>BOGAR</v>
          </cell>
          <cell r="B199">
            <v>544.94692308265076</v>
          </cell>
          <cell r="C199">
            <v>544.94692308265076</v>
          </cell>
          <cell r="D199">
            <v>544.94692308265076</v>
          </cell>
          <cell r="E199">
            <v>772.00814132013045</v>
          </cell>
          <cell r="F199">
            <v>817.42038496762621</v>
          </cell>
          <cell r="G199">
            <v>817.42038496762621</v>
          </cell>
          <cell r="H199">
            <v>817.42038496762621</v>
          </cell>
          <cell r="I199">
            <v>1248.8366993267334</v>
          </cell>
          <cell r="J199">
            <v>1335.1199621985547</v>
          </cell>
          <cell r="K199">
            <v>1335.1199621985547</v>
          </cell>
          <cell r="L199">
            <v>1335.1199621985547</v>
          </cell>
          <cell r="M199">
            <v>240.68489114615693</v>
          </cell>
          <cell r="N199">
            <v>16.921187</v>
          </cell>
          <cell r="CG199">
            <v>10353.991542539514</v>
          </cell>
          <cell r="CH199">
            <v>8719.1507732915616</v>
          </cell>
        </row>
        <row r="200">
          <cell r="A200" t="str">
            <v>BONOS/PROVSJ</v>
          </cell>
          <cell r="B200">
            <v>7.6175639259664401</v>
          </cell>
          <cell r="C200">
            <v>7.6175639259664401</v>
          </cell>
          <cell r="D200">
            <v>7.6175639259664401</v>
          </cell>
          <cell r="E200">
            <v>1.55024107585204</v>
          </cell>
          <cell r="K200">
            <v>0</v>
          </cell>
          <cell r="N200">
            <v>1.55024107585204</v>
          </cell>
          <cell r="CG200">
            <v>22.85269177789932</v>
          </cell>
          <cell r="CH200">
            <v>0</v>
          </cell>
        </row>
        <row r="201">
          <cell r="A201" t="str">
            <v>BP06/B450-Fid1</v>
          </cell>
          <cell r="B201">
            <v>4.0092441715612902E-2</v>
          </cell>
          <cell r="G201">
            <v>6.1561009424821602</v>
          </cell>
          <cell r="M201">
            <v>6.1561009424821602</v>
          </cell>
          <cell r="N201">
            <v>12.31220188496432</v>
          </cell>
          <cell r="CG201">
            <v>4.0092441715612902E-2</v>
          </cell>
          <cell r="CH201">
            <v>0</v>
          </cell>
        </row>
        <row r="202">
          <cell r="A202" t="str">
            <v>BP07/B450</v>
          </cell>
          <cell r="B202">
            <v>4.3393767916309903E-2</v>
          </cell>
          <cell r="E202">
            <v>0.589265512027491</v>
          </cell>
          <cell r="F202">
            <v>0.11816767945741209</v>
          </cell>
          <cell r="L202">
            <v>7.1170615696291711E-2</v>
          </cell>
          <cell r="N202">
            <v>0.77860380718119482</v>
          </cell>
          <cell r="CG202">
            <v>4.3393767916309903E-2</v>
          </cell>
          <cell r="CH202">
            <v>0</v>
          </cell>
        </row>
        <row r="203">
          <cell r="A203" t="str">
            <v>BRA/TESORO</v>
          </cell>
          <cell r="B203">
            <v>0.24506327999999999</v>
          </cell>
          <cell r="F203">
            <v>0.32500000000000001</v>
          </cell>
          <cell r="K203">
            <v>0.32500000000000001</v>
          </cell>
          <cell r="N203">
            <v>0.65</v>
          </cell>
          <cell r="CG203">
            <v>0.24506327999999999</v>
          </cell>
          <cell r="CH203">
            <v>0</v>
          </cell>
        </row>
        <row r="204">
          <cell r="A204" t="str">
            <v>BRA/YACYRETA</v>
          </cell>
          <cell r="B204">
            <v>8.5504689999999994E-2</v>
          </cell>
          <cell r="C204">
            <v>57.274916736589795</v>
          </cell>
          <cell r="I204">
            <v>57.274916736589795</v>
          </cell>
          <cell r="N204">
            <v>114.54983347317959</v>
          </cell>
          <cell r="CG204">
            <v>8.5504689999999994E-2</v>
          </cell>
          <cell r="CH204">
            <v>0</v>
          </cell>
        </row>
        <row r="205">
          <cell r="A205" t="str">
            <v>BT 2089</v>
          </cell>
          <cell r="C205">
            <v>0</v>
          </cell>
          <cell r="E205">
            <v>3.0290848281786897</v>
          </cell>
          <cell r="F205">
            <v>3.0290848281786897</v>
          </cell>
          <cell r="G205">
            <v>3.0290848281786897</v>
          </cell>
          <cell r="H205">
            <v>3.0290848281786897</v>
          </cell>
          <cell r="I205">
            <v>3.0290848281786897</v>
          </cell>
          <cell r="J205">
            <v>3.0290848281786897</v>
          </cell>
          <cell r="K205">
            <v>3.0290848281786897</v>
          </cell>
          <cell r="L205">
            <v>3.0290848281786897</v>
          </cell>
          <cell r="M205">
            <v>3.0290848281786897</v>
          </cell>
          <cell r="N205">
            <v>3.0290848281786897</v>
          </cell>
          <cell r="O205">
            <v>3.0290848281786897</v>
          </cell>
          <cell r="P205">
            <v>3.0290848281786897</v>
          </cell>
          <cell r="Q205">
            <v>3.0290848281786897</v>
          </cell>
          <cell r="R205">
            <v>3.0290848281786897</v>
          </cell>
          <cell r="S205">
            <v>3.0290848281786897</v>
          </cell>
          <cell r="T205">
            <v>3.0290848281786897</v>
          </cell>
          <cell r="U205">
            <v>3.0290848281786897</v>
          </cell>
          <cell r="V205">
            <v>3.0290848281786897</v>
          </cell>
          <cell r="W205">
            <v>3.0290848281786897</v>
          </cell>
          <cell r="X205">
            <v>3.0290848281786897</v>
          </cell>
          <cell r="Y205">
            <v>3.0290848281786897</v>
          </cell>
          <cell r="Z205">
            <v>3.0290848281786897</v>
          </cell>
          <cell r="AA205">
            <v>3.0290848281786897</v>
          </cell>
          <cell r="AB205">
            <v>3.0290848281786897</v>
          </cell>
          <cell r="AC205">
            <v>3.0290848281786897</v>
          </cell>
          <cell r="AD205">
            <v>3.0290848281786897</v>
          </cell>
          <cell r="AE205">
            <v>3.0290848281786897</v>
          </cell>
          <cell r="AF205">
            <v>3.0290848281786897</v>
          </cell>
          <cell r="AG205">
            <v>3.0290848281786897</v>
          </cell>
          <cell r="AH205">
            <v>3.0290848281786897</v>
          </cell>
          <cell r="AI205">
            <v>3.0290848281786897</v>
          </cell>
          <cell r="AJ205">
            <v>3.0290848281786897</v>
          </cell>
          <cell r="AK205">
            <v>3.0290848281786897</v>
          </cell>
          <cell r="AL205">
            <v>3.0290848281786897</v>
          </cell>
          <cell r="AM205">
            <v>3.0290848281786897</v>
          </cell>
          <cell r="AN205">
            <v>3.0290848281786897</v>
          </cell>
          <cell r="AO205">
            <v>3.0290848281786897</v>
          </cell>
          <cell r="AP205">
            <v>3.0290848281786897</v>
          </cell>
          <cell r="AQ205">
            <v>3.0290848281786897</v>
          </cell>
          <cell r="AR205">
            <v>3.0290848281786897</v>
          </cell>
          <cell r="AS205">
            <v>3.0290848281786897</v>
          </cell>
          <cell r="AT205">
            <v>3.0290848281786897</v>
          </cell>
          <cell r="AU205">
            <v>3.0290848281786897</v>
          </cell>
          <cell r="AV205">
            <v>3.0290848281786897</v>
          </cell>
          <cell r="AW205">
            <v>3.0290848281786897</v>
          </cell>
          <cell r="AX205">
            <v>3.0290848281786897</v>
          </cell>
          <cell r="AY205">
            <v>3.0290848281786897</v>
          </cell>
          <cell r="AZ205">
            <v>3.0290848281786897</v>
          </cell>
          <cell r="BA205">
            <v>3.0290848281786897</v>
          </cell>
          <cell r="BB205">
            <v>3.0290848281786897</v>
          </cell>
          <cell r="BC205">
            <v>3.0290848281786897</v>
          </cell>
          <cell r="BD205">
            <v>3.0290848281786897</v>
          </cell>
          <cell r="BE205">
            <v>3.0290848281786897</v>
          </cell>
          <cell r="BF205">
            <v>3.0290848281786897</v>
          </cell>
          <cell r="BG205">
            <v>3.0290848281786897</v>
          </cell>
          <cell r="BH205">
            <v>3.0290848281786897</v>
          </cell>
          <cell r="BI205">
            <v>3.0290848281786897</v>
          </cell>
          <cell r="BJ205">
            <v>3.0290848281786897</v>
          </cell>
          <cell r="BK205">
            <v>3.0290848281786897</v>
          </cell>
          <cell r="BL205">
            <v>3.0290848281786897</v>
          </cell>
          <cell r="BM205">
            <v>3.0290848281786897</v>
          </cell>
          <cell r="BN205">
            <v>3.0290848281786897</v>
          </cell>
          <cell r="BO205">
            <v>3.0290848281786897</v>
          </cell>
          <cell r="BP205">
            <v>3.0290848281786897</v>
          </cell>
          <cell r="BQ205">
            <v>3.0290848281786897</v>
          </cell>
          <cell r="BR205">
            <v>3.0290848281786897</v>
          </cell>
          <cell r="BS205">
            <v>3.0290848281786897</v>
          </cell>
          <cell r="BT205">
            <v>3.0290848281786897</v>
          </cell>
          <cell r="BU205">
            <v>3.0290848281786897</v>
          </cell>
          <cell r="BV205">
            <v>3.0290848281786897</v>
          </cell>
          <cell r="BW205">
            <v>3.0290848281786897</v>
          </cell>
          <cell r="BX205">
            <v>3.0290848281786897</v>
          </cell>
          <cell r="BY205">
            <v>3.0290848281786897</v>
          </cell>
          <cell r="BZ205">
            <v>3.0290848281786897</v>
          </cell>
          <cell r="CA205">
            <v>3.0290848281786897</v>
          </cell>
          <cell r="CB205">
            <v>3.0290848281786897</v>
          </cell>
          <cell r="CC205">
            <v>3.0290848281786897</v>
          </cell>
          <cell r="CD205">
            <v>3.0290848281786897</v>
          </cell>
          <cell r="CE205">
            <v>3.0290848281786897</v>
          </cell>
          <cell r="CF205">
            <v>63.610781408934699</v>
          </cell>
          <cell r="CG205">
            <v>302.90848283505159</v>
          </cell>
          <cell r="CH205">
            <v>302.90848283505159</v>
          </cell>
        </row>
        <row r="206">
          <cell r="A206" t="str">
            <v>CAF I</v>
          </cell>
          <cell r="B206">
            <v>2.3943571400000003</v>
          </cell>
          <cell r="C206">
            <v>4.7887142800000007</v>
          </cell>
          <cell r="D206">
            <v>4.7887142800000007</v>
          </cell>
          <cell r="E206">
            <v>4.7887142800000007</v>
          </cell>
          <cell r="F206">
            <v>4.7887142800000007</v>
          </cell>
          <cell r="G206">
            <v>4.7887142800000007</v>
          </cell>
          <cell r="H206">
            <v>4.7887142800000007</v>
          </cell>
          <cell r="I206">
            <v>2.3943571499999998</v>
          </cell>
          <cell r="J206">
            <v>0</v>
          </cell>
          <cell r="N206">
            <v>0</v>
          </cell>
          <cell r="CG206">
            <v>33.520999970000005</v>
          </cell>
          <cell r="CH206">
            <v>21.549214270000004</v>
          </cell>
        </row>
        <row r="207">
          <cell r="A207" t="str">
            <v>CITILA/RELEXT</v>
          </cell>
          <cell r="B207">
            <v>4.8211480000000008E-2</v>
          </cell>
          <cell r="C207">
            <v>5.1372889999999997E-2</v>
          </cell>
          <cell r="D207">
            <v>5.5298440000000004E-2</v>
          </cell>
          <cell r="E207">
            <v>5.923374E-2</v>
          </cell>
          <cell r="F207">
            <v>6.3449130000000006E-2</v>
          </cell>
          <cell r="G207">
            <v>6.7741109999999993E-2</v>
          </cell>
          <cell r="H207">
            <v>7.2785280000000008E-2</v>
          </cell>
          <cell r="I207">
            <v>7.7965080000000006E-2</v>
          </cell>
          <cell r="J207">
            <v>8.3513470000000006E-2</v>
          </cell>
          <cell r="K207">
            <v>8.9294119999999991E-2</v>
          </cell>
          <cell r="L207">
            <v>9.5811339999999995E-2</v>
          </cell>
          <cell r="M207">
            <v>0.10262979000000001</v>
          </cell>
          <cell r="N207">
            <v>0.10993342999999997</v>
          </cell>
          <cell r="O207">
            <v>0.1176743</v>
          </cell>
          <cell r="P207">
            <v>0.12613115999999999</v>
          </cell>
          <cell r="Q207">
            <v>0.13510731000000001</v>
          </cell>
          <cell r="R207">
            <v>3.5255330000000001E-2</v>
          </cell>
          <cell r="CG207">
            <v>1.3914074000000001</v>
          </cell>
          <cell r="CH207">
            <v>1.2365245900000001</v>
          </cell>
        </row>
        <row r="208">
          <cell r="A208" t="str">
            <v>CLPARIS</v>
          </cell>
          <cell r="B208">
            <v>413.27815541347132</v>
          </cell>
          <cell r="C208">
            <v>413.27640358292018</v>
          </cell>
          <cell r="G208">
            <v>0</v>
          </cell>
          <cell r="M208">
            <v>7.6175639259664401</v>
          </cell>
          <cell r="N208">
            <v>7.6175639259664401</v>
          </cell>
          <cell r="CG208">
            <v>826.55455899639151</v>
          </cell>
          <cell r="CH208">
            <v>0</v>
          </cell>
        </row>
        <row r="209">
          <cell r="A209" t="str">
            <v>CUASIPAR</v>
          </cell>
          <cell r="B209">
            <v>0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1003.591613829602</v>
          </cell>
          <cell r="AF209">
            <v>1003.591613829602</v>
          </cell>
          <cell r="AG209">
            <v>1003.591613829602</v>
          </cell>
          <cell r="AH209">
            <v>1003.591613829602</v>
          </cell>
          <cell r="AI209">
            <v>1003.591613829602</v>
          </cell>
          <cell r="AJ209">
            <v>1003.591613829602</v>
          </cell>
          <cell r="AK209">
            <v>1003.591613829602</v>
          </cell>
          <cell r="AL209">
            <v>1003.591613829602</v>
          </cell>
          <cell r="AM209">
            <v>1003.591613829602</v>
          </cell>
          <cell r="AN209">
            <v>1003.591613829602</v>
          </cell>
          <cell r="CG209">
            <v>10035.916138296017</v>
          </cell>
          <cell r="CH209">
            <v>10035.916138296017</v>
          </cell>
        </row>
        <row r="210">
          <cell r="A210" t="str">
            <v>DBF/CONEA</v>
          </cell>
          <cell r="B210">
            <v>4.3319405840644203</v>
          </cell>
          <cell r="D210">
            <v>0</v>
          </cell>
          <cell r="F210">
            <v>0</v>
          </cell>
          <cell r="H210">
            <v>5.5275449393315398E-2</v>
          </cell>
          <cell r="N210">
            <v>5.5275449393315398E-2</v>
          </cell>
          <cell r="CG210">
            <v>4.3319405840644203</v>
          </cell>
          <cell r="CH210">
            <v>0</v>
          </cell>
        </row>
        <row r="211">
          <cell r="A211" t="str">
            <v>DISC $+CER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637.42242650912203</v>
          </cell>
          <cell r="T211">
            <v>637.42242650912203</v>
          </cell>
          <cell r="U211">
            <v>637.42242650912203</v>
          </cell>
          <cell r="V211">
            <v>637.42242650912203</v>
          </cell>
          <cell r="W211">
            <v>637.42242650912203</v>
          </cell>
          <cell r="X211">
            <v>637.42242650912203</v>
          </cell>
          <cell r="Y211">
            <v>637.42242650912203</v>
          </cell>
          <cell r="Z211">
            <v>637.42242650912203</v>
          </cell>
          <cell r="AA211">
            <v>637.42242650912203</v>
          </cell>
          <cell r="AB211">
            <v>637.42242650912203</v>
          </cell>
          <cell r="CG211">
            <v>6374.2242650912194</v>
          </cell>
          <cell r="CH211">
            <v>6374.2242650912194</v>
          </cell>
        </row>
        <row r="212">
          <cell r="A212" t="str">
            <v>DISC EUR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289.77252455233798</v>
          </cell>
          <cell r="T212">
            <v>289.77252455233798</v>
          </cell>
          <cell r="U212">
            <v>289.77252455233798</v>
          </cell>
          <cell r="V212">
            <v>289.77252455233798</v>
          </cell>
          <cell r="W212">
            <v>289.77252455233798</v>
          </cell>
          <cell r="X212">
            <v>289.77252455233798</v>
          </cell>
          <cell r="Y212">
            <v>289.77252455233798</v>
          </cell>
          <cell r="Z212">
            <v>289.77252455233798</v>
          </cell>
          <cell r="AA212">
            <v>289.77252455233798</v>
          </cell>
          <cell r="AB212">
            <v>289.77610425429697</v>
          </cell>
          <cell r="CG212">
            <v>2897.7288252253388</v>
          </cell>
          <cell r="CH212">
            <v>2897.7288252253388</v>
          </cell>
        </row>
        <row r="213">
          <cell r="A213" t="str">
            <v>DISC JPY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5.3207431914031602</v>
          </cell>
          <cell r="T213">
            <v>5.3207431914031602</v>
          </cell>
          <cell r="U213">
            <v>5.3207431914031602</v>
          </cell>
          <cell r="V213">
            <v>5.3207431914031602</v>
          </cell>
          <cell r="W213">
            <v>5.3207431914031602</v>
          </cell>
          <cell r="X213">
            <v>5.3207431914031602</v>
          </cell>
          <cell r="Y213">
            <v>5.3207431914031602</v>
          </cell>
          <cell r="Z213">
            <v>5.3207431914031602</v>
          </cell>
          <cell r="AA213">
            <v>5.3207431914031602</v>
          </cell>
          <cell r="AB213">
            <v>5.3208099802695408</v>
          </cell>
          <cell r="CG213">
            <v>53.207498702897979</v>
          </cell>
          <cell r="CH213">
            <v>53.207498702897979</v>
          </cell>
        </row>
        <row r="214">
          <cell r="A214" t="str">
            <v>DISC USD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386.27963324000001</v>
          </cell>
          <cell r="T214">
            <v>386.27963324000001</v>
          </cell>
          <cell r="U214">
            <v>386.27963324000001</v>
          </cell>
          <cell r="V214">
            <v>386.27963324000001</v>
          </cell>
          <cell r="W214">
            <v>386.27963324000001</v>
          </cell>
          <cell r="X214">
            <v>386.27963324000001</v>
          </cell>
          <cell r="Y214">
            <v>386.27963324000001</v>
          </cell>
          <cell r="Z214">
            <v>386.27963324000001</v>
          </cell>
          <cell r="AA214">
            <v>386.27963324000001</v>
          </cell>
          <cell r="AB214">
            <v>386.27963320999999</v>
          </cell>
          <cell r="CG214">
            <v>3862.7963323699996</v>
          </cell>
          <cell r="CH214">
            <v>3862.7963323699996</v>
          </cell>
        </row>
        <row r="215">
          <cell r="A215" t="str">
            <v>DISD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77.900000000000006</v>
          </cell>
          <cell r="CG215">
            <v>77.900000000000006</v>
          </cell>
          <cell r="CH215">
            <v>77.900000000000006</v>
          </cell>
        </row>
        <row r="216">
          <cell r="A216" t="str">
            <v>DISDDM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9.3213530104554714</v>
          </cell>
          <cell r="CG216">
            <v>9.3213530104554714</v>
          </cell>
          <cell r="CH216">
            <v>9.3213530104554714</v>
          </cell>
        </row>
        <row r="217">
          <cell r="A217" t="str">
            <v>EDC/YACYRETA</v>
          </cell>
          <cell r="B217">
            <v>2.3741216999999999</v>
          </cell>
          <cell r="M217">
            <v>45.665320181103297</v>
          </cell>
          <cell r="N217">
            <v>45.665320181103297</v>
          </cell>
          <cell r="CG217">
            <v>2.3741216999999999</v>
          </cell>
          <cell r="CH217">
            <v>0</v>
          </cell>
        </row>
        <row r="218">
          <cell r="A218" t="str">
            <v>EEUU/TESORO</v>
          </cell>
          <cell r="B218">
            <v>2.6910750000000001</v>
          </cell>
          <cell r="M218">
            <v>0.33333333000000004</v>
          </cell>
          <cell r="N218">
            <v>0.33333333000000004</v>
          </cell>
          <cell r="CG218">
            <v>2.6910750000000001</v>
          </cell>
          <cell r="CH218">
            <v>0</v>
          </cell>
        </row>
        <row r="219">
          <cell r="A219" t="str">
            <v>EIB/VIALIDAD</v>
          </cell>
          <cell r="B219">
            <v>2.8355794400000001</v>
          </cell>
          <cell r="C219">
            <v>3.0283528300000002</v>
          </cell>
          <cell r="D219">
            <v>3.2345637000000003</v>
          </cell>
          <cell r="E219">
            <v>3.4560624399999997</v>
          </cell>
          <cell r="F219">
            <v>3.6938077299999996</v>
          </cell>
          <cell r="G219">
            <v>3.9476442599999992</v>
          </cell>
          <cell r="H219">
            <v>4.2170139300000002</v>
          </cell>
          <cell r="I219">
            <v>4.5052872800000001</v>
          </cell>
          <cell r="J219">
            <v>4.8183318000000002</v>
          </cell>
          <cell r="K219">
            <v>3.9370500000000001E-3</v>
          </cell>
          <cell r="L219">
            <v>3.69133E-3</v>
          </cell>
          <cell r="M219">
            <v>3.9802700000000002E-3</v>
          </cell>
          <cell r="N219">
            <v>4.5008460000000007E-2</v>
          </cell>
          <cell r="CG219">
            <v>33.736643410000006</v>
          </cell>
          <cell r="CH219">
            <v>24.638147439999997</v>
          </cell>
        </row>
        <row r="220">
          <cell r="A220" t="str">
            <v>EL/ARP-61</v>
          </cell>
          <cell r="B220">
            <v>0.21671099656357401</v>
          </cell>
          <cell r="D220">
            <v>0</v>
          </cell>
          <cell r="F220">
            <v>180.14689091238688</v>
          </cell>
          <cell r="G220">
            <v>0</v>
          </cell>
          <cell r="J220">
            <v>0</v>
          </cell>
          <cell r="L220">
            <v>185.44532479331616</v>
          </cell>
          <cell r="M220">
            <v>0</v>
          </cell>
          <cell r="N220">
            <v>365.59221570570304</v>
          </cell>
          <cell r="CG220">
            <v>0.21671099656357401</v>
          </cell>
          <cell r="CH220">
            <v>0</v>
          </cell>
        </row>
        <row r="221">
          <cell r="A221" t="str">
            <v>EL/DEM-44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308.77765274606401</v>
          </cell>
          <cell r="M221">
            <v>4.3933865520971001</v>
          </cell>
          <cell r="N221">
            <v>4.3933865520971001</v>
          </cell>
          <cell r="CG221">
            <v>308.77765274606401</v>
          </cell>
          <cell r="CH221">
            <v>308.77765274606401</v>
          </cell>
        </row>
        <row r="222">
          <cell r="A222" t="str">
            <v>EL/DEM-52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81.224193233986298</v>
          </cell>
          <cell r="M222">
            <v>0</v>
          </cell>
          <cell r="N222">
            <v>0</v>
          </cell>
          <cell r="CG222">
            <v>81.224193233986298</v>
          </cell>
          <cell r="CH222">
            <v>81.224193233986298</v>
          </cell>
        </row>
        <row r="223">
          <cell r="A223" t="str">
            <v>EL/DEM-55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114.091640331691</v>
          </cell>
          <cell r="CG223">
            <v>114.091640331691</v>
          </cell>
          <cell r="CH223">
            <v>114.091640331691</v>
          </cell>
        </row>
        <row r="224">
          <cell r="A224" t="str">
            <v>EL/DEM-72</v>
          </cell>
          <cell r="B224">
            <v>0</v>
          </cell>
          <cell r="C224">
            <v>0</v>
          </cell>
          <cell r="D224">
            <v>193.83744363658198</v>
          </cell>
          <cell r="G224">
            <v>0</v>
          </cell>
          <cell r="M224">
            <v>0</v>
          </cell>
          <cell r="N224">
            <v>0</v>
          </cell>
          <cell r="CG224">
            <v>193.83744363658198</v>
          </cell>
          <cell r="CH224">
            <v>0</v>
          </cell>
        </row>
        <row r="225">
          <cell r="A225" t="str">
            <v>EL/DEM-76</v>
          </cell>
          <cell r="B225">
            <v>0</v>
          </cell>
          <cell r="C225">
            <v>308.828388222569</v>
          </cell>
          <cell r="G225">
            <v>0</v>
          </cell>
          <cell r="M225">
            <v>0</v>
          </cell>
          <cell r="N225">
            <v>0</v>
          </cell>
          <cell r="CG225">
            <v>308.828388222569</v>
          </cell>
          <cell r="CH225">
            <v>0</v>
          </cell>
        </row>
        <row r="226">
          <cell r="A226" t="str">
            <v>EL/DEM-82</v>
          </cell>
          <cell r="B226">
            <v>0</v>
          </cell>
          <cell r="C226">
            <v>0</v>
          </cell>
          <cell r="D226">
            <v>0</v>
          </cell>
          <cell r="E226">
            <v>208.05353087369298</v>
          </cell>
          <cell r="F226">
            <v>0</v>
          </cell>
          <cell r="L226">
            <v>0</v>
          </cell>
          <cell r="N226">
            <v>0</v>
          </cell>
          <cell r="CG226">
            <v>208.05353087369298</v>
          </cell>
          <cell r="CH226">
            <v>208.05353087369298</v>
          </cell>
        </row>
        <row r="227">
          <cell r="A227" t="str">
            <v>EL/DEM-86</v>
          </cell>
          <cell r="B227">
            <v>0</v>
          </cell>
          <cell r="C227">
            <v>91.496729792092296</v>
          </cell>
          <cell r="F227">
            <v>0</v>
          </cell>
          <cell r="L227">
            <v>0</v>
          </cell>
          <cell r="N227">
            <v>0</v>
          </cell>
          <cell r="CG227">
            <v>91.496729792092296</v>
          </cell>
          <cell r="CH227">
            <v>0</v>
          </cell>
        </row>
        <row r="228">
          <cell r="A228" t="str">
            <v>EL/EUR-108</v>
          </cell>
          <cell r="B228">
            <v>388.48455714457401</v>
          </cell>
          <cell r="D228">
            <v>2.3741216999999999</v>
          </cell>
          <cell r="J228">
            <v>2.3741216999999999</v>
          </cell>
          <cell r="N228">
            <v>4.7482433999999998</v>
          </cell>
          <cell r="CG228">
            <v>388.48455714457401</v>
          </cell>
          <cell r="CH228">
            <v>0</v>
          </cell>
        </row>
        <row r="229">
          <cell r="A229" t="str">
            <v>EL/EUR-114</v>
          </cell>
          <cell r="B229">
            <v>191.45054680927802</v>
          </cell>
          <cell r="D229">
            <v>0</v>
          </cell>
          <cell r="G229">
            <v>0</v>
          </cell>
          <cell r="J229">
            <v>2.6910750000000001</v>
          </cell>
          <cell r="M229">
            <v>0</v>
          </cell>
          <cell r="N229">
            <v>2.6910750000000001</v>
          </cell>
          <cell r="CG229">
            <v>191.45054680927802</v>
          </cell>
          <cell r="CH229">
            <v>0</v>
          </cell>
        </row>
        <row r="230">
          <cell r="A230" t="str">
            <v>EL/EUR-116</v>
          </cell>
          <cell r="B230">
            <v>215.724071626007</v>
          </cell>
          <cell r="G230">
            <v>1.3048031499999999</v>
          </cell>
          <cell r="M230">
            <v>1.3484918300000002</v>
          </cell>
          <cell r="N230">
            <v>2.6532949800000001</v>
          </cell>
          <cell r="CG230">
            <v>215.724071626007</v>
          </cell>
          <cell r="CH230">
            <v>0</v>
          </cell>
        </row>
        <row r="231">
          <cell r="A231" t="str">
            <v>EL/EUR-80</v>
          </cell>
          <cell r="B231">
            <v>0</v>
          </cell>
          <cell r="C231">
            <v>375.61591154909303</v>
          </cell>
          <cell r="I231">
            <v>0</v>
          </cell>
          <cell r="N231">
            <v>0</v>
          </cell>
          <cell r="CG231">
            <v>375.61591154909303</v>
          </cell>
          <cell r="CH231">
            <v>0</v>
          </cell>
        </row>
        <row r="232">
          <cell r="A232" t="str">
            <v>EL/EUR-81</v>
          </cell>
          <cell r="E232">
            <v>221.59627312823</v>
          </cell>
          <cell r="F232">
            <v>0</v>
          </cell>
          <cell r="K232">
            <v>0</v>
          </cell>
          <cell r="N232">
            <v>221.59627312823</v>
          </cell>
          <cell r="P232">
            <v>0</v>
          </cell>
          <cell r="U232">
            <v>0</v>
          </cell>
          <cell r="W232">
            <v>80.098545847854794</v>
          </cell>
          <cell r="CG232">
            <v>80.098545847854794</v>
          </cell>
          <cell r="CH232">
            <v>80.098545847854794</v>
          </cell>
        </row>
        <row r="233">
          <cell r="A233" t="str">
            <v>EL/EUR-85</v>
          </cell>
          <cell r="B233">
            <v>0</v>
          </cell>
          <cell r="C233">
            <v>0</v>
          </cell>
          <cell r="D233">
            <v>0</v>
          </cell>
          <cell r="E233">
            <v>234.75242879461601</v>
          </cell>
          <cell r="F233">
            <v>0</v>
          </cell>
          <cell r="N233">
            <v>0</v>
          </cell>
          <cell r="CG233">
            <v>234.75242879461601</v>
          </cell>
          <cell r="CH233">
            <v>234.75242879461601</v>
          </cell>
        </row>
        <row r="234">
          <cell r="A234" t="str">
            <v>EL/EUR-88</v>
          </cell>
          <cell r="B234">
            <v>0</v>
          </cell>
          <cell r="C234">
            <v>155.630332892681</v>
          </cell>
          <cell r="J234">
            <v>0</v>
          </cell>
          <cell r="N234">
            <v>0</v>
          </cell>
          <cell r="CG234">
            <v>155.630332892681</v>
          </cell>
          <cell r="CH234">
            <v>0</v>
          </cell>
        </row>
        <row r="235">
          <cell r="A235" t="str">
            <v>EL/EUR-92</v>
          </cell>
          <cell r="B235">
            <v>0</v>
          </cell>
          <cell r="C235">
            <v>113.681047950967</v>
          </cell>
          <cell r="L235">
            <v>0</v>
          </cell>
          <cell r="N235">
            <v>0</v>
          </cell>
          <cell r="CG235">
            <v>113.681047950967</v>
          </cell>
          <cell r="CH235">
            <v>0</v>
          </cell>
        </row>
        <row r="236">
          <cell r="A236" t="str">
            <v>EL/EUR-95</v>
          </cell>
          <cell r="B236">
            <v>0</v>
          </cell>
          <cell r="C236">
            <v>0</v>
          </cell>
          <cell r="D236">
            <v>328.98930417017198</v>
          </cell>
          <cell r="K236">
            <v>0</v>
          </cell>
          <cell r="N236">
            <v>0</v>
          </cell>
          <cell r="CG236">
            <v>328.98930417017198</v>
          </cell>
          <cell r="CH236">
            <v>0</v>
          </cell>
        </row>
        <row r="237">
          <cell r="A237" t="str">
            <v>EL/ITL-60</v>
          </cell>
          <cell r="B237">
            <v>161.47579515683202</v>
          </cell>
          <cell r="C237">
            <v>0</v>
          </cell>
          <cell r="N237">
            <v>0</v>
          </cell>
          <cell r="CG237">
            <v>161.47579515683202</v>
          </cell>
          <cell r="CH237">
            <v>0</v>
          </cell>
        </row>
        <row r="238">
          <cell r="A238" t="str">
            <v>EL/ITL-69</v>
          </cell>
          <cell r="B238">
            <v>212.050834731403</v>
          </cell>
          <cell r="H238">
            <v>0</v>
          </cell>
          <cell r="N238">
            <v>0</v>
          </cell>
          <cell r="CG238">
            <v>212.050834731403</v>
          </cell>
          <cell r="CH238">
            <v>0</v>
          </cell>
        </row>
        <row r="239">
          <cell r="A239" t="str">
            <v>EL/ITL-77</v>
          </cell>
          <cell r="B239">
            <v>0</v>
          </cell>
          <cell r="C239">
            <v>0</v>
          </cell>
          <cell r="D239">
            <v>200.08748089171999</v>
          </cell>
          <cell r="L239">
            <v>0</v>
          </cell>
          <cell r="N239">
            <v>0</v>
          </cell>
          <cell r="CG239">
            <v>200.08748089171999</v>
          </cell>
          <cell r="CH239">
            <v>0</v>
          </cell>
        </row>
        <row r="240">
          <cell r="A240" t="str">
            <v>EL/JPY-99</v>
          </cell>
          <cell r="B240">
            <v>0</v>
          </cell>
          <cell r="C240">
            <v>0</v>
          </cell>
          <cell r="D240">
            <v>22.372941072844199</v>
          </cell>
          <cell r="N240">
            <v>0</v>
          </cell>
          <cell r="CG240">
            <v>22.372941072844199</v>
          </cell>
          <cell r="CH240">
            <v>0</v>
          </cell>
        </row>
        <row r="241">
          <cell r="A241" t="str">
            <v>EL/LIB-67</v>
          </cell>
          <cell r="B241">
            <v>57.729432402175505</v>
          </cell>
          <cell r="J241">
            <v>0</v>
          </cell>
          <cell r="N241">
            <v>0</v>
          </cell>
          <cell r="CG241">
            <v>57.729432402175505</v>
          </cell>
          <cell r="CH241">
            <v>0</v>
          </cell>
        </row>
        <row r="242">
          <cell r="A242" t="str">
            <v>EL/NLG-78</v>
          </cell>
          <cell r="B242">
            <v>0</v>
          </cell>
          <cell r="C242">
            <v>154.92967740656201</v>
          </cell>
          <cell r="N242">
            <v>0</v>
          </cell>
          <cell r="CG242">
            <v>154.92967740656201</v>
          </cell>
          <cell r="CH242">
            <v>0</v>
          </cell>
        </row>
        <row r="243">
          <cell r="A243" t="str">
            <v>EL/USD-89</v>
          </cell>
          <cell r="B243">
            <v>1.0923023999999999</v>
          </cell>
          <cell r="C243">
            <v>1.0923023999999999</v>
          </cell>
          <cell r="D243">
            <v>1.0923023999999999</v>
          </cell>
          <cell r="E243">
            <v>1.0923023999999999</v>
          </cell>
          <cell r="F243">
            <v>1.0923023999999999</v>
          </cell>
          <cell r="G243">
            <v>1.0923023999999999</v>
          </cell>
          <cell r="H243">
            <v>1.0923023999999999</v>
          </cell>
          <cell r="I243">
            <v>1.0923023999999999</v>
          </cell>
          <cell r="J243">
            <v>1.0923023999999999</v>
          </cell>
          <cell r="K243">
            <v>1.0923023999999999</v>
          </cell>
          <cell r="L243">
            <v>1.0923023999999999</v>
          </cell>
          <cell r="M243">
            <v>1.0923023999999999</v>
          </cell>
          <cell r="N243">
            <v>1.0923023999999999</v>
          </cell>
          <cell r="O243">
            <v>1.0923023999999999</v>
          </cell>
          <cell r="P243">
            <v>1.0923023999999999</v>
          </cell>
          <cell r="Q243">
            <v>1.0923023999999999</v>
          </cell>
          <cell r="R243">
            <v>1.0923023999999999</v>
          </cell>
          <cell r="S243">
            <v>1.0923023999999999</v>
          </cell>
          <cell r="T243">
            <v>2.1846047999999998</v>
          </cell>
          <cell r="U243">
            <v>2.1846047999999998</v>
          </cell>
          <cell r="V243">
            <v>2.1846047999999998</v>
          </cell>
          <cell r="W243">
            <v>2.1846047999999998</v>
          </cell>
          <cell r="X243">
            <v>2.5432304000000001</v>
          </cell>
          <cell r="CG243">
            <v>30.943092799999992</v>
          </cell>
          <cell r="CH243">
            <v>27.666185599999988</v>
          </cell>
        </row>
        <row r="244">
          <cell r="A244" t="str">
            <v>EN/YACYRETA</v>
          </cell>
          <cell r="B244">
            <v>0.16076685999999998</v>
          </cell>
          <cell r="F244">
            <v>0</v>
          </cell>
          <cell r="N244">
            <v>0</v>
          </cell>
          <cell r="CG244">
            <v>0.16076685999999998</v>
          </cell>
          <cell r="CH244">
            <v>0</v>
          </cell>
        </row>
        <row r="245">
          <cell r="A245" t="str">
            <v>EXIMUS/YACYRETA</v>
          </cell>
          <cell r="B245">
            <v>23.21632503</v>
          </cell>
          <cell r="H245">
            <v>0</v>
          </cell>
          <cell r="N245">
            <v>0</v>
          </cell>
          <cell r="CG245">
            <v>23.21632503</v>
          </cell>
          <cell r="CH245">
            <v>0</v>
          </cell>
        </row>
        <row r="246">
          <cell r="A246" t="str">
            <v>FERRO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0.16788790153296301</v>
          </cell>
          <cell r="CG246">
            <v>0.16788790153296301</v>
          </cell>
          <cell r="CH246">
            <v>0.16788790153296301</v>
          </cell>
        </row>
        <row r="247">
          <cell r="A247" t="str">
            <v>FIDA 417</v>
          </cell>
          <cell r="B247">
            <v>0.31105621145987999</v>
          </cell>
          <cell r="C247">
            <v>0.31105621145987999</v>
          </cell>
          <cell r="D247">
            <v>0.31105621145987999</v>
          </cell>
          <cell r="E247">
            <v>0.31105621145987999</v>
          </cell>
          <cell r="F247">
            <v>0.31105621145987999</v>
          </cell>
          <cell r="G247">
            <v>0.31105621145987999</v>
          </cell>
          <cell r="H247">
            <v>0.31105621145987999</v>
          </cell>
          <cell r="I247">
            <v>0.21147979558414201</v>
          </cell>
          <cell r="N247">
            <v>0</v>
          </cell>
          <cell r="CG247">
            <v>2.3888732758033018</v>
          </cell>
          <cell r="CH247">
            <v>1.4557046414236621</v>
          </cell>
        </row>
        <row r="248">
          <cell r="A248" t="str">
            <v>FIDA 514</v>
          </cell>
          <cell r="B248">
            <v>1.7207718831005882E-2</v>
          </cell>
          <cell r="C248">
            <v>1.7207718831005882E-2</v>
          </cell>
          <cell r="D248">
            <v>1.7207718831005882E-2</v>
          </cell>
          <cell r="E248">
            <v>1.7207718831005882E-2</v>
          </cell>
          <cell r="F248">
            <v>1.7207718831005882E-2</v>
          </cell>
          <cell r="G248">
            <v>1.7207718831005882E-2</v>
          </cell>
          <cell r="H248">
            <v>1.7207718831005882E-2</v>
          </cell>
          <cell r="I248">
            <v>1.7207718831005882E-2</v>
          </cell>
          <cell r="J248">
            <v>3.2115425622190399E-2</v>
          </cell>
          <cell r="N248">
            <v>217.43900973440699</v>
          </cell>
          <cell r="CG248">
            <v>0.16977717627023747</v>
          </cell>
          <cell r="CH248">
            <v>0.11815401977721982</v>
          </cell>
        </row>
        <row r="249">
          <cell r="A249" t="str">
            <v>FKUW/PROVSF</v>
          </cell>
          <cell r="B249">
            <v>2.2377303663129</v>
          </cell>
          <cell r="C249">
            <v>2.2377303663129</v>
          </cell>
          <cell r="D249">
            <v>2.2377303663129</v>
          </cell>
          <cell r="E249">
            <v>2.2377303663129</v>
          </cell>
          <cell r="F249">
            <v>2.2377303663129</v>
          </cell>
          <cell r="G249">
            <v>2.2377303663129</v>
          </cell>
          <cell r="H249">
            <v>2.2377306401917103</v>
          </cell>
          <cell r="N249">
            <v>0</v>
          </cell>
          <cell r="CG249">
            <v>15.664112838069109</v>
          </cell>
          <cell r="CH249">
            <v>8.9509217391304112</v>
          </cell>
        </row>
        <row r="250">
          <cell r="A250" t="str">
            <v>FMI 2003</v>
          </cell>
          <cell r="B250">
            <v>1047.7545733188867</v>
          </cell>
          <cell r="N250">
            <v>0</v>
          </cell>
          <cell r="CG250">
            <v>1047.7545733188867</v>
          </cell>
          <cell r="CH250">
            <v>0</v>
          </cell>
        </row>
        <row r="251">
          <cell r="A251" t="str">
            <v>FMI 2003 II</v>
          </cell>
          <cell r="B251">
            <v>3068.8851850723622</v>
          </cell>
          <cell r="C251">
            <v>424.47623150690686</v>
          </cell>
          <cell r="I251">
            <v>0</v>
          </cell>
          <cell r="N251">
            <v>0</v>
          </cell>
          <cell r="CG251">
            <v>3493.3614165792692</v>
          </cell>
          <cell r="CH251">
            <v>0</v>
          </cell>
        </row>
        <row r="252">
          <cell r="A252" t="str">
            <v>FON/TESORO</v>
          </cell>
          <cell r="B252">
            <v>11.056708666666673</v>
          </cell>
          <cell r="C252">
            <v>11.05670867697595</v>
          </cell>
          <cell r="D252">
            <v>8.0918313814433009</v>
          </cell>
          <cell r="E252">
            <v>3.8918357869415789</v>
          </cell>
          <cell r="F252">
            <v>0.91288944329896948</v>
          </cell>
          <cell r="G252">
            <v>0.32179600000000003</v>
          </cell>
          <cell r="H252">
            <v>0.32179601718213102</v>
          </cell>
          <cell r="K252">
            <v>0</v>
          </cell>
          <cell r="N252">
            <v>0</v>
          </cell>
          <cell r="CG252">
            <v>35.653565972508602</v>
          </cell>
          <cell r="CH252">
            <v>5.44831724742268</v>
          </cell>
        </row>
        <row r="253">
          <cell r="A253" t="str">
            <v>FONP 06/94</v>
          </cell>
          <cell r="B253">
            <v>6.6242401400000004</v>
          </cell>
          <cell r="C253">
            <v>6.6242401400000004</v>
          </cell>
          <cell r="D253">
            <v>6.6242401400000004</v>
          </cell>
          <cell r="E253">
            <v>6.4728599500000001</v>
          </cell>
          <cell r="N253">
            <v>2.0258962388795902</v>
          </cell>
          <cell r="CG253">
            <v>26.34558037</v>
          </cell>
          <cell r="CH253">
            <v>6.4728599500000001</v>
          </cell>
        </row>
        <row r="254">
          <cell r="A254" t="str">
            <v>FONP 07/94</v>
          </cell>
          <cell r="B254">
            <v>4.0192656900000001</v>
          </cell>
          <cell r="E254">
            <v>8.8082445168677896</v>
          </cell>
          <cell r="N254">
            <v>8.8082445168677896</v>
          </cell>
          <cell r="CG254">
            <v>4.0192656900000001</v>
          </cell>
          <cell r="CH254">
            <v>0</v>
          </cell>
        </row>
        <row r="255">
          <cell r="A255" t="str">
            <v>FONP 10/96</v>
          </cell>
          <cell r="B255">
            <v>1.40495456</v>
          </cell>
          <cell r="F255">
            <v>0.88082445168677903</v>
          </cell>
          <cell r="N255">
            <v>0.88082445168677903</v>
          </cell>
          <cell r="CG255">
            <v>1.40495456</v>
          </cell>
          <cell r="CH255">
            <v>0</v>
          </cell>
        </row>
        <row r="256">
          <cell r="A256" t="str">
            <v>FONP 12/02</v>
          </cell>
          <cell r="B256">
            <v>7.2375E-3</v>
          </cell>
          <cell r="C256">
            <v>7.2375E-3</v>
          </cell>
          <cell r="D256">
            <v>7.2375E-3</v>
          </cell>
          <cell r="E256">
            <v>7.2375E-3</v>
          </cell>
          <cell r="F256">
            <v>7.2375E-3</v>
          </cell>
          <cell r="I256">
            <v>0</v>
          </cell>
          <cell r="N256">
            <v>0</v>
          </cell>
          <cell r="CG256">
            <v>3.6187499999999997E-2</v>
          </cell>
          <cell r="CH256">
            <v>1.4475E-2</v>
          </cell>
        </row>
        <row r="257">
          <cell r="A257" t="str">
            <v>FONP 13/03</v>
          </cell>
          <cell r="B257">
            <v>0</v>
          </cell>
          <cell r="C257">
            <v>0</v>
          </cell>
          <cell r="D257">
            <v>0.19159089999999998</v>
          </cell>
          <cell r="E257">
            <v>0.19159089999999998</v>
          </cell>
          <cell r="F257">
            <v>0.19159089999999998</v>
          </cell>
          <cell r="G257">
            <v>0.19159089999999998</v>
          </cell>
          <cell r="H257">
            <v>0.19159089999999998</v>
          </cell>
          <cell r="I257">
            <v>0.19159089999999998</v>
          </cell>
          <cell r="J257">
            <v>0.19159089999999998</v>
          </cell>
          <cell r="K257">
            <v>0.19159089999999998</v>
          </cell>
          <cell r="L257">
            <v>0.19159089999999998</v>
          </cell>
          <cell r="M257">
            <v>0.19159089999999998</v>
          </cell>
          <cell r="N257">
            <v>0.19159089999999998</v>
          </cell>
          <cell r="CG257">
            <v>2.1074998999999996</v>
          </cell>
          <cell r="CH257">
            <v>1.9159089999999999</v>
          </cell>
        </row>
        <row r="258">
          <cell r="A258" t="str">
            <v>FONP 14/04</v>
          </cell>
          <cell r="B258">
            <v>0</v>
          </cell>
          <cell r="C258">
            <v>0</v>
          </cell>
          <cell r="D258">
            <v>0.16982800000000001</v>
          </cell>
          <cell r="E258">
            <v>0.33965600000000001</v>
          </cell>
          <cell r="F258">
            <v>0.33965600000000001</v>
          </cell>
          <cell r="G258">
            <v>0.33965600000000001</v>
          </cell>
          <cell r="H258">
            <v>0.33965600000000001</v>
          </cell>
          <cell r="I258">
            <v>0.33965600000000001</v>
          </cell>
          <cell r="J258">
            <v>0.33965600000000001</v>
          </cell>
          <cell r="K258">
            <v>0.33965600000000001</v>
          </cell>
          <cell r="L258">
            <v>0.33965600000000001</v>
          </cell>
          <cell r="M258">
            <v>0.33965600000000001</v>
          </cell>
          <cell r="N258">
            <v>0.33965600000000001</v>
          </cell>
          <cell r="CG258">
            <v>3.5663880000000008</v>
          </cell>
          <cell r="CH258">
            <v>3.3965600000000009</v>
          </cell>
        </row>
        <row r="259">
          <cell r="A259" t="str">
            <v>FUB/RELEXT</v>
          </cell>
          <cell r="B259">
            <v>2.4304140000000002E-2</v>
          </cell>
          <cell r="C259">
            <v>2.5487290000000003E-2</v>
          </cell>
          <cell r="D259">
            <v>2.8408570000000001E-2</v>
          </cell>
          <cell r="E259">
            <v>3.0564569999999996E-2</v>
          </cell>
          <cell r="F259">
            <v>3.2690339999999998E-2</v>
          </cell>
          <cell r="G259">
            <v>3.4999309999999999E-2</v>
          </cell>
          <cell r="H259">
            <v>3.7908510000000006E-2</v>
          </cell>
          <cell r="I259">
            <v>4.0470680000000002E-2</v>
          </cell>
          <cell r="J259">
            <v>4.4176380000000001E-2</v>
          </cell>
          <cell r="K259">
            <v>4.7365649999999995E-2</v>
          </cell>
          <cell r="L259">
            <v>5.1018249999999994E-2</v>
          </cell>
          <cell r="M259">
            <v>5.4950799999999994E-2</v>
          </cell>
          <cell r="N259">
            <v>5.9184879999999988E-2</v>
          </cell>
          <cell r="O259">
            <v>6.3502459999999997E-2</v>
          </cell>
          <cell r="P259">
            <v>6.877111000000001E-2</v>
          </cell>
          <cell r="Q259">
            <v>7.3951860000000008E-2</v>
          </cell>
          <cell r="R259">
            <v>7.9658669999999987E-2</v>
          </cell>
          <cell r="S259">
            <v>8.5723939999999985E-2</v>
          </cell>
          <cell r="T259">
            <v>9.2338219999999999E-2</v>
          </cell>
          <cell r="U259">
            <v>9.9594080000000001E-2</v>
          </cell>
          <cell r="V259">
            <v>7.059791E-2</v>
          </cell>
          <cell r="CG259">
            <v>1.14566762</v>
          </cell>
          <cell r="CH259">
            <v>1.06746762</v>
          </cell>
        </row>
        <row r="260">
          <cell r="A260" t="str">
            <v>GLO17 PES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1.0424034846059299E-2</v>
          </cell>
          <cell r="N260">
            <v>0.58422574999999988</v>
          </cell>
          <cell r="CG260">
            <v>1.0424034846059299E-2</v>
          </cell>
          <cell r="CH260">
            <v>1.0424034846059299E-2</v>
          </cell>
        </row>
        <row r="261">
          <cell r="A261" t="str">
            <v>ICE/ASEGSAL</v>
          </cell>
          <cell r="B261">
            <v>0.21460242000000002</v>
          </cell>
          <cell r="C261">
            <v>0.21460242000000002</v>
          </cell>
          <cell r="D261">
            <v>0.21460242000000002</v>
          </cell>
          <cell r="E261">
            <v>0.21460242000000002</v>
          </cell>
          <cell r="F261">
            <v>0.21460242000000002</v>
          </cell>
          <cell r="G261">
            <v>0.21460242000000002</v>
          </cell>
          <cell r="H261">
            <v>0.21460242000000002</v>
          </cell>
          <cell r="I261">
            <v>0.21460242000000002</v>
          </cell>
          <cell r="J261">
            <v>0.21460242000000002</v>
          </cell>
          <cell r="K261">
            <v>0.21460242000000002</v>
          </cell>
          <cell r="L261">
            <v>0.21460242000000002</v>
          </cell>
          <cell r="M261">
            <v>0.21460242000000002</v>
          </cell>
          <cell r="N261">
            <v>0.21460242000000002</v>
          </cell>
          <cell r="O261">
            <v>0.21460242000000002</v>
          </cell>
          <cell r="P261">
            <v>0.21460242000000002</v>
          </cell>
          <cell r="Q261">
            <v>0.21460242000000002</v>
          </cell>
          <cell r="R261">
            <v>0.21460242000000002</v>
          </cell>
          <cell r="S261">
            <v>0.10730160000000001</v>
          </cell>
          <cell r="CG261">
            <v>3.7555427399999992</v>
          </cell>
          <cell r="CH261">
            <v>3.1117354799999997</v>
          </cell>
        </row>
        <row r="262">
          <cell r="A262" t="str">
            <v>ICE/BANADE</v>
          </cell>
          <cell r="B262">
            <v>1.8537615600000001</v>
          </cell>
          <cell r="C262">
            <v>0.92688099000000002</v>
          </cell>
          <cell r="D262">
            <v>1.2540010309278399E-2</v>
          </cell>
          <cell r="E262">
            <v>1.2540010309278399E-2</v>
          </cell>
          <cell r="N262">
            <v>5.0160041237113595E-2</v>
          </cell>
          <cell r="CG262">
            <v>2.78064255</v>
          </cell>
          <cell r="CH262">
            <v>0</v>
          </cell>
        </row>
        <row r="263">
          <cell r="A263" t="str">
            <v>ICE/BICE</v>
          </cell>
          <cell r="B263">
            <v>1.54197136</v>
          </cell>
          <cell r="C263">
            <v>1.54197136</v>
          </cell>
          <cell r="D263">
            <v>1.54197136</v>
          </cell>
          <cell r="E263">
            <v>1.54197136</v>
          </cell>
          <cell r="F263">
            <v>1.54197136</v>
          </cell>
          <cell r="G263">
            <v>1.54197136</v>
          </cell>
          <cell r="H263">
            <v>1.54197136</v>
          </cell>
          <cell r="I263">
            <v>1.54197136</v>
          </cell>
          <cell r="J263">
            <v>1.5419716000000001</v>
          </cell>
          <cell r="K263">
            <v>0</v>
          </cell>
          <cell r="N263">
            <v>0</v>
          </cell>
          <cell r="CG263">
            <v>13.87774248</v>
          </cell>
          <cell r="CH263">
            <v>9.2518284000000008</v>
          </cell>
        </row>
        <row r="264">
          <cell r="A264" t="str">
            <v>ICE/CORTE</v>
          </cell>
          <cell r="B264">
            <v>0.18643915999999999</v>
          </cell>
          <cell r="C264">
            <v>0.18643915999999999</v>
          </cell>
          <cell r="D264">
            <v>0.18643915999999999</v>
          </cell>
          <cell r="E264">
            <v>0.18643915999999999</v>
          </cell>
          <cell r="F264">
            <v>0.18643915999999999</v>
          </cell>
          <cell r="G264">
            <v>0.18643915999999999</v>
          </cell>
          <cell r="H264">
            <v>0.18643915999999999</v>
          </cell>
          <cell r="I264">
            <v>0.18643915999999999</v>
          </cell>
          <cell r="J264">
            <v>0.18643915999999999</v>
          </cell>
          <cell r="K264">
            <v>0.18643915999999999</v>
          </cell>
          <cell r="L264">
            <v>0.18643915999999999</v>
          </cell>
          <cell r="M264">
            <v>0.18643915999999999</v>
          </cell>
          <cell r="N264">
            <v>0.18643915999999999</v>
          </cell>
          <cell r="O264">
            <v>0.18643915999999999</v>
          </cell>
          <cell r="P264">
            <v>0.18643915999999999</v>
          </cell>
          <cell r="Q264">
            <v>0.18643915999999999</v>
          </cell>
          <cell r="R264">
            <v>0.18643915999999999</v>
          </cell>
          <cell r="S264">
            <v>0.18643915999999999</v>
          </cell>
          <cell r="T264">
            <v>0.18643915999999999</v>
          </cell>
          <cell r="U264">
            <v>9.3219800000000005E-2</v>
          </cell>
          <cell r="CG264">
            <v>3.6355638399999992</v>
          </cell>
          <cell r="CH264">
            <v>3.0762463599999994</v>
          </cell>
        </row>
        <row r="265">
          <cell r="A265" t="str">
            <v>ICE/DEFENSA</v>
          </cell>
          <cell r="B265">
            <v>1.4560975600000001</v>
          </cell>
          <cell r="C265">
            <v>1.4560975600000001</v>
          </cell>
          <cell r="D265">
            <v>1.4560975600000001</v>
          </cell>
          <cell r="E265">
            <v>1.4560975600000001</v>
          </cell>
          <cell r="F265">
            <v>1.4560975600000001</v>
          </cell>
          <cell r="G265">
            <v>1.4560975600000001</v>
          </cell>
          <cell r="H265">
            <v>1.4560975600000001</v>
          </cell>
          <cell r="I265">
            <v>1.4560975600000001</v>
          </cell>
          <cell r="J265">
            <v>1.4560975600000001</v>
          </cell>
          <cell r="K265">
            <v>1.4560975600000001</v>
          </cell>
          <cell r="L265">
            <v>1.4560975600000001</v>
          </cell>
          <cell r="M265">
            <v>1.4560975600000001</v>
          </cell>
          <cell r="N265">
            <v>1.4560975600000001</v>
          </cell>
          <cell r="O265">
            <v>1.4560975600000001</v>
          </cell>
          <cell r="P265">
            <v>1.4560975600000001</v>
          </cell>
          <cell r="Q265">
            <v>1.4560975600000001</v>
          </cell>
          <cell r="R265">
            <v>1.4560975600000001</v>
          </cell>
          <cell r="S265">
            <v>1.4560975600000001</v>
          </cell>
          <cell r="T265">
            <v>1.4560975800000002</v>
          </cell>
          <cell r="CG265">
            <v>27.665853660000003</v>
          </cell>
          <cell r="CH265">
            <v>23.297560980000004</v>
          </cell>
        </row>
        <row r="266">
          <cell r="A266" t="str">
            <v>ICE/EDUCACION</v>
          </cell>
          <cell r="B266">
            <v>0.86243745999999999</v>
          </cell>
          <cell r="C266">
            <v>0.86243745999999999</v>
          </cell>
          <cell r="D266">
            <v>0.86243745999999999</v>
          </cell>
          <cell r="E266">
            <v>0.86243745999999999</v>
          </cell>
          <cell r="F266">
            <v>0.86243745999999999</v>
          </cell>
          <cell r="G266">
            <v>0.86243745999999999</v>
          </cell>
          <cell r="H266">
            <v>0.43121894</v>
          </cell>
          <cell r="M266">
            <v>8.6038594155029412E-3</v>
          </cell>
          <cell r="N266">
            <v>1.7207718831005882E-2</v>
          </cell>
          <cell r="CG266">
            <v>5.6058436999999994</v>
          </cell>
          <cell r="CH266">
            <v>3.0185313200000001</v>
          </cell>
        </row>
        <row r="267">
          <cell r="A267" t="str">
            <v>ICE/JUSTICIA</v>
          </cell>
          <cell r="B267">
            <v>0.19754817999999999</v>
          </cell>
          <cell r="C267">
            <v>0.19754817999999999</v>
          </cell>
          <cell r="D267">
            <v>0.19754817999999999</v>
          </cell>
          <cell r="E267">
            <v>0.19754817999999999</v>
          </cell>
          <cell r="F267">
            <v>0.19754817999999999</v>
          </cell>
          <cell r="G267">
            <v>0.19754817999999999</v>
          </cell>
          <cell r="H267">
            <v>0.19754817999999999</v>
          </cell>
          <cell r="I267">
            <v>0.19754817999999999</v>
          </cell>
          <cell r="J267">
            <v>0.19754817999999999</v>
          </cell>
          <cell r="K267">
            <v>0.19754817999999999</v>
          </cell>
          <cell r="L267">
            <v>0.19754817999999999</v>
          </cell>
          <cell r="M267">
            <v>0.19754817999999999</v>
          </cell>
          <cell r="N267">
            <v>0.19754817999999999</v>
          </cell>
          <cell r="O267">
            <v>0.19754817999999999</v>
          </cell>
          <cell r="P267">
            <v>0.19754817999999999</v>
          </cell>
          <cell r="Q267">
            <v>0.19754817999999999</v>
          </cell>
          <cell r="CG267">
            <v>3.1607708800000007</v>
          </cell>
          <cell r="CH267">
            <v>2.5681263400000005</v>
          </cell>
        </row>
        <row r="268">
          <cell r="A268" t="str">
            <v>ICE/MCBA</v>
          </cell>
          <cell r="B268">
            <v>0.70790518000000013</v>
          </cell>
          <cell r="C268">
            <v>0.70790518000000013</v>
          </cell>
          <cell r="D268">
            <v>0.70790518000000013</v>
          </cell>
          <cell r="E268">
            <v>0.70790518000000013</v>
          </cell>
          <cell r="F268">
            <v>0.70790518000000013</v>
          </cell>
          <cell r="G268">
            <v>0.70790518000000013</v>
          </cell>
          <cell r="H268">
            <v>0.70790518000000013</v>
          </cell>
          <cell r="I268">
            <v>0.70790518000000013</v>
          </cell>
          <cell r="J268">
            <v>0.70790518000000013</v>
          </cell>
          <cell r="K268">
            <v>0.70790518000000013</v>
          </cell>
          <cell r="L268">
            <v>0.70790518000000013</v>
          </cell>
          <cell r="M268">
            <v>0.70790518000000013</v>
          </cell>
          <cell r="N268">
            <v>0.70790518000000013</v>
          </cell>
          <cell r="O268">
            <v>0.70790518000000013</v>
          </cell>
          <cell r="P268">
            <v>0.70790518000000013</v>
          </cell>
          <cell r="Q268">
            <v>0.70790518000000013</v>
          </cell>
          <cell r="R268">
            <v>6.6975999999999994E-2</v>
          </cell>
          <cell r="CG268">
            <v>11.393458880000006</v>
          </cell>
          <cell r="CH268">
            <v>9.2697433400000033</v>
          </cell>
        </row>
        <row r="269">
          <cell r="A269" t="str">
            <v>ICE/PREFEC</v>
          </cell>
          <cell r="B269">
            <v>0.13360796</v>
          </cell>
          <cell r="C269">
            <v>0.13360796</v>
          </cell>
          <cell r="D269">
            <v>0.13360796</v>
          </cell>
          <cell r="E269">
            <v>0.13360796</v>
          </cell>
          <cell r="F269">
            <v>0.13360796</v>
          </cell>
          <cell r="G269">
            <v>0.13360796</v>
          </cell>
          <cell r="H269">
            <v>0.13360796</v>
          </cell>
          <cell r="I269">
            <v>0.13360796</v>
          </cell>
          <cell r="J269">
            <v>0.13360796</v>
          </cell>
          <cell r="K269">
            <v>0.13360796</v>
          </cell>
          <cell r="L269">
            <v>0.13360796</v>
          </cell>
          <cell r="M269">
            <v>0.13360796</v>
          </cell>
          <cell r="N269">
            <v>0.13360796</v>
          </cell>
          <cell r="O269">
            <v>0.13360796</v>
          </cell>
          <cell r="P269">
            <v>0.13360796</v>
          </cell>
          <cell r="Q269">
            <v>0.13360796</v>
          </cell>
          <cell r="R269">
            <v>0.13360796</v>
          </cell>
          <cell r="S269">
            <v>0.13360796</v>
          </cell>
          <cell r="T269">
            <v>0.13360828</v>
          </cell>
          <cell r="CG269">
            <v>2.5385515599999997</v>
          </cell>
          <cell r="CH269">
            <v>2.1377276799999998</v>
          </cell>
        </row>
        <row r="270">
          <cell r="A270" t="str">
            <v>ICE/PRES</v>
          </cell>
          <cell r="B270">
            <v>3.0466340000000001E-2</v>
          </cell>
          <cell r="C270">
            <v>3.0466340000000001E-2</v>
          </cell>
          <cell r="D270">
            <v>3.0466340000000001E-2</v>
          </cell>
          <cell r="E270">
            <v>3.0466340000000001E-2</v>
          </cell>
          <cell r="F270">
            <v>3.0466340000000001E-2</v>
          </cell>
          <cell r="G270">
            <v>3.0466340000000001E-2</v>
          </cell>
          <cell r="H270">
            <v>3.0466340000000001E-2</v>
          </cell>
          <cell r="I270">
            <v>3.0466340000000001E-2</v>
          </cell>
          <cell r="J270">
            <v>3.0466340000000001E-2</v>
          </cell>
          <cell r="K270">
            <v>3.0466340000000001E-2</v>
          </cell>
          <cell r="L270">
            <v>3.0466340000000001E-2</v>
          </cell>
          <cell r="M270">
            <v>3.0466340000000001E-2</v>
          </cell>
          <cell r="N270">
            <v>3.0466340000000001E-2</v>
          </cell>
          <cell r="O270">
            <v>3.0466340000000001E-2</v>
          </cell>
          <cell r="P270">
            <v>3.0466340000000001E-2</v>
          </cell>
          <cell r="Q270">
            <v>3.0466340000000001E-2</v>
          </cell>
          <cell r="R270">
            <v>3.0466340000000001E-2</v>
          </cell>
          <cell r="S270">
            <v>1.5233200000000001E-2</v>
          </cell>
          <cell r="CG270">
            <v>0.5331609799999999</v>
          </cell>
          <cell r="CH270">
            <v>0.44176195999999995</v>
          </cell>
        </row>
        <row r="271">
          <cell r="A271" t="str">
            <v>ICE/PROVCB</v>
          </cell>
          <cell r="B271">
            <v>1.2473036200000001</v>
          </cell>
          <cell r="C271">
            <v>1.2473036200000001</v>
          </cell>
          <cell r="D271">
            <v>1.2473036200000001</v>
          </cell>
          <cell r="E271">
            <v>1.2473036200000001</v>
          </cell>
          <cell r="F271">
            <v>1.2473036200000001</v>
          </cell>
          <cell r="G271">
            <v>1.2473036200000001</v>
          </cell>
          <cell r="H271">
            <v>1.2473036200000001</v>
          </cell>
          <cell r="I271">
            <v>1.2473036200000001</v>
          </cell>
          <cell r="J271">
            <v>1.2473036200000001</v>
          </cell>
          <cell r="K271">
            <v>1.2473036200000001</v>
          </cell>
          <cell r="L271">
            <v>1.2473036200000001</v>
          </cell>
          <cell r="M271">
            <v>1.2473036200000001</v>
          </cell>
          <cell r="N271">
            <v>1.2473036200000001</v>
          </cell>
          <cell r="O271">
            <v>1.2473036200000001</v>
          </cell>
          <cell r="P271">
            <v>1.2473036200000001</v>
          </cell>
          <cell r="Q271">
            <v>1.2473036200000001</v>
          </cell>
          <cell r="R271">
            <v>1.2473036200000001</v>
          </cell>
          <cell r="S271">
            <v>1.2473036200000001</v>
          </cell>
          <cell r="T271">
            <v>1.2473037599999999</v>
          </cell>
          <cell r="CG271">
            <v>23.698768920000003</v>
          </cell>
          <cell r="CH271">
            <v>19.956858060000002</v>
          </cell>
        </row>
        <row r="272">
          <cell r="A272" t="str">
            <v>ICE/SALUD</v>
          </cell>
          <cell r="B272">
            <v>4.6871713399999999</v>
          </cell>
          <cell r="C272">
            <v>4.6871713399999999</v>
          </cell>
          <cell r="D272">
            <v>4.6871713399999999</v>
          </cell>
          <cell r="E272">
            <v>4.6871713399999999</v>
          </cell>
          <cell r="F272">
            <v>4.6871713399999999</v>
          </cell>
          <cell r="G272">
            <v>4.6871713399999999</v>
          </cell>
          <cell r="H272">
            <v>4.6871713399999999</v>
          </cell>
          <cell r="I272">
            <v>4.6871713399999999</v>
          </cell>
          <cell r="J272">
            <v>4.6871713399999999</v>
          </cell>
          <cell r="K272">
            <v>4.6871713399999999</v>
          </cell>
          <cell r="L272">
            <v>4.6871713399999999</v>
          </cell>
          <cell r="M272">
            <v>4.6871713399999999</v>
          </cell>
          <cell r="N272">
            <v>4.6871713399999999</v>
          </cell>
          <cell r="O272">
            <v>4.6871713399999999</v>
          </cell>
          <cell r="P272">
            <v>4.6871713399999999</v>
          </cell>
          <cell r="Q272">
            <v>4.6871713399999999</v>
          </cell>
          <cell r="R272">
            <v>4.6871713399999999</v>
          </cell>
          <cell r="S272">
            <v>4.6871713399999999</v>
          </cell>
          <cell r="T272">
            <v>4.6871718699999994</v>
          </cell>
          <cell r="CG272">
            <v>89.056255990000025</v>
          </cell>
          <cell r="CH272">
            <v>74.994741970000007</v>
          </cell>
        </row>
        <row r="273">
          <cell r="A273" t="str">
            <v>ICE/SALUDPBA</v>
          </cell>
          <cell r="B273">
            <v>1.2892936399999999</v>
          </cell>
          <cell r="C273">
            <v>1.2892936399999999</v>
          </cell>
          <cell r="D273">
            <v>1.2892936399999999</v>
          </cell>
          <cell r="E273">
            <v>1.2892936399999999</v>
          </cell>
          <cell r="F273">
            <v>1.2892936399999999</v>
          </cell>
          <cell r="G273">
            <v>1.2892936399999999</v>
          </cell>
          <cell r="H273">
            <v>1.2892936399999999</v>
          </cell>
          <cell r="I273">
            <v>1.2892936399999999</v>
          </cell>
          <cell r="J273">
            <v>1.2892936399999999</v>
          </cell>
          <cell r="K273">
            <v>1.2892936399999999</v>
          </cell>
          <cell r="L273">
            <v>1.2892936399999999</v>
          </cell>
          <cell r="M273">
            <v>1.2892936399999999</v>
          </cell>
          <cell r="N273">
            <v>1.2892936399999999</v>
          </cell>
          <cell r="O273">
            <v>1.2892936399999999</v>
          </cell>
          <cell r="P273">
            <v>1.2892936399999999</v>
          </cell>
          <cell r="Q273">
            <v>1.2892940199999998</v>
          </cell>
          <cell r="CG273">
            <v>20.628698620000002</v>
          </cell>
          <cell r="CH273">
            <v>16.760817700000004</v>
          </cell>
        </row>
        <row r="274">
          <cell r="A274" t="str">
            <v>ICE/VIALIDAD</v>
          </cell>
          <cell r="B274">
            <v>0.24259994000000001</v>
          </cell>
          <cell r="C274">
            <v>0.24259994000000001</v>
          </cell>
          <cell r="D274">
            <v>0.24259994000000001</v>
          </cell>
          <cell r="E274">
            <v>0.24259994000000001</v>
          </cell>
          <cell r="F274">
            <v>0.24259994000000001</v>
          </cell>
          <cell r="G274">
            <v>0.24259994000000001</v>
          </cell>
          <cell r="H274">
            <v>0.24259994000000001</v>
          </cell>
          <cell r="I274">
            <v>0.24259994000000001</v>
          </cell>
          <cell r="J274">
            <v>0.24259994000000001</v>
          </cell>
          <cell r="K274">
            <v>0.24259994000000001</v>
          </cell>
          <cell r="L274">
            <v>0.24259994000000001</v>
          </cell>
          <cell r="M274">
            <v>0.24259994000000001</v>
          </cell>
          <cell r="N274">
            <v>0.24259994000000001</v>
          </cell>
          <cell r="O274">
            <v>0.24259994000000001</v>
          </cell>
          <cell r="P274">
            <v>0.24259994000000001</v>
          </cell>
          <cell r="Q274">
            <v>0.24259994000000001</v>
          </cell>
          <cell r="R274">
            <v>0.24259994000000001</v>
          </cell>
          <cell r="S274">
            <v>0.1213002</v>
          </cell>
          <cell r="CG274">
            <v>4.2454991799999995</v>
          </cell>
          <cell r="CH274">
            <v>3.5176993599999995</v>
          </cell>
        </row>
        <row r="275">
          <cell r="A275" t="str">
            <v>ICO/CBA</v>
          </cell>
          <cell r="B275">
            <v>2.5037054801105603</v>
          </cell>
          <cell r="C275">
            <v>5.0074109602211205</v>
          </cell>
          <cell r="D275">
            <v>5.0074109602211205</v>
          </cell>
          <cell r="E275">
            <v>5.0074109602211205</v>
          </cell>
          <cell r="F275">
            <v>5.0074109602211205</v>
          </cell>
          <cell r="G275">
            <v>5.0074109602211205</v>
          </cell>
          <cell r="H275">
            <v>2.50370552818171</v>
          </cell>
          <cell r="J275">
            <v>3.1607262200000004</v>
          </cell>
          <cell r="K275">
            <v>0.15139385</v>
          </cell>
          <cell r="N275">
            <v>6.6242401400000004</v>
          </cell>
          <cell r="CG275">
            <v>30.044465809397877</v>
          </cell>
          <cell r="CH275">
            <v>17.525938408845072</v>
          </cell>
        </row>
        <row r="276">
          <cell r="A276" t="str">
            <v>ICO/SALUD</v>
          </cell>
          <cell r="B276">
            <v>2.1785096983535603</v>
          </cell>
          <cell r="C276">
            <v>4.3570193967071207</v>
          </cell>
          <cell r="D276">
            <v>4.3570193967071207</v>
          </cell>
          <cell r="E276">
            <v>4.3570193967071207</v>
          </cell>
          <cell r="F276">
            <v>4.3570193967071207</v>
          </cell>
          <cell r="G276">
            <v>4.3570193967071207</v>
          </cell>
          <cell r="H276">
            <v>2.1785097344069202</v>
          </cell>
          <cell r="I276">
            <v>2.0096328200000002</v>
          </cell>
          <cell r="N276">
            <v>4.0192656400000004</v>
          </cell>
          <cell r="CG276">
            <v>26.14211641629608</v>
          </cell>
          <cell r="CH276">
            <v>15.249567924528282</v>
          </cell>
        </row>
        <row r="277">
          <cell r="A277" t="str">
            <v>IRB/RELEXT</v>
          </cell>
          <cell r="B277">
            <v>1.6621547890878503E-2</v>
          </cell>
          <cell r="C277">
            <v>1.7981132075471702E-2</v>
          </cell>
          <cell r="D277">
            <v>1.9451892801346002E-2</v>
          </cell>
          <cell r="E277">
            <v>2.1042939550534788E-2</v>
          </cell>
          <cell r="F277">
            <v>2.2764211032327848E-2</v>
          </cell>
          <cell r="G277">
            <v>2.4626210791972119E-2</v>
          </cell>
          <cell r="H277">
            <v>2.6640523975483728E-2</v>
          </cell>
          <cell r="I277">
            <v>2.8819613027280377E-2</v>
          </cell>
          <cell r="J277">
            <v>3.1176901814685739E-2</v>
          </cell>
          <cell r="K277">
            <v>7.8140127388535031E-3</v>
          </cell>
          <cell r="L277">
            <v>0.70247727999999998</v>
          </cell>
          <cell r="N277">
            <v>1.40495456</v>
          </cell>
          <cell r="CG277">
            <v>0.21693898569883432</v>
          </cell>
          <cell r="CH277">
            <v>0.16288441293113812</v>
          </cell>
        </row>
        <row r="278">
          <cell r="A278" t="str">
            <v>ISTBSP/SALUD</v>
          </cell>
          <cell r="B278">
            <v>0.86759565999999999</v>
          </cell>
          <cell r="H278">
            <v>3.61875E-3</v>
          </cell>
          <cell r="N278">
            <v>7.2375E-3</v>
          </cell>
          <cell r="CG278">
            <v>0.86759565999999999</v>
          </cell>
          <cell r="CH278">
            <v>0</v>
          </cell>
        </row>
        <row r="279">
          <cell r="A279" t="str">
            <v>JBIC/HIDRONOR</v>
          </cell>
          <cell r="B279">
            <v>7.6165418832026806</v>
          </cell>
          <cell r="C279">
            <v>7.6157355236501401</v>
          </cell>
          <cell r="D279">
            <v>0</v>
          </cell>
          <cell r="J279">
            <v>0</v>
          </cell>
          <cell r="N279">
            <v>0</v>
          </cell>
          <cell r="CG279">
            <v>15.23227740685282</v>
          </cell>
          <cell r="CH279">
            <v>0</v>
          </cell>
        </row>
        <row r="280">
          <cell r="A280" t="str">
            <v>JBIC/PROV</v>
          </cell>
          <cell r="B280">
            <v>2.7610546463489798</v>
          </cell>
          <cell r="C280">
            <v>2.7610546463489798</v>
          </cell>
          <cell r="D280">
            <v>2.7610546463489798</v>
          </cell>
          <cell r="E280">
            <v>2.7610546463489798</v>
          </cell>
          <cell r="F280">
            <v>2.7610546463489798</v>
          </cell>
          <cell r="G280">
            <v>1.37861900819167</v>
          </cell>
          <cell r="I280">
            <v>0</v>
          </cell>
          <cell r="N280">
            <v>0</v>
          </cell>
          <cell r="CG280">
            <v>15.183892239936569</v>
          </cell>
          <cell r="CH280">
            <v>6.9007283008896296</v>
          </cell>
        </row>
        <row r="281">
          <cell r="A281" t="str">
            <v>JBIC/PROVBA</v>
          </cell>
          <cell r="B281">
            <v>2.2067294988108799</v>
          </cell>
          <cell r="C281">
            <v>2.2067294988108799</v>
          </cell>
          <cell r="D281">
            <v>2.2067294988108799</v>
          </cell>
          <cell r="E281">
            <v>2.2067294988108799</v>
          </cell>
          <cell r="F281">
            <v>2.2067294988108799</v>
          </cell>
          <cell r="G281">
            <v>2.2067294988108799</v>
          </cell>
          <cell r="H281">
            <v>2.2067294988108799</v>
          </cell>
          <cell r="I281">
            <v>2.2067294988108799</v>
          </cell>
          <cell r="J281">
            <v>2.2067294988108799</v>
          </cell>
          <cell r="K281">
            <v>2.2067294988108799</v>
          </cell>
          <cell r="L281">
            <v>2.2067294988108799</v>
          </cell>
          <cell r="M281">
            <v>2.2067294988108799</v>
          </cell>
          <cell r="N281">
            <v>2.2067294988108799</v>
          </cell>
          <cell r="O281">
            <v>1.1033647494054399</v>
          </cell>
          <cell r="CG281">
            <v>29.790848233946878</v>
          </cell>
          <cell r="CH281">
            <v>23.170659737514239</v>
          </cell>
        </row>
        <row r="282">
          <cell r="A282" t="str">
            <v>JBIC/TESORO</v>
          </cell>
          <cell r="B282">
            <v>42.802959570157675</v>
          </cell>
          <cell r="C282">
            <v>29.006614991632176</v>
          </cell>
          <cell r="D282">
            <v>15.210596318153799</v>
          </cell>
          <cell r="E282">
            <v>4.4723999999999996E-3</v>
          </cell>
          <cell r="F282">
            <v>1.9888490000000002E-2</v>
          </cell>
          <cell r="G282">
            <v>4.9805500000000003E-3</v>
          </cell>
          <cell r="H282">
            <v>1.8955360000000001E-2</v>
          </cell>
          <cell r="J282">
            <v>2.332849E-2</v>
          </cell>
          <cell r="K282">
            <v>1.4072690000000001E-2</v>
          </cell>
          <cell r="N282">
            <v>0.12538468000000003</v>
          </cell>
          <cell r="CG282">
            <v>87.020170879943649</v>
          </cell>
          <cell r="CH282">
            <v>0</v>
          </cell>
        </row>
        <row r="283">
          <cell r="A283" t="str">
            <v>KFW/CONEA</v>
          </cell>
          <cell r="B283">
            <v>44.771701069582988</v>
          </cell>
          <cell r="C283">
            <v>19.573734647277963</v>
          </cell>
          <cell r="D283">
            <v>19.573734467011164</v>
          </cell>
          <cell r="E283">
            <v>7.9041216440331654</v>
          </cell>
          <cell r="F283">
            <v>21.709594700156181</v>
          </cell>
          <cell r="H283">
            <v>0</v>
          </cell>
          <cell r="K283">
            <v>0</v>
          </cell>
          <cell r="N283">
            <v>0</v>
          </cell>
          <cell r="CG283">
            <v>113.53288652806145</v>
          </cell>
          <cell r="CH283">
            <v>29.613716344189346</v>
          </cell>
        </row>
        <row r="284">
          <cell r="A284" t="str">
            <v>KFW/INTI</v>
          </cell>
          <cell r="B284">
            <v>0.56850698233385444</v>
          </cell>
          <cell r="C284">
            <v>0.56850698233385444</v>
          </cell>
          <cell r="D284">
            <v>0.56850698233385444</v>
          </cell>
          <cell r="E284">
            <v>0.56850698233385444</v>
          </cell>
          <cell r="F284">
            <v>0.56850698233385444</v>
          </cell>
          <cell r="G284">
            <v>0.56850698233385444</v>
          </cell>
          <cell r="H284">
            <v>0.56850698233385444</v>
          </cell>
          <cell r="I284">
            <v>0.56850698233385444</v>
          </cell>
          <cell r="J284">
            <v>0.56850698233385444</v>
          </cell>
          <cell r="K284">
            <v>0.56850698233385444</v>
          </cell>
          <cell r="L284">
            <v>0.56937014781877215</v>
          </cell>
          <cell r="N284">
            <v>0.21460242000000002</v>
          </cell>
          <cell r="CG284">
            <v>6.2544399711573169</v>
          </cell>
          <cell r="CH284">
            <v>4.5489190241557536</v>
          </cell>
        </row>
        <row r="285">
          <cell r="A285" t="str">
            <v>KFW/NASA</v>
          </cell>
          <cell r="B285">
            <v>0.53056291311140502</v>
          </cell>
          <cell r="G285">
            <v>0.92688078000000007</v>
          </cell>
          <cell r="M285">
            <v>0.92688078000000007</v>
          </cell>
          <cell r="N285">
            <v>1.8537615600000001</v>
          </cell>
          <cell r="CG285">
            <v>0.53056291311140502</v>
          </cell>
          <cell r="CH285">
            <v>0</v>
          </cell>
        </row>
        <row r="286">
          <cell r="A286" t="str">
            <v>KFW/YACYRETA</v>
          </cell>
          <cell r="B286">
            <v>0.68236613387814005</v>
          </cell>
          <cell r="C286">
            <v>0.68236613387814005</v>
          </cell>
          <cell r="D286">
            <v>0.68236613387814005</v>
          </cell>
          <cell r="E286">
            <v>0.68236613387814005</v>
          </cell>
          <cell r="F286">
            <v>0.68236613387814005</v>
          </cell>
          <cell r="G286">
            <v>0.68236613387814005</v>
          </cell>
          <cell r="H286">
            <v>0.34118306693907002</v>
          </cell>
          <cell r="N286">
            <v>1.54197136</v>
          </cell>
          <cell r="CG286">
            <v>4.4353798702079104</v>
          </cell>
          <cell r="CH286">
            <v>2.3882814685734899</v>
          </cell>
        </row>
        <row r="287">
          <cell r="A287" t="str">
            <v>MEDIO/BANADE</v>
          </cell>
          <cell r="B287">
            <v>15.76582249729598</v>
          </cell>
          <cell r="C287">
            <v>11.041882934743407</v>
          </cell>
          <cell r="D287">
            <v>3.9839399471217325</v>
          </cell>
          <cell r="E287">
            <v>9.3219579999999996E-2</v>
          </cell>
          <cell r="K287">
            <v>9.3219579999999996E-2</v>
          </cell>
          <cell r="N287">
            <v>0.18643915999999999</v>
          </cell>
          <cell r="CG287">
            <v>30.791645379161121</v>
          </cell>
          <cell r="CH287">
            <v>0</v>
          </cell>
        </row>
        <row r="288">
          <cell r="A288" t="str">
            <v>MEDIO/BCRA</v>
          </cell>
          <cell r="B288">
            <v>5.7153230399999995</v>
          </cell>
          <cell r="C288">
            <v>5.7153230399999995</v>
          </cell>
          <cell r="D288">
            <v>4.3400552299999999</v>
          </cell>
          <cell r="E288">
            <v>2.9146494999999994</v>
          </cell>
          <cell r="F288">
            <v>2.8382122799999996</v>
          </cell>
          <cell r="G288">
            <v>1.4191064799999999</v>
          </cell>
          <cell r="H288">
            <v>0.72804878000000006</v>
          </cell>
          <cell r="N288">
            <v>1.4560975600000001</v>
          </cell>
          <cell r="CG288">
            <v>22.94266957</v>
          </cell>
          <cell r="CH288">
            <v>7.171968259999999</v>
          </cell>
        </row>
        <row r="289">
          <cell r="A289" t="str">
            <v>MEDIO/HIDRONOR</v>
          </cell>
          <cell r="B289">
            <v>0.13020776348996521</v>
          </cell>
          <cell r="C289">
            <v>0.13020776348996521</v>
          </cell>
          <cell r="D289">
            <v>0.13020776348996521</v>
          </cell>
          <cell r="E289">
            <v>0.13020776348996521</v>
          </cell>
          <cell r="F289">
            <v>0.1302078115611105</v>
          </cell>
          <cell r="H289">
            <v>0.43121872999999999</v>
          </cell>
          <cell r="N289">
            <v>0.86243745999999999</v>
          </cell>
          <cell r="CG289">
            <v>0.65103886552097134</v>
          </cell>
          <cell r="CH289">
            <v>0.26041557505107571</v>
          </cell>
        </row>
        <row r="290">
          <cell r="A290" t="str">
            <v>MEDIO/JUSTICIA</v>
          </cell>
          <cell r="B290">
            <v>0.11332410000000001</v>
          </cell>
          <cell r="C290">
            <v>0.11332410000000001</v>
          </cell>
          <cell r="D290">
            <v>0.11332410000000001</v>
          </cell>
          <cell r="E290">
            <v>0.11332410000000001</v>
          </cell>
          <cell r="F290">
            <v>0.11332410000000001</v>
          </cell>
          <cell r="G290">
            <v>6.2328250000000002E-2</v>
          </cell>
          <cell r="H290">
            <v>1.1332599999999998E-2</v>
          </cell>
          <cell r="N290">
            <v>0.19754817999999999</v>
          </cell>
          <cell r="CG290">
            <v>0.64028135000000008</v>
          </cell>
          <cell r="CH290">
            <v>0.30030905000000008</v>
          </cell>
        </row>
        <row r="291">
          <cell r="A291" t="str">
            <v>MEDIO/NASA</v>
          </cell>
          <cell r="B291">
            <v>0.47971145295036599</v>
          </cell>
          <cell r="C291">
            <v>0.47971145295036599</v>
          </cell>
          <cell r="D291">
            <v>0.47971145295036599</v>
          </cell>
          <cell r="E291">
            <v>0.47971145295036599</v>
          </cell>
          <cell r="F291">
            <v>0.47971145295036599</v>
          </cell>
          <cell r="G291">
            <v>0.47971145295036599</v>
          </cell>
          <cell r="H291">
            <v>0.47971145295036599</v>
          </cell>
          <cell r="I291">
            <v>0.47971145295036599</v>
          </cell>
          <cell r="J291">
            <v>0.239855810599688</v>
          </cell>
          <cell r="M291">
            <v>0.35395259000000001</v>
          </cell>
          <cell r="N291">
            <v>0.70790518000000002</v>
          </cell>
          <cell r="CG291">
            <v>4.0775474342026161</v>
          </cell>
          <cell r="CH291">
            <v>2.6384130753515183</v>
          </cell>
        </row>
        <row r="292">
          <cell r="A292" t="str">
            <v>MEDIO/PROVBA</v>
          </cell>
          <cell r="B292">
            <v>0.94791092416776801</v>
          </cell>
          <cell r="C292">
            <v>0.94791092416776801</v>
          </cell>
          <cell r="D292">
            <v>0.94791092416776801</v>
          </cell>
          <cell r="E292">
            <v>0.94791092416776801</v>
          </cell>
          <cell r="F292">
            <v>0.94791102031005903</v>
          </cell>
          <cell r="G292">
            <v>6.6803979999999999E-2</v>
          </cell>
          <cell r="M292">
            <v>6.6803979999999999E-2</v>
          </cell>
          <cell r="N292">
            <v>0.13360796</v>
          </cell>
          <cell r="CG292">
            <v>4.7395547169811314</v>
          </cell>
          <cell r="CH292">
            <v>1.895821944477827</v>
          </cell>
        </row>
        <row r="293">
          <cell r="A293" t="str">
            <v>MEDIO/SALUD</v>
          </cell>
          <cell r="B293">
            <v>1.1491363538036299</v>
          </cell>
          <cell r="C293">
            <v>1.1491363538036299</v>
          </cell>
          <cell r="D293">
            <v>1.1491363538036299</v>
          </cell>
          <cell r="E293">
            <v>1.1491363538036299</v>
          </cell>
          <cell r="F293">
            <v>1.1491363538036299</v>
          </cell>
          <cell r="G293">
            <v>0.57456818891960104</v>
          </cell>
          <cell r="H293">
            <v>1.5233170000000001E-2</v>
          </cell>
          <cell r="N293">
            <v>3.0466340000000001E-2</v>
          </cell>
          <cell r="CG293">
            <v>6.3202499579377509</v>
          </cell>
          <cell r="CH293">
            <v>2.8728408965268608</v>
          </cell>
        </row>
        <row r="294">
          <cell r="A294" t="str">
            <v>MEDIO/YACYRETA</v>
          </cell>
          <cell r="B294">
            <v>1.0574106692224492</v>
          </cell>
          <cell r="C294">
            <v>2.015077269222449</v>
          </cell>
          <cell r="D294">
            <v>2.015077269222449</v>
          </cell>
          <cell r="E294">
            <v>2.015077269222449</v>
          </cell>
          <cell r="F294">
            <v>2.015077269222449</v>
          </cell>
          <cell r="G294">
            <v>2.015077269222449</v>
          </cell>
          <cell r="H294">
            <v>1.9784591944718182</v>
          </cell>
          <cell r="I294">
            <v>1.9153331999999998</v>
          </cell>
          <cell r="J294">
            <v>1.9153331999999998</v>
          </cell>
          <cell r="K294">
            <v>1.9153331999999998</v>
          </cell>
          <cell r="L294">
            <v>1.9153331999999998</v>
          </cell>
          <cell r="M294">
            <v>1.9153331999999998</v>
          </cell>
          <cell r="N294">
            <v>1.9153331999999998</v>
          </cell>
          <cell r="O294">
            <v>1.9153331999999998</v>
          </cell>
          <cell r="P294">
            <v>1.9153331999999998</v>
          </cell>
          <cell r="Q294">
            <v>1.9153331999999998</v>
          </cell>
          <cell r="R294">
            <v>1.9153331999999998</v>
          </cell>
          <cell r="S294">
            <v>1.9153331999999998</v>
          </cell>
          <cell r="T294">
            <v>0.95766899999999999</v>
          </cell>
          <cell r="CG294">
            <v>35.137590409806506</v>
          </cell>
          <cell r="CH294">
            <v>30.050025202139157</v>
          </cell>
        </row>
        <row r="295">
          <cell r="A295" t="str">
            <v>OCMO</v>
          </cell>
          <cell r="B295">
            <v>2.7612890879188412</v>
          </cell>
          <cell r="C295">
            <v>2.714354996334241</v>
          </cell>
          <cell r="D295">
            <v>2.6654653179305314</v>
          </cell>
          <cell r="E295">
            <v>2.6165756395268218</v>
          </cell>
          <cell r="F295">
            <v>2.5657303703410199</v>
          </cell>
          <cell r="G295">
            <v>2.5168406919373094</v>
          </cell>
          <cell r="H295">
            <v>2.4699066003527101</v>
          </cell>
          <cell r="L295">
            <v>2.34358567</v>
          </cell>
          <cell r="N295">
            <v>4.6871713399999999</v>
          </cell>
          <cell r="CG295">
            <v>18.310162704341476</v>
          </cell>
          <cell r="CH295">
            <v>10.169053302157861</v>
          </cell>
        </row>
        <row r="296">
          <cell r="A296" t="str">
            <v>P BG04/06</v>
          </cell>
          <cell r="B296">
            <v>0</v>
          </cell>
          <cell r="C296">
            <v>0</v>
          </cell>
          <cell r="D296">
            <v>23.329466197775986</v>
          </cell>
          <cell r="E296">
            <v>0</v>
          </cell>
          <cell r="F296">
            <v>2.4221905937404239E-2</v>
          </cell>
          <cell r="H296">
            <v>0.64464681999999995</v>
          </cell>
          <cell r="N296">
            <v>1.2892936399999999</v>
          </cell>
          <cell r="CG296">
            <v>23.353688103713392</v>
          </cell>
          <cell r="CH296">
            <v>2.4221905937404239E-2</v>
          </cell>
        </row>
        <row r="297">
          <cell r="A297" t="str">
            <v>P BG05/17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494.49194706652196</v>
          </cell>
          <cell r="N297">
            <v>0.24259994000000001</v>
          </cell>
          <cell r="CG297">
            <v>494.49194706652196</v>
          </cell>
          <cell r="CH297">
            <v>494.49194706652196</v>
          </cell>
        </row>
        <row r="298">
          <cell r="A298" t="str">
            <v>P BG06/27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197.29602234294504</v>
          </cell>
          <cell r="CG298">
            <v>197.29602234294504</v>
          </cell>
          <cell r="CH298">
            <v>197.29602234294504</v>
          </cell>
        </row>
        <row r="299">
          <cell r="A299" t="str">
            <v>P BG07/05</v>
          </cell>
          <cell r="B299">
            <v>0</v>
          </cell>
          <cell r="C299">
            <v>8.0921020524466361</v>
          </cell>
          <cell r="E299">
            <v>0</v>
          </cell>
          <cell r="K299">
            <v>0</v>
          </cell>
          <cell r="N299">
            <v>0</v>
          </cell>
          <cell r="CG299">
            <v>8.0921020524466361</v>
          </cell>
          <cell r="CH299">
            <v>0</v>
          </cell>
        </row>
        <row r="300">
          <cell r="A300" t="str">
            <v>P BG08/19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25.016012715031501</v>
          </cell>
          <cell r="CG300">
            <v>25.016012715031501</v>
          </cell>
          <cell r="CH300">
            <v>25.016012715031501</v>
          </cell>
        </row>
        <row r="301">
          <cell r="A301" t="str">
            <v>P BG09/09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181.0058603809353</v>
          </cell>
          <cell r="J301">
            <v>0.86759571999999996</v>
          </cell>
          <cell r="N301">
            <v>1.7351914399999999</v>
          </cell>
          <cell r="CG301">
            <v>181.0058603809353</v>
          </cell>
          <cell r="CH301">
            <v>181.0058603809353</v>
          </cell>
        </row>
        <row r="302">
          <cell r="A302" t="str">
            <v>P BG10/20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30.8523138837262</v>
          </cell>
          <cell r="CG302">
            <v>30.8523138837262</v>
          </cell>
          <cell r="CH302">
            <v>30.8523138837262</v>
          </cell>
        </row>
        <row r="303">
          <cell r="A303" t="str">
            <v>P BG11/10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73.282461372364196</v>
          </cell>
          <cell r="I303">
            <v>1.3805273231744899</v>
          </cell>
          <cell r="N303">
            <v>2.7610546463489798</v>
          </cell>
          <cell r="CG303">
            <v>73.282461372364196</v>
          </cell>
          <cell r="CH303">
            <v>73.282461372364196</v>
          </cell>
        </row>
        <row r="304">
          <cell r="A304" t="str">
            <v>P BG12/15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160.31553493340374</v>
          </cell>
          <cell r="N304">
            <v>2.2067294988108799</v>
          </cell>
          <cell r="CG304">
            <v>160.31553493340374</v>
          </cell>
          <cell r="CH304">
            <v>160.31553493340374</v>
          </cell>
        </row>
        <row r="305">
          <cell r="A305" t="str">
            <v>P BG13/30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62.825537264492674</v>
          </cell>
          <cell r="CG305">
            <v>62.825537264492674</v>
          </cell>
          <cell r="CH305">
            <v>62.825537264492674</v>
          </cell>
        </row>
        <row r="306">
          <cell r="A306" t="str">
            <v>P BG14/31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1.71353666310608</v>
          </cell>
          <cell r="CG306">
            <v>1.71353666310608</v>
          </cell>
          <cell r="CH306">
            <v>1.71353666310608</v>
          </cell>
        </row>
        <row r="307">
          <cell r="A307" t="str">
            <v>P BG15/12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371.91441607363276</v>
          </cell>
          <cell r="M307">
            <v>0.28425349116692722</v>
          </cell>
          <cell r="N307">
            <v>0.56850698233385444</v>
          </cell>
          <cell r="CG307">
            <v>371.91441607363276</v>
          </cell>
          <cell r="CH307">
            <v>371.91441607363276</v>
          </cell>
        </row>
        <row r="308">
          <cell r="A308" t="str">
            <v>P BG16/08$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170.85048594330399</v>
          </cell>
          <cell r="I308">
            <v>0.53056723951448193</v>
          </cell>
          <cell r="N308">
            <v>1.0611344790289639</v>
          </cell>
          <cell r="CG308">
            <v>170.85048594330399</v>
          </cell>
          <cell r="CH308">
            <v>170.85048594330399</v>
          </cell>
        </row>
        <row r="309">
          <cell r="A309" t="str">
            <v>P BG17/08</v>
          </cell>
          <cell r="B309">
            <v>0</v>
          </cell>
          <cell r="C309">
            <v>0</v>
          </cell>
          <cell r="D309">
            <v>1718.7507002717693</v>
          </cell>
          <cell r="E309">
            <v>1718.7507002717693</v>
          </cell>
          <cell r="F309">
            <v>1733.6510240583286</v>
          </cell>
          <cell r="L309">
            <v>0.34118306693907002</v>
          </cell>
          <cell r="N309">
            <v>0.68236613387814005</v>
          </cell>
          <cell r="CG309">
            <v>5171.1524246018671</v>
          </cell>
          <cell r="CH309">
            <v>3452.4017243300977</v>
          </cell>
        </row>
        <row r="310">
          <cell r="A310" t="str">
            <v>P BG18/18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515.23241858800202</v>
          </cell>
          <cell r="L310">
            <v>515.23241858800202</v>
          </cell>
          <cell r="M310">
            <v>257.61620930545598</v>
          </cell>
          <cell r="N310">
            <v>17.763893474342002</v>
          </cell>
          <cell r="CG310">
            <v>1288.0810464814599</v>
          </cell>
          <cell r="CH310">
            <v>1288.0810464814599</v>
          </cell>
        </row>
        <row r="311">
          <cell r="A311" t="str">
            <v>P BG19/31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795.67563842345089</v>
          </cell>
          <cell r="CG311">
            <v>795.67563842345089</v>
          </cell>
          <cell r="CH311">
            <v>795.67563842345089</v>
          </cell>
        </row>
        <row r="312">
          <cell r="A312" t="str">
            <v>P BIHD</v>
          </cell>
          <cell r="B312">
            <v>5.014141749691426E-2</v>
          </cell>
          <cell r="C312">
            <v>5.014141749691426E-2</v>
          </cell>
          <cell r="D312">
            <v>5.014141749691426E-2</v>
          </cell>
          <cell r="E312">
            <v>5.014141749691426E-2</v>
          </cell>
          <cell r="F312">
            <v>4.6103415589659538E-2</v>
          </cell>
          <cell r="K312">
            <v>6.5103881744982606E-2</v>
          </cell>
          <cell r="N312">
            <v>0.13020776348996521</v>
          </cell>
          <cell r="CG312">
            <v>0.24666908557731659</v>
          </cell>
          <cell r="CH312">
            <v>9.6244833086573806E-2</v>
          </cell>
        </row>
        <row r="313">
          <cell r="A313" t="str">
            <v>P BP04/E435</v>
          </cell>
          <cell r="B313">
            <v>4.4156158055860208</v>
          </cell>
          <cell r="C313">
            <v>0</v>
          </cell>
          <cell r="D313">
            <v>1.9048417694512798</v>
          </cell>
          <cell r="F313">
            <v>5.6662050000000005E-2</v>
          </cell>
          <cell r="L313">
            <v>5.6662050000000005E-2</v>
          </cell>
          <cell r="N313">
            <v>0.11332410000000001</v>
          </cell>
          <cell r="CG313">
            <v>6.3204575750373007</v>
          </cell>
          <cell r="CH313">
            <v>0</v>
          </cell>
        </row>
        <row r="314">
          <cell r="A314" t="str">
            <v>P BP05/B400 (Hexagon IV)</v>
          </cell>
          <cell r="B314">
            <v>0</v>
          </cell>
          <cell r="C314">
            <v>29.261187996323002</v>
          </cell>
          <cell r="F314">
            <v>0.239855726475183</v>
          </cell>
          <cell r="L314">
            <v>0.239855726475183</v>
          </cell>
          <cell r="N314">
            <v>0.47971145295036599</v>
          </cell>
          <cell r="CG314">
            <v>29.261187996323002</v>
          </cell>
          <cell r="CH314">
            <v>0</v>
          </cell>
        </row>
        <row r="315">
          <cell r="A315" t="str">
            <v>P BP06/B450 (Radar III)</v>
          </cell>
          <cell r="B315">
            <v>0</v>
          </cell>
          <cell r="C315">
            <v>0</v>
          </cell>
          <cell r="D315">
            <v>30.772896489906699</v>
          </cell>
          <cell r="G315">
            <v>0.473955462083884</v>
          </cell>
          <cell r="M315">
            <v>0.473955462083884</v>
          </cell>
          <cell r="N315">
            <v>0.94791092416776801</v>
          </cell>
          <cell r="CG315">
            <v>30.772896489906699</v>
          </cell>
          <cell r="CH315">
            <v>0</v>
          </cell>
        </row>
        <row r="316">
          <cell r="A316" t="str">
            <v>P BP06/B450 (Radar IV)</v>
          </cell>
          <cell r="B316">
            <v>0</v>
          </cell>
          <cell r="C316">
            <v>0</v>
          </cell>
          <cell r="D316">
            <v>14.693156306111499</v>
          </cell>
          <cell r="F316">
            <v>0.57456817690181494</v>
          </cell>
          <cell r="L316">
            <v>0.57456817690181494</v>
          </cell>
          <cell r="N316">
            <v>1.1491363538036299</v>
          </cell>
          <cell r="CG316">
            <v>14.693156306111499</v>
          </cell>
          <cell r="CH316">
            <v>0</v>
          </cell>
        </row>
        <row r="317">
          <cell r="A317" t="str">
            <v>P BP06/E580</v>
          </cell>
          <cell r="B317">
            <v>0</v>
          </cell>
          <cell r="C317">
            <v>0</v>
          </cell>
          <cell r="D317">
            <v>969.01975510391082</v>
          </cell>
          <cell r="H317">
            <v>4.9872034611224594E-2</v>
          </cell>
          <cell r="N317">
            <v>9.9744069222449189E-2</v>
          </cell>
          <cell r="CG317">
            <v>969.01975510391082</v>
          </cell>
          <cell r="CH317">
            <v>0</v>
          </cell>
        </row>
        <row r="318">
          <cell r="A318" t="str">
            <v>P BP07/B450 (Celtic I)</v>
          </cell>
          <cell r="B318">
            <v>0</v>
          </cell>
          <cell r="C318">
            <v>0</v>
          </cell>
          <cell r="D318">
            <v>0</v>
          </cell>
          <cell r="E318">
            <v>11.4358330321627</v>
          </cell>
          <cell r="F318">
            <v>2.6400426833376298</v>
          </cell>
          <cell r="K318">
            <v>0.170136084966414</v>
          </cell>
          <cell r="N318">
            <v>2.810178768304044</v>
          </cell>
          <cell r="CG318">
            <v>11.4358330321627</v>
          </cell>
          <cell r="CH318">
            <v>11.4358330321627</v>
          </cell>
        </row>
        <row r="319">
          <cell r="A319" t="str">
            <v>P BP07/B450 (Celtic II)</v>
          </cell>
          <cell r="B319">
            <v>0</v>
          </cell>
          <cell r="C319">
            <v>0</v>
          </cell>
          <cell r="D319">
            <v>0</v>
          </cell>
          <cell r="E319">
            <v>16.985574298453901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23.8232120231505</v>
          </cell>
          <cell r="N319">
            <v>23.8232120231505</v>
          </cell>
          <cell r="CG319">
            <v>16.985574298453901</v>
          </cell>
          <cell r="CH319">
            <v>16.985574298453901</v>
          </cell>
        </row>
        <row r="320">
          <cell r="A320" t="str">
            <v>P BT03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3.3755782275131523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CG320">
            <v>3.3755782275131523</v>
          </cell>
          <cell r="CH320">
            <v>3.3755782275131523</v>
          </cell>
        </row>
        <row r="321">
          <cell r="A321" t="str">
            <v>P BT04</v>
          </cell>
          <cell r="B321">
            <v>620.83813355365032</v>
          </cell>
          <cell r="C321">
            <v>0</v>
          </cell>
          <cell r="D321">
            <v>0</v>
          </cell>
          <cell r="E321">
            <v>0</v>
          </cell>
          <cell r="F321">
            <v>6.0789305627546794E-2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CG321">
            <v>620.89892285927783</v>
          </cell>
          <cell r="CH321">
            <v>6.0789305627546794E-2</v>
          </cell>
        </row>
        <row r="322">
          <cell r="A322" t="str">
            <v>P BT05</v>
          </cell>
          <cell r="B322">
            <v>0</v>
          </cell>
          <cell r="C322">
            <v>437.92712029737174</v>
          </cell>
          <cell r="D322">
            <v>0</v>
          </cell>
          <cell r="E322">
            <v>0</v>
          </cell>
          <cell r="F322">
            <v>1.16523813478506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CG322">
            <v>439.0923584321568</v>
          </cell>
          <cell r="CH322">
            <v>1.16523813478506</v>
          </cell>
        </row>
        <row r="323">
          <cell r="A323" t="str">
            <v>P BT06</v>
          </cell>
          <cell r="B323">
            <v>0</v>
          </cell>
          <cell r="C323">
            <v>0</v>
          </cell>
          <cell r="D323">
            <v>286.1884428725657</v>
          </cell>
          <cell r="E323">
            <v>0</v>
          </cell>
          <cell r="F323">
            <v>0.9787063314556721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CG323">
            <v>287.16714920402137</v>
          </cell>
          <cell r="CH323">
            <v>0.9787063314556721</v>
          </cell>
        </row>
        <row r="324">
          <cell r="A324" t="str">
            <v>P BT2006</v>
          </cell>
          <cell r="B324">
            <v>221.40913326441239</v>
          </cell>
          <cell r="C324">
            <v>221.40913326441239</v>
          </cell>
          <cell r="D324">
            <v>55.352283316103097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CG324">
            <v>498.1705498449279</v>
          </cell>
          <cell r="CH324">
            <v>0</v>
          </cell>
        </row>
        <row r="325">
          <cell r="A325" t="str">
            <v>P BT27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34.379914763468896</v>
          </cell>
          <cell r="CG325">
            <v>34.379914763468896</v>
          </cell>
          <cell r="CH325">
            <v>34.379914763468896</v>
          </cell>
        </row>
        <row r="326">
          <cell r="A326" t="str">
            <v>P CCAP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5.1232597503386375</v>
          </cell>
          <cell r="N326">
            <v>0</v>
          </cell>
          <cell r="CG326">
            <v>5.1232597503386375</v>
          </cell>
          <cell r="CH326">
            <v>5.1232597503386375</v>
          </cell>
        </row>
        <row r="327">
          <cell r="A327" t="str">
            <v>P DC$</v>
          </cell>
          <cell r="B327">
            <v>4.0644955463917558</v>
          </cell>
          <cell r="C327">
            <v>4.0644955463917558</v>
          </cell>
          <cell r="D327">
            <v>4.0644955463917558</v>
          </cell>
          <cell r="E327">
            <v>1.036883594501719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CG327">
            <v>13.230370233676986</v>
          </cell>
          <cell r="CH327">
            <v>1.036883594501719</v>
          </cell>
        </row>
        <row r="328">
          <cell r="A328" t="str">
            <v>P EL/ARP-61</v>
          </cell>
          <cell r="B328">
            <v>0</v>
          </cell>
          <cell r="C328">
            <v>0</v>
          </cell>
          <cell r="D328">
            <v>0</v>
          </cell>
          <cell r="E328">
            <v>22.652130604811003</v>
          </cell>
          <cell r="F328">
            <v>0.45964335395188799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CG328">
            <v>23.111773958762889</v>
          </cell>
          <cell r="CH328">
            <v>23.111773958762889</v>
          </cell>
        </row>
        <row r="329">
          <cell r="A329" t="str">
            <v>P EL/USD-79</v>
          </cell>
          <cell r="B329">
            <v>0</v>
          </cell>
          <cell r="C329">
            <v>69.269690274432705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CG329">
            <v>69.269690274432705</v>
          </cell>
          <cell r="CH329">
            <v>0</v>
          </cell>
        </row>
        <row r="330">
          <cell r="A330" t="str">
            <v>P EL/USD-91</v>
          </cell>
          <cell r="B330">
            <v>0</v>
          </cell>
          <cell r="C330">
            <v>4.1127186570177505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CG330">
            <v>4.1127186570177505</v>
          </cell>
          <cell r="CH330">
            <v>0</v>
          </cell>
        </row>
        <row r="331">
          <cell r="A331" t="str">
            <v>P FRB</v>
          </cell>
          <cell r="B331">
            <v>123.48490756687565</v>
          </cell>
          <cell r="C331">
            <v>61.733810019101199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CG331">
            <v>185.21871758597683</v>
          </cell>
          <cell r="CH331">
            <v>0</v>
          </cell>
        </row>
        <row r="332">
          <cell r="A332" t="str">
            <v>P PRE6</v>
          </cell>
          <cell r="B332">
            <v>0</v>
          </cell>
          <cell r="C332">
            <v>0</v>
          </cell>
          <cell r="D332">
            <v>6.4818414401205109</v>
          </cell>
          <cell r="E332">
            <v>7.0710997528587392</v>
          </cell>
          <cell r="F332">
            <v>7.0710997528587392</v>
          </cell>
          <cell r="G332">
            <v>7.0710997528587392</v>
          </cell>
          <cell r="H332">
            <v>0.63458587657828136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CG332">
            <v>28.329726575275011</v>
          </cell>
          <cell r="CH332">
            <v>21.847885135154499</v>
          </cell>
        </row>
        <row r="333">
          <cell r="A333" t="str">
            <v>P PRO1</v>
          </cell>
          <cell r="B333">
            <v>22.983982515463925</v>
          </cell>
          <cell r="C333">
            <v>22.983982515463925</v>
          </cell>
          <cell r="D333">
            <v>22.983982515463925</v>
          </cell>
          <cell r="E333">
            <v>5.8689432783505167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CG333">
            <v>74.820890824742293</v>
          </cell>
          <cell r="CH333">
            <v>5.8689432783505167</v>
          </cell>
        </row>
        <row r="334">
          <cell r="A334" t="str">
            <v>P PRO10</v>
          </cell>
          <cell r="B334">
            <v>2.8097028520044804</v>
          </cell>
          <cell r="C334">
            <v>2.8097028520044804</v>
          </cell>
          <cell r="D334">
            <v>2.8097028520044804</v>
          </cell>
          <cell r="E334">
            <v>1.4048514260022402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CG334">
            <v>9.8339599820156813</v>
          </cell>
          <cell r="CH334">
            <v>1.4048514260022402</v>
          </cell>
        </row>
        <row r="335">
          <cell r="A335" t="str">
            <v>P PRO2</v>
          </cell>
          <cell r="B335">
            <v>17.426618196813759</v>
          </cell>
          <cell r="C335">
            <v>17.426618196813759</v>
          </cell>
          <cell r="D335">
            <v>17.426618196813759</v>
          </cell>
          <cell r="E335">
            <v>3.2824997121935384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CG335">
            <v>55.562354302634816</v>
          </cell>
          <cell r="CH335">
            <v>3.2824997121935384</v>
          </cell>
        </row>
        <row r="336">
          <cell r="A336" t="str">
            <v>P PRO3</v>
          </cell>
          <cell r="B336">
            <v>5.3884206185567031E-2</v>
          </cell>
          <cell r="C336">
            <v>5.3832838487972531E-2</v>
          </cell>
          <cell r="D336">
            <v>5.3884206185567031E-2</v>
          </cell>
          <cell r="E336">
            <v>5.3884206185567031E-2</v>
          </cell>
          <cell r="F336">
            <v>5.3884206185567031E-2</v>
          </cell>
          <cell r="G336">
            <v>5.3884206185567031E-2</v>
          </cell>
          <cell r="H336">
            <v>5.3884206185567031E-2</v>
          </cell>
          <cell r="I336">
            <v>2.8003780068728504E-4</v>
          </cell>
          <cell r="J336">
            <v>4.1784514580761895E-3</v>
          </cell>
          <cell r="K336">
            <v>4.1784514580761895E-3</v>
          </cell>
          <cell r="L336">
            <v>4.1784514580761895E-3</v>
          </cell>
          <cell r="M336">
            <v>4.1784514580761895E-3</v>
          </cell>
          <cell r="N336">
            <v>5.014141749691426E-2</v>
          </cell>
          <cell r="CG336">
            <v>0.37741811340206205</v>
          </cell>
          <cell r="CH336">
            <v>0.2158168625429554</v>
          </cell>
        </row>
        <row r="337">
          <cell r="A337" t="str">
            <v>P PRO4</v>
          </cell>
          <cell r="B337">
            <v>28.562077086310467</v>
          </cell>
          <cell r="C337">
            <v>28.595284824724462</v>
          </cell>
          <cell r="D337">
            <v>28.562077086310467</v>
          </cell>
          <cell r="E337">
            <v>28.562077086310467</v>
          </cell>
          <cell r="F337">
            <v>28.562077086310467</v>
          </cell>
          <cell r="G337">
            <v>28.562077086310467</v>
          </cell>
          <cell r="H337">
            <v>26.036094652527428</v>
          </cell>
          <cell r="N337">
            <v>12.362745982880499</v>
          </cell>
          <cell r="CG337">
            <v>197.4417649088042</v>
          </cell>
          <cell r="CH337">
            <v>111.72232591145882</v>
          </cell>
        </row>
        <row r="338">
          <cell r="A338" t="str">
            <v>P PRO5</v>
          </cell>
          <cell r="B338">
            <v>9.2653877800687194</v>
          </cell>
          <cell r="C338">
            <v>9.2653877800687194</v>
          </cell>
          <cell r="D338">
            <v>9.2653877800687194</v>
          </cell>
          <cell r="E338">
            <v>4.6375184329896904</v>
          </cell>
          <cell r="F338">
            <v>0</v>
          </cell>
          <cell r="G338">
            <v>0</v>
          </cell>
          <cell r="H338">
            <v>4.0629123951511099</v>
          </cell>
          <cell r="N338">
            <v>4.0629123951511099</v>
          </cell>
          <cell r="CG338">
            <v>32.433681773195843</v>
          </cell>
          <cell r="CH338">
            <v>4.6375184329896904</v>
          </cell>
        </row>
        <row r="339">
          <cell r="A339" t="str">
            <v>P PRO6</v>
          </cell>
          <cell r="B339">
            <v>44.559437239578074</v>
          </cell>
          <cell r="C339">
            <v>44.559437239578074</v>
          </cell>
          <cell r="D339">
            <v>44.559437239578074</v>
          </cell>
          <cell r="E339">
            <v>21.642337887643791</v>
          </cell>
          <cell r="F339">
            <v>0</v>
          </cell>
          <cell r="G339">
            <v>0</v>
          </cell>
          <cell r="H339">
            <v>34.616823556027796</v>
          </cell>
          <cell r="N339">
            <v>34.616823556027796</v>
          </cell>
          <cell r="CG339">
            <v>155.32064960637803</v>
          </cell>
          <cell r="CH339">
            <v>21.642337887643791</v>
          </cell>
        </row>
        <row r="340">
          <cell r="A340" t="str">
            <v>P PRO7</v>
          </cell>
          <cell r="B340">
            <v>0</v>
          </cell>
          <cell r="C340">
            <v>0</v>
          </cell>
          <cell r="D340">
            <v>7.9233529209622025E-2</v>
          </cell>
          <cell r="E340">
            <v>8.6436577319587662E-2</v>
          </cell>
          <cell r="F340">
            <v>8.6436577319587662E-2</v>
          </cell>
          <cell r="G340">
            <v>8.6436577319587662E-2</v>
          </cell>
          <cell r="H340">
            <v>8.6436577319587662E-2</v>
          </cell>
          <cell r="I340">
            <v>8.6436577319587662E-2</v>
          </cell>
          <cell r="J340">
            <v>8.6436577319587662E-2</v>
          </cell>
          <cell r="K340">
            <v>8.6436577319587662E-2</v>
          </cell>
          <cell r="L340">
            <v>8.6436577319587662E-2</v>
          </cell>
          <cell r="M340">
            <v>8.6436577319587662E-2</v>
          </cell>
          <cell r="N340">
            <v>7.20304810996564E-3</v>
          </cell>
          <cell r="CG340">
            <v>0.8643657731958766</v>
          </cell>
          <cell r="CH340">
            <v>0.78513224398625459</v>
          </cell>
        </row>
        <row r="341">
          <cell r="A341" t="str">
            <v>P PRO8</v>
          </cell>
          <cell r="B341">
            <v>0</v>
          </cell>
          <cell r="C341">
            <v>0</v>
          </cell>
          <cell r="D341">
            <v>0.42562354342727376</v>
          </cell>
          <cell r="E341">
            <v>0.46431659282975318</v>
          </cell>
          <cell r="F341">
            <v>0.46431659282975318</v>
          </cell>
          <cell r="G341">
            <v>0.46431659282975318</v>
          </cell>
          <cell r="H341">
            <v>0.46431659282975318</v>
          </cell>
          <cell r="I341">
            <v>0.46431659282975318</v>
          </cell>
          <cell r="J341">
            <v>0.46431659282975318</v>
          </cell>
          <cell r="K341">
            <v>0.46431659282975318</v>
          </cell>
          <cell r="L341">
            <v>0.46431659282975318</v>
          </cell>
          <cell r="M341">
            <v>0.46431659282975318</v>
          </cell>
          <cell r="N341">
            <v>3.0648896169167238E-3</v>
          </cell>
          <cell r="CG341">
            <v>4.6075377685119685</v>
          </cell>
          <cell r="CH341">
            <v>4.1819142250846948</v>
          </cell>
        </row>
        <row r="342">
          <cell r="A342" t="str">
            <v>P PRO9</v>
          </cell>
          <cell r="B342">
            <v>4.8327155189003603</v>
          </cell>
          <cell r="C342">
            <v>4.8327155189003603</v>
          </cell>
          <cell r="D342">
            <v>4.8327155189003603</v>
          </cell>
          <cell r="E342">
            <v>2.41635776632303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CG342">
            <v>16.914504323024111</v>
          </cell>
          <cell r="CH342">
            <v>2.41635776632303</v>
          </cell>
        </row>
        <row r="343">
          <cell r="A343" t="str">
            <v>PAR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185.047</v>
          </cell>
          <cell r="CG343">
            <v>185.047</v>
          </cell>
          <cell r="CH343">
            <v>185.047</v>
          </cell>
        </row>
        <row r="344">
          <cell r="A344" t="str">
            <v>PAR $+CER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106.32826507404201</v>
          </cell>
          <cell r="Y344">
            <v>212.65653014808402</v>
          </cell>
          <cell r="Z344">
            <v>212.65653014808402</v>
          </cell>
          <cell r="AA344">
            <v>212.65653014808402</v>
          </cell>
          <cell r="AB344">
            <v>212.65653014808402</v>
          </cell>
          <cell r="AC344">
            <v>212.65653014808402</v>
          </cell>
          <cell r="AD344">
            <v>212.65653014808402</v>
          </cell>
          <cell r="AE344">
            <v>212.65653014808402</v>
          </cell>
          <cell r="AF344">
            <v>212.65653014808402</v>
          </cell>
          <cell r="AG344">
            <v>318.98479522212602</v>
          </cell>
          <cell r="CG344">
            <v>2126.5653014808408</v>
          </cell>
          <cell r="CH344">
            <v>2126.5653014808408</v>
          </cell>
        </row>
        <row r="345">
          <cell r="A345" t="str">
            <v>PAR EUR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304.80452722028599</v>
          </cell>
          <cell r="Y345">
            <v>609.60905444057198</v>
          </cell>
          <cell r="Z345">
            <v>609.60905444057198</v>
          </cell>
          <cell r="AA345">
            <v>609.60905444057198</v>
          </cell>
          <cell r="AB345">
            <v>609.60905444057198</v>
          </cell>
          <cell r="AC345">
            <v>609.60905444057198</v>
          </cell>
          <cell r="AD345">
            <v>609.60905444057198</v>
          </cell>
          <cell r="AE345">
            <v>609.60905444057198</v>
          </cell>
          <cell r="AF345">
            <v>609.60905444057198</v>
          </cell>
          <cell r="AG345">
            <v>914.41358166085797</v>
          </cell>
          <cell r="CG345">
            <v>6096.0905444057189</v>
          </cell>
          <cell r="CH345">
            <v>6096.0905444057189</v>
          </cell>
        </row>
        <row r="346">
          <cell r="A346" t="str">
            <v>PAR JPY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9.2653232625737694</v>
          </cell>
          <cell r="Y346">
            <v>18.530646525147539</v>
          </cell>
          <cell r="Z346">
            <v>18.530646525147539</v>
          </cell>
          <cell r="AA346">
            <v>18.530646525147539</v>
          </cell>
          <cell r="AB346">
            <v>18.530646525147539</v>
          </cell>
          <cell r="AC346">
            <v>18.530646525147539</v>
          </cell>
          <cell r="AD346">
            <v>18.530646525147539</v>
          </cell>
          <cell r="AE346">
            <v>18.530646525147539</v>
          </cell>
          <cell r="AF346">
            <v>18.530646525147539</v>
          </cell>
          <cell r="AG346">
            <v>27.795969787721308</v>
          </cell>
          <cell r="CG346">
            <v>185.30646525147543</v>
          </cell>
          <cell r="CH346">
            <v>185.30646525147543</v>
          </cell>
        </row>
        <row r="347">
          <cell r="A347" t="str">
            <v>PAR USD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327.95723000000004</v>
          </cell>
          <cell r="Y347">
            <v>655.91446000000008</v>
          </cell>
          <cell r="Z347">
            <v>655.91446000000008</v>
          </cell>
          <cell r="AA347">
            <v>655.91446000000008</v>
          </cell>
          <cell r="AB347">
            <v>655.91446000000008</v>
          </cell>
          <cell r="AC347">
            <v>655.91446000000008</v>
          </cell>
          <cell r="AD347">
            <v>655.91446000000008</v>
          </cell>
          <cell r="AE347">
            <v>655.91446000000008</v>
          </cell>
          <cell r="AF347">
            <v>655.91446000000008</v>
          </cell>
          <cell r="AG347">
            <v>983.87169000000006</v>
          </cell>
          <cell r="CG347">
            <v>6559.1446000000005</v>
          </cell>
          <cell r="CH347">
            <v>6559.1446000000005</v>
          </cell>
        </row>
        <row r="348">
          <cell r="A348" t="str">
            <v>PARDM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55.7837200336498</v>
          </cell>
          <cell r="CG348">
            <v>55.7837200336498</v>
          </cell>
          <cell r="CH348">
            <v>55.7837200336498</v>
          </cell>
        </row>
        <row r="349">
          <cell r="A349" t="str">
            <v>PR12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634.99859723992222</v>
          </cell>
          <cell r="I349">
            <v>4.2187164232959988</v>
          </cell>
          <cell r="J349">
            <v>5.6249552310613318</v>
          </cell>
          <cell r="K349">
            <v>5.6249552310613318</v>
          </cell>
          <cell r="L349">
            <v>5.6249552310613318</v>
          </cell>
          <cell r="M349">
            <v>5.6249552310613318</v>
          </cell>
          <cell r="N349">
            <v>5.6249552310613318</v>
          </cell>
          <cell r="O349">
            <v>5.6249552310613318</v>
          </cell>
          <cell r="P349">
            <v>5.6249552310613318</v>
          </cell>
          <cell r="Q349">
            <v>5.6249552310613318</v>
          </cell>
          <cell r="R349">
            <v>5.6249552310613318</v>
          </cell>
          <cell r="S349">
            <v>1.632140627103063</v>
          </cell>
          <cell r="CG349">
            <v>56.475454129951054</v>
          </cell>
          <cell r="CH349">
            <v>56.475454129951054</v>
          </cell>
        </row>
        <row r="350">
          <cell r="A350" t="str">
            <v>PR8</v>
          </cell>
          <cell r="B350">
            <v>0</v>
          </cell>
          <cell r="C350">
            <v>17.93694095242461</v>
          </cell>
          <cell r="D350">
            <v>23.915921269899481</v>
          </cell>
          <cell r="E350">
            <v>23.915921269899481</v>
          </cell>
          <cell r="F350">
            <v>23.915921269899481</v>
          </cell>
          <cell r="G350">
            <v>23.915921269899481</v>
          </cell>
          <cell r="H350">
            <v>23.915921269899481</v>
          </cell>
          <cell r="I350">
            <v>10.112596329250589</v>
          </cell>
          <cell r="N350">
            <v>70.211776324267632</v>
          </cell>
          <cell r="CG350">
            <v>147.62914363117261</v>
          </cell>
          <cell r="CH350">
            <v>105.77628140884852</v>
          </cell>
        </row>
        <row r="351">
          <cell r="A351" t="str">
            <v>PRE5</v>
          </cell>
          <cell r="B351">
            <v>259.66633930124738</v>
          </cell>
          <cell r="C351">
            <v>259.66633930124738</v>
          </cell>
          <cell r="D351">
            <v>259.66633930124738</v>
          </cell>
          <cell r="E351">
            <v>23.303389426497599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CG351">
            <v>802.3024073302397</v>
          </cell>
          <cell r="CH351">
            <v>23.303389426497599</v>
          </cell>
        </row>
        <row r="352">
          <cell r="A352" t="str">
            <v>PRE6</v>
          </cell>
          <cell r="B352">
            <v>2.3311103716282924</v>
          </cell>
          <cell r="C352">
            <v>2.3311103716282924</v>
          </cell>
          <cell r="D352">
            <v>2.3311103716282924</v>
          </cell>
          <cell r="E352">
            <v>0.209202211957284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CG352">
            <v>7.2025333268421612</v>
          </cell>
          <cell r="CH352">
            <v>0.209202211957284</v>
          </cell>
        </row>
        <row r="353">
          <cell r="A353" t="str">
            <v>PRO1</v>
          </cell>
          <cell r="B353">
            <v>0.69812507903779897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CG353">
            <v>0.69812507903779897</v>
          </cell>
          <cell r="CH353">
            <v>0</v>
          </cell>
        </row>
        <row r="354">
          <cell r="A354" t="str">
            <v>PRO10</v>
          </cell>
          <cell r="B354">
            <v>1.195107336853372</v>
          </cell>
          <cell r="C354">
            <v>55.352283316103097</v>
          </cell>
          <cell r="D354">
            <v>0</v>
          </cell>
          <cell r="E354">
            <v>0</v>
          </cell>
          <cell r="F354">
            <v>55.352283316103097</v>
          </cell>
          <cell r="G354">
            <v>0</v>
          </cell>
          <cell r="H354">
            <v>0</v>
          </cell>
          <cell r="I354">
            <v>55.352283316103097</v>
          </cell>
          <cell r="J354">
            <v>0</v>
          </cell>
          <cell r="K354">
            <v>0</v>
          </cell>
          <cell r="L354">
            <v>55.352283316103097</v>
          </cell>
          <cell r="M354">
            <v>0</v>
          </cell>
          <cell r="N354">
            <v>221.40913326441239</v>
          </cell>
          <cell r="CG354">
            <v>1.195107336853372</v>
          </cell>
          <cell r="CH354">
            <v>0</v>
          </cell>
        </row>
        <row r="355">
          <cell r="A355" t="str">
            <v>PRO2</v>
          </cell>
          <cell r="B355">
            <v>3.3484393030186173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CG355">
            <v>3.3484393030186173</v>
          </cell>
          <cell r="CH355">
            <v>0</v>
          </cell>
        </row>
        <row r="356">
          <cell r="A356" t="str">
            <v>PRO3</v>
          </cell>
          <cell r="B356">
            <v>1.2151321649484539</v>
          </cell>
          <cell r="C356">
            <v>1.2151321649484539</v>
          </cell>
          <cell r="D356">
            <v>1.2151321649484539</v>
          </cell>
          <cell r="E356">
            <v>1.2194618384879727</v>
          </cell>
          <cell r="F356">
            <v>0.33870796219931298</v>
          </cell>
          <cell r="G356">
            <v>0.33870796219931298</v>
          </cell>
          <cell r="H356">
            <v>0.33870796219931298</v>
          </cell>
          <cell r="I356">
            <v>0.33870796219931298</v>
          </cell>
          <cell r="J356">
            <v>0.33870796219931298</v>
          </cell>
          <cell r="K356">
            <v>0.33870796219931298</v>
          </cell>
          <cell r="L356">
            <v>0.33870796219931298</v>
          </cell>
          <cell r="M356">
            <v>0.33870796219931298</v>
          </cell>
          <cell r="N356">
            <v>4.0644955463917558</v>
          </cell>
          <cell r="CG356">
            <v>4.8648583333333342</v>
          </cell>
          <cell r="CH356">
            <v>1.2194618384879727</v>
          </cell>
        </row>
        <row r="357">
          <cell r="A357" t="str">
            <v>PRO4</v>
          </cell>
          <cell r="B357">
            <v>43.035259855140232</v>
          </cell>
          <cell r="C357">
            <v>43.035259855140232</v>
          </cell>
          <cell r="D357">
            <v>43.035259855140232</v>
          </cell>
          <cell r="E357">
            <v>42.952672968584061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CG357">
            <v>172.05845253400477</v>
          </cell>
          <cell r="CH357">
            <v>42.952672968584061</v>
          </cell>
        </row>
        <row r="358">
          <cell r="A358" t="str">
            <v>PRO5</v>
          </cell>
          <cell r="B358">
            <v>0.61465021993127178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CG358">
            <v>0.61465021993127178</v>
          </cell>
          <cell r="CH358">
            <v>0</v>
          </cell>
        </row>
        <row r="359">
          <cell r="A359" t="str">
            <v>PRO6</v>
          </cell>
          <cell r="B359">
            <v>7.492741655398742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CG359">
            <v>7.492741655398742</v>
          </cell>
          <cell r="CH359">
            <v>0</v>
          </cell>
        </row>
        <row r="360">
          <cell r="A360" t="str">
            <v>PRO7</v>
          </cell>
          <cell r="B360">
            <v>127.56379189720384</v>
          </cell>
          <cell r="C360">
            <v>127.56379189720384</v>
          </cell>
          <cell r="D360">
            <v>127.56379189720384</v>
          </cell>
          <cell r="E360">
            <v>127.56379189720384</v>
          </cell>
          <cell r="F360">
            <v>108.88276083644377</v>
          </cell>
          <cell r="G360">
            <v>108.88276083644377</v>
          </cell>
          <cell r="H360">
            <v>108.88276083644377</v>
          </cell>
          <cell r="I360">
            <v>108.88276083644377</v>
          </cell>
          <cell r="J360">
            <v>108.88276083644377</v>
          </cell>
          <cell r="K360">
            <v>0.43207444274532114</v>
          </cell>
          <cell r="L360">
            <v>0</v>
          </cell>
          <cell r="M360">
            <v>0</v>
          </cell>
          <cell r="N360">
            <v>123.48922932590284</v>
          </cell>
          <cell r="CG360">
            <v>1055.1010462137797</v>
          </cell>
          <cell r="CH360">
            <v>672.40967052216808</v>
          </cell>
        </row>
        <row r="361">
          <cell r="A361" t="str">
            <v>PRO8</v>
          </cell>
          <cell r="B361">
            <v>0.13165521645622916</v>
          </cell>
          <cell r="C361">
            <v>0.13165521645622916</v>
          </cell>
          <cell r="D361">
            <v>0.13165521645622916</v>
          </cell>
          <cell r="E361">
            <v>0.13165521645622916</v>
          </cell>
          <cell r="F361">
            <v>0.13165521645622916</v>
          </cell>
          <cell r="G361">
            <v>0.13165521645622916</v>
          </cell>
          <cell r="H361">
            <v>0.13165521645622916</v>
          </cell>
          <cell r="I361">
            <v>0.13165521645622916</v>
          </cell>
          <cell r="J361">
            <v>0.13165521645622916</v>
          </cell>
          <cell r="K361">
            <v>5.2243888050447702E-4</v>
          </cell>
          <cell r="L361">
            <v>0</v>
          </cell>
          <cell r="M361">
            <v>0</v>
          </cell>
          <cell r="N361">
            <v>0</v>
          </cell>
          <cell r="CG361">
            <v>1.185419386986567</v>
          </cell>
          <cell r="CH361">
            <v>0.7904537376178794</v>
          </cell>
        </row>
        <row r="362">
          <cell r="A362" t="str">
            <v>PRO9</v>
          </cell>
          <cell r="B362">
            <v>0.7128681030927827</v>
          </cell>
          <cell r="C362">
            <v>1.9153318762886602</v>
          </cell>
          <cell r="D362">
            <v>1.9153318762886602</v>
          </cell>
          <cell r="E362">
            <v>1.9153318762886602</v>
          </cell>
          <cell r="F362">
            <v>1.9153318762886602</v>
          </cell>
          <cell r="G362">
            <v>1.9153318762886602</v>
          </cell>
          <cell r="H362">
            <v>1.9153318762886602</v>
          </cell>
          <cell r="I362">
            <v>1.9153318762886602</v>
          </cell>
          <cell r="J362">
            <v>1.9153318762886602</v>
          </cell>
          <cell r="K362">
            <v>1.9153318762886602</v>
          </cell>
          <cell r="L362">
            <v>1.9153318762886602</v>
          </cell>
          <cell r="M362">
            <v>1.9153318762886602</v>
          </cell>
          <cell r="N362">
            <v>22.983982515463925</v>
          </cell>
          <cell r="CG362">
            <v>0.7128681030927827</v>
          </cell>
          <cell r="CH362">
            <v>0</v>
          </cell>
        </row>
        <row r="363">
          <cell r="A363" t="str">
            <v>SABA/INTGM</v>
          </cell>
          <cell r="B363">
            <v>0.81604444000000009</v>
          </cell>
          <cell r="C363">
            <v>0.48222741999999996</v>
          </cell>
          <cell r="D363">
            <v>0.28354438000000004</v>
          </cell>
          <cell r="E363">
            <v>9.682781E-2</v>
          </cell>
          <cell r="F363">
            <v>0</v>
          </cell>
          <cell r="G363">
            <v>0</v>
          </cell>
          <cell r="H363">
            <v>0.70242571300112</v>
          </cell>
          <cell r="I363">
            <v>0</v>
          </cell>
          <cell r="J363">
            <v>0</v>
          </cell>
          <cell r="K363">
            <v>0.70242571300112</v>
          </cell>
          <cell r="L363">
            <v>0</v>
          </cell>
          <cell r="M363">
            <v>0</v>
          </cell>
          <cell r="N363">
            <v>1.40485142600224</v>
          </cell>
          <cell r="CG363">
            <v>1.6786440500000002</v>
          </cell>
          <cell r="CH363">
            <v>9.682781E-2</v>
          </cell>
        </row>
        <row r="364">
          <cell r="A364" t="str">
            <v>SGP/TESORO</v>
          </cell>
          <cell r="B364">
            <v>0.7924599200000001</v>
          </cell>
          <cell r="C364">
            <v>1.4522181830678127</v>
          </cell>
          <cell r="D364">
            <v>1.4522181830678127</v>
          </cell>
          <cell r="E364">
            <v>1.4522181830678127</v>
          </cell>
          <cell r="F364">
            <v>1.4522181830678127</v>
          </cell>
          <cell r="G364">
            <v>1.4522181830678127</v>
          </cell>
          <cell r="H364">
            <v>1.4522181830678127</v>
          </cell>
          <cell r="I364">
            <v>1.4522181830678127</v>
          </cell>
          <cell r="J364">
            <v>1.4522181830678127</v>
          </cell>
          <cell r="K364">
            <v>1.4522181830678127</v>
          </cell>
          <cell r="L364">
            <v>1.4522181830678127</v>
          </cell>
          <cell r="M364">
            <v>1.4522181830678127</v>
          </cell>
          <cell r="N364">
            <v>17.426618196813756</v>
          </cell>
          <cell r="CG364">
            <v>0.7924599200000001</v>
          </cell>
          <cell r="CH364">
            <v>0</v>
          </cell>
        </row>
        <row r="365">
          <cell r="A365" t="str">
            <v>VER 1</v>
          </cell>
          <cell r="B365">
            <v>3.5433064236682901</v>
          </cell>
          <cell r="C365">
            <v>4.4903505154639195E-3</v>
          </cell>
          <cell r="D365">
            <v>4.4903505154639195E-3</v>
          </cell>
          <cell r="E365">
            <v>4.4903505154639195E-3</v>
          </cell>
          <cell r="F365">
            <v>4.4903505154639195E-3</v>
          </cell>
          <cell r="G365">
            <v>4.4903505154639195E-3</v>
          </cell>
          <cell r="H365">
            <v>4.4903505154639195E-3</v>
          </cell>
          <cell r="I365">
            <v>4.4903505154639195E-3</v>
          </cell>
          <cell r="J365">
            <v>4.4903505154639195E-3</v>
          </cell>
          <cell r="K365">
            <v>4.4903505154639195E-3</v>
          </cell>
          <cell r="L365">
            <v>4.4903505154639195E-3</v>
          </cell>
          <cell r="M365">
            <v>4.4903505154639195E-3</v>
          </cell>
          <cell r="N365">
            <v>5.3884206185567031E-2</v>
          </cell>
          <cell r="CG365">
            <v>3.5433064236682901</v>
          </cell>
          <cell r="CH365">
            <v>0</v>
          </cell>
        </row>
        <row r="366">
          <cell r="A366" t="str">
            <v>VER 2</v>
          </cell>
          <cell r="B366">
            <v>2.5123669432090598</v>
          </cell>
          <cell r="C366">
            <v>2.3801730905258722</v>
          </cell>
          <cell r="D366">
            <v>2.3801730905258722</v>
          </cell>
          <cell r="E366">
            <v>2.3801730905258722</v>
          </cell>
          <cell r="F366">
            <v>2.3801730905258722</v>
          </cell>
          <cell r="G366">
            <v>2.3801730905258722</v>
          </cell>
          <cell r="H366">
            <v>2.3801730905258722</v>
          </cell>
          <cell r="I366">
            <v>2.3801730905258722</v>
          </cell>
          <cell r="J366">
            <v>2.3801730905258722</v>
          </cell>
          <cell r="K366">
            <v>2.3801730905258722</v>
          </cell>
          <cell r="L366">
            <v>2.3801730905258722</v>
          </cell>
          <cell r="M366">
            <v>2.3801730905258722</v>
          </cell>
          <cell r="N366">
            <v>28.562077086310467</v>
          </cell>
          <cell r="CG366">
            <v>2.5123669432090598</v>
          </cell>
          <cell r="CH366">
            <v>0</v>
          </cell>
        </row>
        <row r="367">
          <cell r="A367" t="str">
            <v>WBC/RELEXT</v>
          </cell>
          <cell r="B367">
            <v>3.1404255643685174E-2</v>
          </cell>
          <cell r="C367">
            <v>3.0614124466137906E-2</v>
          </cell>
          <cell r="D367">
            <v>3.4606658023184876E-2</v>
          </cell>
          <cell r="E367">
            <v>3.5059243441122656E-2</v>
          </cell>
          <cell r="F367">
            <v>3.6658549420378259E-2</v>
          </cell>
          <cell r="G367">
            <v>3.8133206223306917E-2</v>
          </cell>
          <cell r="H367">
            <v>4.0311218730933497E-2</v>
          </cell>
          <cell r="I367">
            <v>4.3413888041488727E-2</v>
          </cell>
          <cell r="J367">
            <v>4.5682100366076901E-2</v>
          </cell>
          <cell r="K367">
            <v>0.25238230628432001</v>
          </cell>
          <cell r="L367">
            <v>0</v>
          </cell>
          <cell r="M367">
            <v>0</v>
          </cell>
          <cell r="N367">
            <v>9.2655200896907193</v>
          </cell>
          <cell r="CG367">
            <v>0.5882655506406349</v>
          </cell>
          <cell r="CH367">
            <v>0.49164051250762697</v>
          </cell>
        </row>
        <row r="368">
          <cell r="A368" t="str">
            <v>WEST/CONEA</v>
          </cell>
          <cell r="B368">
            <v>44.772459019348624</v>
          </cell>
          <cell r="C368">
            <v>9.9530793894964553</v>
          </cell>
          <cell r="D368">
            <v>9.9530793294075242</v>
          </cell>
          <cell r="E368">
            <v>7.90488054320394</v>
          </cell>
          <cell r="F368">
            <v>21.696404506669886</v>
          </cell>
          <cell r="G368">
            <v>0</v>
          </cell>
          <cell r="H368">
            <v>11.13985930989452</v>
          </cell>
          <cell r="I368">
            <v>0</v>
          </cell>
          <cell r="J368">
            <v>0</v>
          </cell>
          <cell r="K368">
            <v>11.150162122379307</v>
          </cell>
          <cell r="L368">
            <v>0</v>
          </cell>
          <cell r="M368">
            <v>0</v>
          </cell>
          <cell r="N368">
            <v>44.569740052062869</v>
          </cell>
          <cell r="CG368">
            <v>94.279902788126435</v>
          </cell>
          <cell r="CH368">
            <v>29.601285049873827</v>
          </cell>
        </row>
        <row r="369">
          <cell r="A369" t="str">
            <v>#N/A</v>
          </cell>
          <cell r="B369">
            <v>0.59551147422680384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CG369">
            <v>0.59551147422680384</v>
          </cell>
          <cell r="CH369">
            <v>0</v>
          </cell>
        </row>
        <row r="370">
          <cell r="A370" t="str">
            <v>Total general</v>
          </cell>
          <cell r="B370">
            <v>13576.589699441894</v>
          </cell>
          <cell r="C370">
            <v>9304.7149020689176</v>
          </cell>
          <cell r="D370">
            <v>9148.3112556164815</v>
          </cell>
          <cell r="E370">
            <v>7033.6509740552192</v>
          </cell>
          <cell r="F370">
            <v>7035.610533638227</v>
          </cell>
          <cell r="G370">
            <v>5339.0294857679519</v>
          </cell>
          <cell r="H370">
            <v>2795.5357820722174</v>
          </cell>
          <cell r="I370">
            <v>2768.8401934722133</v>
          </cell>
          <cell r="J370">
            <v>2412.0414328888969</v>
          </cell>
          <cell r="K370">
            <v>2790.5799574999305</v>
          </cell>
          <cell r="L370">
            <v>3596.6546315832688</v>
          </cell>
          <cell r="M370">
            <v>973.96302450081862</v>
          </cell>
          <cell r="N370">
            <v>284.22779520147606</v>
          </cell>
          <cell r="O370">
            <v>290.20976315572619</v>
          </cell>
          <cell r="P370">
            <v>135.67565595924003</v>
          </cell>
          <cell r="Q370">
            <v>58.73123693924002</v>
          </cell>
          <cell r="R370">
            <v>381.32759430334528</v>
          </cell>
          <cell r="S370">
            <v>1350.1463991081453</v>
          </cell>
          <cell r="T370">
            <v>1336.781125691042</v>
          </cell>
          <cell r="U370">
            <v>1442.3049520327331</v>
          </cell>
          <cell r="V370">
            <v>1756.2774642474558</v>
          </cell>
          <cell r="W370">
            <v>1407.5654760688967</v>
          </cell>
          <cell r="X370">
            <v>2072.7229882779438</v>
          </cell>
          <cell r="Y370">
            <v>3066.2098003993378</v>
          </cell>
          <cell r="Z370">
            <v>4331.4952665114024</v>
          </cell>
          <cell r="AA370">
            <v>2818.5351034348455</v>
          </cell>
          <cell r="AB370">
            <v>2818.5387498956707</v>
          </cell>
          <cell r="AC370">
            <v>1499.7397759419823</v>
          </cell>
          <cell r="AD370">
            <v>1499.7397759419823</v>
          </cell>
          <cell r="AE370">
            <v>2503.3313897715843</v>
          </cell>
          <cell r="AF370">
            <v>2503.3313897715843</v>
          </cell>
          <cell r="AG370">
            <v>3251.6867353284861</v>
          </cell>
          <cell r="AH370">
            <v>1006.6206986577807</v>
          </cell>
          <cell r="AI370">
            <v>1006.6206986577807</v>
          </cell>
          <cell r="AJ370">
            <v>1006.6206986577807</v>
          </cell>
          <cell r="AK370">
            <v>1006.6206986577807</v>
          </cell>
          <cell r="AL370">
            <v>1006.6206986577807</v>
          </cell>
          <cell r="AM370">
            <v>1006.6206986577807</v>
          </cell>
          <cell r="AN370">
            <v>1006.6206986577807</v>
          </cell>
          <cell r="AO370">
            <v>3.0290848281786897</v>
          </cell>
          <cell r="AP370">
            <v>3.0290848281786897</v>
          </cell>
          <cell r="AQ370">
            <v>3.0290848281786897</v>
          </cell>
          <cell r="AR370">
            <v>3.0290848281786897</v>
          </cell>
          <cell r="AS370">
            <v>3.1969727297116526</v>
          </cell>
          <cell r="AT370">
            <v>3.0290848281786897</v>
          </cell>
          <cell r="AU370">
            <v>3.0290848281786897</v>
          </cell>
          <cell r="AV370">
            <v>3.0290848281786897</v>
          </cell>
          <cell r="AW370">
            <v>3.0290848281786897</v>
          </cell>
          <cell r="AX370">
            <v>3.0290848281786897</v>
          </cell>
          <cell r="AY370">
            <v>3.0290848281786897</v>
          </cell>
          <cell r="AZ370">
            <v>3.0290848281786897</v>
          </cell>
          <cell r="BA370">
            <v>3.0290848281786897</v>
          </cell>
          <cell r="BB370">
            <v>3.0290848281786897</v>
          </cell>
          <cell r="BC370">
            <v>3.0290848281786897</v>
          </cell>
          <cell r="BD370">
            <v>3.0290848281786897</v>
          </cell>
          <cell r="BE370">
            <v>3.0290848281786897</v>
          </cell>
          <cell r="BF370">
            <v>3.0290848281786897</v>
          </cell>
          <cell r="BG370">
            <v>3.0290848281786897</v>
          </cell>
          <cell r="BH370">
            <v>3.0290848281786897</v>
          </cell>
          <cell r="BI370">
            <v>3.0290848281786897</v>
          </cell>
          <cell r="BJ370">
            <v>3.0290848281786897</v>
          </cell>
          <cell r="BK370">
            <v>3.0290848281786897</v>
          </cell>
          <cell r="BL370">
            <v>3.0290848281786897</v>
          </cell>
          <cell r="BM370">
            <v>3.0290848281786897</v>
          </cell>
          <cell r="BN370">
            <v>3.0290848281786897</v>
          </cell>
          <cell r="BO370">
            <v>3.0290848281786897</v>
          </cell>
          <cell r="BP370">
            <v>3.0290848281786897</v>
          </cell>
          <cell r="BQ370">
            <v>3.0290848281786897</v>
          </cell>
          <cell r="BR370">
            <v>3.0290848281786897</v>
          </cell>
          <cell r="BS370">
            <v>3.0290848281786897</v>
          </cell>
          <cell r="BT370">
            <v>3.0290848281786897</v>
          </cell>
          <cell r="BU370">
            <v>3.0290848281786897</v>
          </cell>
          <cell r="BV370">
            <v>3.0290848281786897</v>
          </cell>
          <cell r="BW370">
            <v>3.0290848281786897</v>
          </cell>
          <cell r="BX370">
            <v>3.0290848281786897</v>
          </cell>
          <cell r="BY370">
            <v>3.0290848281786897</v>
          </cell>
          <cell r="BZ370">
            <v>3.0290848281786897</v>
          </cell>
          <cell r="CA370">
            <v>3.0290848281786897</v>
          </cell>
          <cell r="CB370">
            <v>3.0290848281786897</v>
          </cell>
          <cell r="CC370">
            <v>3.0290848281786897</v>
          </cell>
          <cell r="CD370">
            <v>3.0290848281786897</v>
          </cell>
          <cell r="CE370">
            <v>3.0290848281786897</v>
          </cell>
          <cell r="CF370">
            <v>63.610781408934699</v>
          </cell>
          <cell r="CG370">
            <v>108824.47451811477</v>
          </cell>
          <cell r="CH370">
            <v>76794.858660987185</v>
          </cell>
        </row>
      </sheetData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P. 2006"/>
      <sheetName val="INT. 2006"/>
      <sheetName val="kap. 2007"/>
      <sheetName val="INT. 2007"/>
      <sheetName val="KAP.2008"/>
      <sheetName val="INT.2008"/>
      <sheetName val="KAP.2009"/>
      <sheetName val="INT.2009"/>
      <sheetName val="KAP. RESTO"/>
      <sheetName val="INT. RESTO"/>
    </sheetNames>
    <sheetDataSet>
      <sheetData sheetId="0" refreshError="1"/>
      <sheetData sheetId="1" refreshError="1"/>
      <sheetData sheetId="2" refreshError="1">
        <row r="3">
          <cell r="A3" t="str">
            <v>COD. DNCI</v>
          </cell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2007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</row>
        <row r="5">
          <cell r="A5" t="str">
            <v>ALENIA/FFAA</v>
          </cell>
          <cell r="M5">
            <v>0.80388000000000004</v>
          </cell>
          <cell r="N5">
            <v>0.80388000000000004</v>
          </cell>
        </row>
        <row r="6">
          <cell r="A6" t="str">
            <v>ARMADA-CCI</v>
          </cell>
          <cell r="B6">
            <v>9.3827983552631597E-2</v>
          </cell>
          <cell r="C6">
            <v>9.3827983552631597E-2</v>
          </cell>
          <cell r="D6">
            <v>9.3827983552631597E-2</v>
          </cell>
          <cell r="E6">
            <v>9.3827983552631597E-2</v>
          </cell>
          <cell r="F6">
            <v>9.3827983552631597E-2</v>
          </cell>
          <cell r="G6">
            <v>9.3827983552631597E-2</v>
          </cell>
          <cell r="H6">
            <v>9.3827983552631597E-2</v>
          </cell>
          <cell r="I6">
            <v>9.3827983552631597E-2</v>
          </cell>
          <cell r="J6">
            <v>9.3827983552631597E-2</v>
          </cell>
          <cell r="K6">
            <v>9.3827983552631597E-2</v>
          </cell>
          <cell r="L6">
            <v>9.3827983552631597E-2</v>
          </cell>
          <cell r="N6">
            <v>1.0321078190789474</v>
          </cell>
        </row>
        <row r="7">
          <cell r="A7" t="str">
            <v>AVAL 1/2005</v>
          </cell>
          <cell r="G7">
            <v>9.5522714099999995</v>
          </cell>
          <cell r="M7">
            <v>9.5522714099999995</v>
          </cell>
          <cell r="N7">
            <v>19.104542819999999</v>
          </cell>
        </row>
        <row r="8">
          <cell r="A8" t="str">
            <v>BD07-I $</v>
          </cell>
          <cell r="C8">
            <v>220.23348132034599</v>
          </cell>
          <cell r="N8">
            <v>220.23348132034599</v>
          </cell>
        </row>
        <row r="9">
          <cell r="A9" t="str">
            <v>BD08-UCP</v>
          </cell>
          <cell r="D9">
            <v>108.41312104897601</v>
          </cell>
          <cell r="J9">
            <v>108.41312104897601</v>
          </cell>
          <cell r="N9">
            <v>216.82624209795202</v>
          </cell>
        </row>
        <row r="10">
          <cell r="A10" t="str">
            <v>BD11-UCP</v>
          </cell>
          <cell r="B10">
            <v>30.431100805271303</v>
          </cell>
          <cell r="C10">
            <v>30.431100805271303</v>
          </cell>
          <cell r="D10">
            <v>30.431100805271303</v>
          </cell>
          <cell r="E10">
            <v>30.431100805271303</v>
          </cell>
          <cell r="F10">
            <v>30.431100805271303</v>
          </cell>
          <cell r="G10">
            <v>30.431100805271303</v>
          </cell>
          <cell r="H10">
            <v>30.431100805271303</v>
          </cell>
          <cell r="I10">
            <v>30.431100805271303</v>
          </cell>
          <cell r="J10">
            <v>30.431100805271303</v>
          </cell>
          <cell r="K10">
            <v>30.431100805271303</v>
          </cell>
          <cell r="L10">
            <v>30.431100805271303</v>
          </cell>
          <cell r="M10">
            <v>30.431100805271303</v>
          </cell>
          <cell r="N10">
            <v>365.17320966325559</v>
          </cell>
        </row>
        <row r="11">
          <cell r="A11" t="str">
            <v>BD12-I u$s</v>
          </cell>
          <cell r="C11">
            <v>0</v>
          </cell>
          <cell r="I11">
            <v>1712.02643629</v>
          </cell>
          <cell r="N11">
            <v>1712.02643629</v>
          </cell>
        </row>
        <row r="12">
          <cell r="A12" t="str">
            <v>BD13-u$s</v>
          </cell>
          <cell r="E12">
            <v>245.35378750000001</v>
          </cell>
          <cell r="K12">
            <v>0</v>
          </cell>
          <cell r="N12">
            <v>245.35378750000001</v>
          </cell>
        </row>
        <row r="13">
          <cell r="A13" t="str">
            <v>BERL/YACYRETA</v>
          </cell>
          <cell r="B13">
            <v>0.57377678909952601</v>
          </cell>
          <cell r="H13">
            <v>0.57377678909952601</v>
          </cell>
          <cell r="N13">
            <v>1.147553578199052</v>
          </cell>
        </row>
        <row r="14">
          <cell r="A14" t="str">
            <v>BESP</v>
          </cell>
          <cell r="D14">
            <v>0</v>
          </cell>
          <cell r="J14">
            <v>0</v>
          </cell>
          <cell r="N14">
            <v>0</v>
          </cell>
        </row>
        <row r="15">
          <cell r="A15" t="str">
            <v>BG05/17</v>
          </cell>
          <cell r="B15">
            <v>0</v>
          </cell>
          <cell r="H15">
            <v>0</v>
          </cell>
          <cell r="N15">
            <v>0</v>
          </cell>
        </row>
        <row r="16">
          <cell r="A16" t="str">
            <v>BG06/27</v>
          </cell>
          <cell r="D16">
            <v>0</v>
          </cell>
          <cell r="J16">
            <v>0</v>
          </cell>
          <cell r="N16">
            <v>0</v>
          </cell>
        </row>
        <row r="17">
          <cell r="A17" t="str">
            <v>BG08/19</v>
          </cell>
          <cell r="C17">
            <v>0</v>
          </cell>
          <cell r="I17">
            <v>0</v>
          </cell>
          <cell r="N17">
            <v>0</v>
          </cell>
        </row>
        <row r="18">
          <cell r="A18" t="str">
            <v>BG08/Pesificado</v>
          </cell>
          <cell r="G18">
            <v>3.89565337175065E-3</v>
          </cell>
          <cell r="M18">
            <v>3.89565337175065E-3</v>
          </cell>
          <cell r="N18">
            <v>7.7913067435013E-3</v>
          </cell>
        </row>
        <row r="19">
          <cell r="A19" t="str">
            <v>BG09/09</v>
          </cell>
          <cell r="E19">
            <v>0</v>
          </cell>
          <cell r="K19">
            <v>0</v>
          </cell>
          <cell r="N19">
            <v>0</v>
          </cell>
        </row>
        <row r="20">
          <cell r="A20" t="str">
            <v>BG10/20</v>
          </cell>
          <cell r="C20">
            <v>0</v>
          </cell>
          <cell r="I20">
            <v>0</v>
          </cell>
          <cell r="N20">
            <v>0</v>
          </cell>
        </row>
        <row r="21">
          <cell r="A21" t="str">
            <v>BG11/10</v>
          </cell>
          <cell r="D21">
            <v>0</v>
          </cell>
          <cell r="J21">
            <v>0</v>
          </cell>
          <cell r="N21">
            <v>0</v>
          </cell>
        </row>
        <row r="22">
          <cell r="A22" t="str">
            <v>BG12/15</v>
          </cell>
          <cell r="G22">
            <v>0</v>
          </cell>
          <cell r="M22">
            <v>0</v>
          </cell>
          <cell r="N22">
            <v>0</v>
          </cell>
        </row>
        <row r="23">
          <cell r="A23" t="str">
            <v>BG13/30</v>
          </cell>
          <cell r="B23">
            <v>0</v>
          </cell>
          <cell r="H23">
            <v>0</v>
          </cell>
          <cell r="N23">
            <v>0</v>
          </cell>
        </row>
        <row r="24">
          <cell r="A24" t="str">
            <v>BG14/31</v>
          </cell>
          <cell r="B24">
            <v>0</v>
          </cell>
          <cell r="H24">
            <v>0</v>
          </cell>
          <cell r="N24">
            <v>0</v>
          </cell>
        </row>
        <row r="25">
          <cell r="A25" t="str">
            <v>BG15/12</v>
          </cell>
          <cell r="C25">
            <v>0</v>
          </cell>
          <cell r="I25">
            <v>0</v>
          </cell>
          <cell r="N25">
            <v>0</v>
          </cell>
        </row>
        <row r="26">
          <cell r="A26" t="str">
            <v>BG16/08$</v>
          </cell>
          <cell r="D26">
            <v>0</v>
          </cell>
          <cell r="J26">
            <v>0</v>
          </cell>
          <cell r="N26">
            <v>0</v>
          </cell>
        </row>
        <row r="27">
          <cell r="A27" t="str">
            <v>BG17/08</v>
          </cell>
          <cell r="G27">
            <v>73.481211580000007</v>
          </cell>
          <cell r="M27">
            <v>73.481211580000007</v>
          </cell>
          <cell r="N27">
            <v>146.96242316000001</v>
          </cell>
        </row>
        <row r="28">
          <cell r="A28" t="str">
            <v>BG18/18</v>
          </cell>
          <cell r="G28">
            <v>0</v>
          </cell>
          <cell r="M28">
            <v>0</v>
          </cell>
          <cell r="N28">
            <v>0</v>
          </cell>
        </row>
        <row r="29">
          <cell r="A29" t="str">
            <v>BG19/31</v>
          </cell>
          <cell r="G29">
            <v>0</v>
          </cell>
          <cell r="M29">
            <v>0</v>
          </cell>
          <cell r="N29">
            <v>0</v>
          </cell>
        </row>
        <row r="30">
          <cell r="A30" t="str">
            <v>BID 1008</v>
          </cell>
          <cell r="G30">
            <v>0.209907435</v>
          </cell>
          <cell r="M30">
            <v>0.209907435</v>
          </cell>
          <cell r="N30">
            <v>0.41981487000000001</v>
          </cell>
        </row>
        <row r="31">
          <cell r="A31" t="str">
            <v>BID 1021</v>
          </cell>
          <cell r="D31">
            <v>0.36717496100000002</v>
          </cell>
          <cell r="J31">
            <v>0.36717496100000002</v>
          </cell>
          <cell r="N31">
            <v>0.73434992200000004</v>
          </cell>
        </row>
        <row r="32">
          <cell r="A32" t="str">
            <v>BID 1031</v>
          </cell>
          <cell r="C32">
            <v>11.075883347</v>
          </cell>
          <cell r="I32">
            <v>11.075883347</v>
          </cell>
          <cell r="N32">
            <v>22.151766693999999</v>
          </cell>
        </row>
        <row r="33">
          <cell r="A33" t="str">
            <v>BID 1034</v>
          </cell>
          <cell r="F33">
            <v>2.9075023</v>
          </cell>
          <cell r="L33">
            <v>2.9075023</v>
          </cell>
          <cell r="N33">
            <v>5.8150046</v>
          </cell>
        </row>
        <row r="34">
          <cell r="A34" t="str">
            <v>BID 1059</v>
          </cell>
          <cell r="C34">
            <v>6.2037378190000005</v>
          </cell>
          <cell r="I34">
            <v>6.2037378190000005</v>
          </cell>
          <cell r="N34">
            <v>12.407475638000001</v>
          </cell>
        </row>
        <row r="35">
          <cell r="A35" t="str">
            <v>BID 1060</v>
          </cell>
          <cell r="B35">
            <v>2.1383265839999996</v>
          </cell>
          <cell r="H35">
            <v>2.1383265839999996</v>
          </cell>
          <cell r="N35">
            <v>4.2766531679999993</v>
          </cell>
        </row>
        <row r="36">
          <cell r="A36" t="str">
            <v>BID 1068</v>
          </cell>
          <cell r="D36">
            <v>3.4056913250000003</v>
          </cell>
          <cell r="J36">
            <v>3.4056913250000003</v>
          </cell>
          <cell r="N36">
            <v>6.8113826500000005</v>
          </cell>
        </row>
        <row r="37">
          <cell r="A37" t="str">
            <v>BID 1082</v>
          </cell>
          <cell r="C37">
            <v>5.6778839999999997E-2</v>
          </cell>
          <cell r="I37">
            <v>5.6778839999999997E-2</v>
          </cell>
          <cell r="N37">
            <v>0.11355767999999999</v>
          </cell>
        </row>
        <row r="38">
          <cell r="A38" t="str">
            <v>BID 1111</v>
          </cell>
          <cell r="G38">
            <v>0.25303136900000001</v>
          </cell>
          <cell r="M38">
            <v>0.25303136900000001</v>
          </cell>
          <cell r="N38">
            <v>0.50606273800000001</v>
          </cell>
        </row>
        <row r="39">
          <cell r="A39" t="str">
            <v>BID 1118</v>
          </cell>
          <cell r="C39">
            <v>0</v>
          </cell>
          <cell r="I39">
            <v>0</v>
          </cell>
          <cell r="N39">
            <v>0</v>
          </cell>
        </row>
        <row r="40">
          <cell r="A40" t="str">
            <v>BID 1133</v>
          </cell>
          <cell r="B40">
            <v>4.7266242999999999E-2</v>
          </cell>
          <cell r="H40">
            <v>4.7266242999999999E-2</v>
          </cell>
          <cell r="N40">
            <v>9.4532485999999999E-2</v>
          </cell>
        </row>
        <row r="41">
          <cell r="A41" t="str">
            <v>BID 1134</v>
          </cell>
          <cell r="E41">
            <v>0.89829272999999998</v>
          </cell>
          <cell r="K41">
            <v>0.89829272999999998</v>
          </cell>
          <cell r="N41">
            <v>1.79658546</v>
          </cell>
        </row>
        <row r="42">
          <cell r="A42" t="str">
            <v>BID 1164</v>
          </cell>
          <cell r="G42">
            <v>2.3552758599999999</v>
          </cell>
          <cell r="M42">
            <v>2.3552758599999999</v>
          </cell>
          <cell r="N42">
            <v>4.7105517199999998</v>
          </cell>
        </row>
        <row r="43">
          <cell r="A43" t="str">
            <v>BID 1192</v>
          </cell>
          <cell r="D43">
            <v>0.49487639299999997</v>
          </cell>
          <cell r="J43">
            <v>0.49487639299999997</v>
          </cell>
          <cell r="N43">
            <v>0.98975278599999994</v>
          </cell>
        </row>
        <row r="44">
          <cell r="A44" t="str">
            <v>BID 1193</v>
          </cell>
          <cell r="D44">
            <v>0</v>
          </cell>
          <cell r="J44">
            <v>2.0172524690000002</v>
          </cell>
          <cell r="N44">
            <v>2.0172524690000002</v>
          </cell>
        </row>
        <row r="45">
          <cell r="A45" t="str">
            <v>BID 1201</v>
          </cell>
          <cell r="F45">
            <v>4.5015083959999993</v>
          </cell>
          <cell r="L45">
            <v>4.5015083959999993</v>
          </cell>
          <cell r="N45">
            <v>9.0030167919999986</v>
          </cell>
        </row>
        <row r="46">
          <cell r="A46" t="str">
            <v>BID 1206</v>
          </cell>
          <cell r="D46">
            <v>5.5740668E-2</v>
          </cell>
          <cell r="J46">
            <v>5.5740668E-2</v>
          </cell>
          <cell r="N46">
            <v>0.111481336</v>
          </cell>
        </row>
        <row r="47">
          <cell r="A47" t="str">
            <v>BID 1279</v>
          </cell>
          <cell r="E47">
            <v>3.0710684000000002E-2</v>
          </cell>
          <cell r="K47">
            <v>3.0710684000000002E-2</v>
          </cell>
          <cell r="N47">
            <v>6.1421368000000004E-2</v>
          </cell>
        </row>
        <row r="48">
          <cell r="A48" t="str">
            <v>BID 1287</v>
          </cell>
          <cell r="B48">
            <v>5.6315558069999998</v>
          </cell>
          <cell r="H48">
            <v>5.6315558069999998</v>
          </cell>
          <cell r="N48">
            <v>11.263111614</v>
          </cell>
        </row>
        <row r="49">
          <cell r="A49" t="str">
            <v>BID 1295</v>
          </cell>
          <cell r="C49">
            <v>13.33333333</v>
          </cell>
          <cell r="I49">
            <v>13.33333333</v>
          </cell>
          <cell r="N49">
            <v>26.666666660000001</v>
          </cell>
        </row>
        <row r="50">
          <cell r="A50" t="str">
            <v>BID 1307</v>
          </cell>
          <cell r="E50">
            <v>0.35347475</v>
          </cell>
          <cell r="K50">
            <v>0.35347475</v>
          </cell>
          <cell r="N50">
            <v>0.70694950000000001</v>
          </cell>
        </row>
        <row r="51">
          <cell r="A51" t="str">
            <v>BID 1324</v>
          </cell>
          <cell r="G51">
            <v>16.666666670000001</v>
          </cell>
          <cell r="M51">
            <v>16.666666670000001</v>
          </cell>
          <cell r="N51">
            <v>33.333333340000003</v>
          </cell>
        </row>
        <row r="52">
          <cell r="A52" t="str">
            <v>BID 1325</v>
          </cell>
          <cell r="G52">
            <v>1.9968863E-2</v>
          </cell>
          <cell r="M52">
            <v>1.9968863E-2</v>
          </cell>
          <cell r="N52">
            <v>3.9937726E-2</v>
          </cell>
        </row>
        <row r="53">
          <cell r="A53" t="str">
            <v>BID 1341</v>
          </cell>
          <cell r="D53">
            <v>16.666666670000001</v>
          </cell>
          <cell r="J53">
            <v>16.666666670000001</v>
          </cell>
          <cell r="N53">
            <v>33.333333340000003</v>
          </cell>
        </row>
        <row r="54">
          <cell r="A54" t="str">
            <v>BID 1345</v>
          </cell>
          <cell r="F54">
            <v>0</v>
          </cell>
          <cell r="L54">
            <v>0</v>
          </cell>
          <cell r="N54">
            <v>0</v>
          </cell>
        </row>
        <row r="55">
          <cell r="A55" t="str">
            <v>BID 1452</v>
          </cell>
          <cell r="C55">
            <v>300</v>
          </cell>
          <cell r="I55">
            <v>300</v>
          </cell>
          <cell r="N55">
            <v>600</v>
          </cell>
        </row>
        <row r="56">
          <cell r="A56" t="str">
            <v>BID 1463</v>
          </cell>
          <cell r="D56">
            <v>0</v>
          </cell>
          <cell r="J56">
            <v>0</v>
          </cell>
          <cell r="N56">
            <v>0</v>
          </cell>
        </row>
        <row r="57">
          <cell r="A57" t="str">
            <v>BID 1464</v>
          </cell>
          <cell r="F57">
            <v>0</v>
          </cell>
          <cell r="L57">
            <v>0</v>
          </cell>
          <cell r="N57">
            <v>0</v>
          </cell>
        </row>
        <row r="58">
          <cell r="A58" t="str">
            <v>BID 1517</v>
          </cell>
          <cell r="C58">
            <v>0</v>
          </cell>
          <cell r="G58">
            <v>100</v>
          </cell>
          <cell r="I58">
            <v>0</v>
          </cell>
          <cell r="M58">
            <v>100</v>
          </cell>
          <cell r="N58">
            <v>200</v>
          </cell>
        </row>
        <row r="59">
          <cell r="A59" t="str">
            <v>BID 1575</v>
          </cell>
          <cell r="F59">
            <v>0</v>
          </cell>
          <cell r="L59">
            <v>0</v>
          </cell>
          <cell r="N59">
            <v>0</v>
          </cell>
        </row>
        <row r="60">
          <cell r="A60" t="str">
            <v>BID 1603</v>
          </cell>
          <cell r="F60">
            <v>0</v>
          </cell>
          <cell r="L60">
            <v>0</v>
          </cell>
          <cell r="N60">
            <v>0</v>
          </cell>
        </row>
        <row r="61">
          <cell r="A61" t="str">
            <v>BID 1606</v>
          </cell>
          <cell r="G61">
            <v>0</v>
          </cell>
          <cell r="M61">
            <v>0</v>
          </cell>
          <cell r="N61">
            <v>0</v>
          </cell>
        </row>
        <row r="62">
          <cell r="A62" t="str">
            <v>BID 206</v>
          </cell>
          <cell r="B62">
            <v>3.81858451388766</v>
          </cell>
          <cell r="H62">
            <v>3.81858451388766</v>
          </cell>
          <cell r="N62">
            <v>7.6371690277753199</v>
          </cell>
        </row>
        <row r="63">
          <cell r="A63" t="str">
            <v>BID 214</v>
          </cell>
          <cell r="B63">
            <v>1.11091143163548</v>
          </cell>
          <cell r="N63">
            <v>1.11091143163548</v>
          </cell>
        </row>
        <row r="64">
          <cell r="A64" t="str">
            <v>BID 4</v>
          </cell>
          <cell r="C64">
            <v>8.0321342512908803E-3</v>
          </cell>
          <cell r="I64">
            <v>8.0321342512908803E-3</v>
          </cell>
          <cell r="N64">
            <v>1.6064268502581761E-2</v>
          </cell>
        </row>
        <row r="65">
          <cell r="A65" t="str">
            <v>BID 514</v>
          </cell>
          <cell r="B65">
            <v>4.1075199999999999E-2</v>
          </cell>
          <cell r="H65">
            <v>4.1075199999999999E-2</v>
          </cell>
          <cell r="N65">
            <v>8.2150399999999998E-2</v>
          </cell>
        </row>
        <row r="66">
          <cell r="A66" t="str">
            <v>BID 515</v>
          </cell>
          <cell r="D66">
            <v>1.6788629222193499</v>
          </cell>
          <cell r="J66">
            <v>1.6788629222193499</v>
          </cell>
          <cell r="N66">
            <v>3.3577258444386997</v>
          </cell>
        </row>
        <row r="67">
          <cell r="A67" t="str">
            <v>BID 516</v>
          </cell>
          <cell r="D67">
            <v>1.2719554230987498</v>
          </cell>
          <cell r="J67">
            <v>1.2719554230987498</v>
          </cell>
          <cell r="N67">
            <v>2.5439108461974995</v>
          </cell>
        </row>
        <row r="68">
          <cell r="A68" t="str">
            <v>BID 528</v>
          </cell>
          <cell r="D68">
            <v>0.69943259728408202</v>
          </cell>
          <cell r="J68">
            <v>0.69943259728408202</v>
          </cell>
          <cell r="N68">
            <v>1.398865194568164</v>
          </cell>
        </row>
        <row r="69">
          <cell r="A69" t="str">
            <v>BID 545</v>
          </cell>
          <cell r="F69">
            <v>1.85697962632529</v>
          </cell>
          <cell r="L69">
            <v>1.85697962632529</v>
          </cell>
          <cell r="N69">
            <v>3.71395925265058</v>
          </cell>
        </row>
        <row r="70">
          <cell r="A70" t="str">
            <v>BID 553</v>
          </cell>
          <cell r="B70">
            <v>0.127534667113299</v>
          </cell>
          <cell r="H70">
            <v>0.127534667113299</v>
          </cell>
          <cell r="N70">
            <v>0.255069334226598</v>
          </cell>
        </row>
        <row r="71">
          <cell r="A71" t="str">
            <v>BID 555</v>
          </cell>
          <cell r="F71">
            <v>9.5852864931857393</v>
          </cell>
          <cell r="L71">
            <v>9.5852864931857393</v>
          </cell>
          <cell r="N71">
            <v>19.170572986371479</v>
          </cell>
        </row>
        <row r="72">
          <cell r="A72" t="str">
            <v>BID 583</v>
          </cell>
          <cell r="E72">
            <v>8.9978412632994207</v>
          </cell>
          <cell r="K72">
            <v>8.9978412632994207</v>
          </cell>
          <cell r="N72">
            <v>17.995682526598841</v>
          </cell>
        </row>
        <row r="73">
          <cell r="A73" t="str">
            <v>BID 618</v>
          </cell>
          <cell r="D73">
            <v>1.70581519163461</v>
          </cell>
          <cell r="J73">
            <v>1.70581519163461</v>
          </cell>
          <cell r="N73">
            <v>3.4116303832692201</v>
          </cell>
        </row>
        <row r="74">
          <cell r="A74" t="str">
            <v>BID 619</v>
          </cell>
          <cell r="D74">
            <v>12.9841272513703</v>
          </cell>
          <cell r="J74">
            <v>12.9841272513703</v>
          </cell>
          <cell r="N74">
            <v>25.968254502740599</v>
          </cell>
        </row>
        <row r="75">
          <cell r="A75" t="str">
            <v>BID 621</v>
          </cell>
          <cell r="B75">
            <v>2.04239363651822</v>
          </cell>
          <cell r="H75">
            <v>2.04239363651822</v>
          </cell>
          <cell r="N75">
            <v>4.0847872730364401</v>
          </cell>
        </row>
        <row r="76">
          <cell r="A76" t="str">
            <v>BID 633</v>
          </cell>
          <cell r="F76">
            <v>11.3512228200662</v>
          </cell>
          <cell r="L76">
            <v>11.3512228200662</v>
          </cell>
          <cell r="N76">
            <v>22.7024456401324</v>
          </cell>
        </row>
        <row r="77">
          <cell r="A77" t="str">
            <v>BID 643</v>
          </cell>
          <cell r="E77">
            <v>1.02772007962675</v>
          </cell>
          <cell r="K77">
            <v>1.02772007962675</v>
          </cell>
          <cell r="N77">
            <v>2.0554401592535001</v>
          </cell>
        </row>
        <row r="78">
          <cell r="A78" t="str">
            <v>BID 661</v>
          </cell>
          <cell r="D78">
            <v>0.41505735999999999</v>
          </cell>
          <cell r="J78">
            <v>0.41505739000000003</v>
          </cell>
          <cell r="N78">
            <v>0.83011475000000001</v>
          </cell>
        </row>
        <row r="79">
          <cell r="A79" t="str">
            <v>BID 682</v>
          </cell>
          <cell r="E79">
            <v>9.9546786108669902</v>
          </cell>
          <cell r="K79">
            <v>9.9546786108669902</v>
          </cell>
          <cell r="N79">
            <v>19.90935722173398</v>
          </cell>
        </row>
        <row r="80">
          <cell r="A80" t="str">
            <v>BID 684</v>
          </cell>
          <cell r="E80">
            <v>0.11879910748189301</v>
          </cell>
          <cell r="K80">
            <v>0.11879910748189301</v>
          </cell>
          <cell r="N80">
            <v>0.23759821496378603</v>
          </cell>
        </row>
        <row r="81">
          <cell r="A81" t="str">
            <v>BID 718</v>
          </cell>
          <cell r="D81">
            <v>0.56482353000000007</v>
          </cell>
          <cell r="J81">
            <v>0.56482353000000007</v>
          </cell>
          <cell r="N81">
            <v>1.1296470600000001</v>
          </cell>
        </row>
        <row r="82">
          <cell r="A82" t="str">
            <v>BID 733</v>
          </cell>
          <cell r="G82">
            <v>12.0012093167737</v>
          </cell>
          <cell r="M82">
            <v>12.0012093167737</v>
          </cell>
          <cell r="N82">
            <v>24.0024186335474</v>
          </cell>
        </row>
        <row r="83">
          <cell r="A83" t="str">
            <v>BID 734</v>
          </cell>
          <cell r="G83">
            <v>13.953091071886298</v>
          </cell>
          <cell r="M83">
            <v>13.953091071886298</v>
          </cell>
          <cell r="N83">
            <v>27.906182143772597</v>
          </cell>
        </row>
        <row r="84">
          <cell r="A84" t="str">
            <v>BID 740</v>
          </cell>
          <cell r="B84">
            <v>0.77254437463399206</v>
          </cell>
          <cell r="H84">
            <v>0.77254437463399206</v>
          </cell>
          <cell r="N84">
            <v>1.5450887492679841</v>
          </cell>
        </row>
        <row r="85">
          <cell r="A85" t="str">
            <v>BID 760</v>
          </cell>
          <cell r="B85">
            <v>3.36431814490708</v>
          </cell>
          <cell r="H85">
            <v>3.36431814490708</v>
          </cell>
          <cell r="N85">
            <v>6.7286362898141601</v>
          </cell>
        </row>
        <row r="86">
          <cell r="A86" t="str">
            <v>BID 768</v>
          </cell>
          <cell r="D86">
            <v>0.17748855831736801</v>
          </cell>
          <cell r="J86">
            <v>0.17748855831736801</v>
          </cell>
          <cell r="N86">
            <v>0.35497711663473602</v>
          </cell>
        </row>
        <row r="87">
          <cell r="A87" t="str">
            <v>BID 795</v>
          </cell>
          <cell r="D87">
            <v>12.809753617500201</v>
          </cell>
          <cell r="J87">
            <v>12.809753617500201</v>
          </cell>
          <cell r="N87">
            <v>25.619507235000402</v>
          </cell>
        </row>
        <row r="88">
          <cell r="A88" t="str">
            <v>BID 797</v>
          </cell>
          <cell r="D88">
            <v>6.7416980315078199</v>
          </cell>
          <cell r="J88">
            <v>6.7416980315078199</v>
          </cell>
          <cell r="N88">
            <v>13.48339606301564</v>
          </cell>
        </row>
        <row r="89">
          <cell r="A89" t="str">
            <v>BID 798</v>
          </cell>
          <cell r="D89">
            <v>1.7813770530605699</v>
          </cell>
          <cell r="J89">
            <v>1.7813770530605699</v>
          </cell>
          <cell r="N89">
            <v>3.5627541061211399</v>
          </cell>
        </row>
        <row r="90">
          <cell r="A90" t="str">
            <v>BID 802</v>
          </cell>
          <cell r="D90">
            <v>3.2181461061333998</v>
          </cell>
          <cell r="J90">
            <v>3.2181461061333998</v>
          </cell>
          <cell r="N90">
            <v>6.4362922122667996</v>
          </cell>
        </row>
        <row r="91">
          <cell r="A91" t="str">
            <v>BID 816</v>
          </cell>
          <cell r="G91">
            <v>4.18354986494227</v>
          </cell>
          <cell r="M91">
            <v>4.18354986494227</v>
          </cell>
          <cell r="N91">
            <v>8.36709972988454</v>
          </cell>
        </row>
        <row r="92">
          <cell r="A92" t="str">
            <v>BID 826</v>
          </cell>
          <cell r="B92">
            <v>1.9096770020101699</v>
          </cell>
          <cell r="H92">
            <v>1.9096770020101699</v>
          </cell>
          <cell r="N92">
            <v>3.8193540040203398</v>
          </cell>
        </row>
        <row r="93">
          <cell r="A93" t="str">
            <v>BID 830</v>
          </cell>
          <cell r="G93">
            <v>5.5887633358321196</v>
          </cell>
          <cell r="M93">
            <v>5.5887633358321196</v>
          </cell>
          <cell r="N93">
            <v>11.177526671664239</v>
          </cell>
        </row>
        <row r="94">
          <cell r="A94" t="str">
            <v>BID 845</v>
          </cell>
          <cell r="E94">
            <v>12.8632597662201</v>
          </cell>
          <cell r="K94">
            <v>12.8632597662201</v>
          </cell>
          <cell r="N94">
            <v>25.7265195324402</v>
          </cell>
        </row>
        <row r="95">
          <cell r="A95" t="str">
            <v>BID 855</v>
          </cell>
          <cell r="C95">
            <v>0.84320547999999995</v>
          </cell>
          <cell r="I95">
            <v>0.84320547999999995</v>
          </cell>
          <cell r="N95">
            <v>1.6864109599999999</v>
          </cell>
        </row>
        <row r="96">
          <cell r="A96" t="str">
            <v>BID 857</v>
          </cell>
          <cell r="G96">
            <v>7.6932642107339806</v>
          </cell>
          <cell r="M96">
            <v>7.6932642107339806</v>
          </cell>
          <cell r="N96">
            <v>15.386528421467961</v>
          </cell>
        </row>
        <row r="97">
          <cell r="A97" t="str">
            <v>BID 863</v>
          </cell>
          <cell r="E97">
            <v>2.1218089999999998E-2</v>
          </cell>
          <cell r="K97">
            <v>2.1218089999999998E-2</v>
          </cell>
          <cell r="N97">
            <v>4.2436179999999997E-2</v>
          </cell>
        </row>
        <row r="98">
          <cell r="A98" t="str">
            <v>BID 865</v>
          </cell>
          <cell r="G98">
            <v>35.5331822787333</v>
          </cell>
          <cell r="M98">
            <v>35.5331822787333</v>
          </cell>
          <cell r="N98">
            <v>71.066364557466599</v>
          </cell>
        </row>
        <row r="99">
          <cell r="A99" t="str">
            <v>BID 867</v>
          </cell>
          <cell r="E99">
            <v>0.47034197999999999</v>
          </cell>
          <cell r="K99">
            <v>0.47034197999999999</v>
          </cell>
          <cell r="N99">
            <v>0.94068395999999999</v>
          </cell>
        </row>
        <row r="100">
          <cell r="A100" t="str">
            <v>BID 871</v>
          </cell>
          <cell r="G100">
            <v>13.016093564849701</v>
          </cell>
          <cell r="M100">
            <v>13.016093564849701</v>
          </cell>
          <cell r="N100">
            <v>26.032187129699402</v>
          </cell>
        </row>
        <row r="101">
          <cell r="A101" t="str">
            <v>BID 899</v>
          </cell>
          <cell r="D101">
            <v>5.1099122705876292</v>
          </cell>
          <cell r="G101">
            <v>4.2407410000000006E-2</v>
          </cell>
          <cell r="J101">
            <v>5.1099122705876292</v>
          </cell>
          <cell r="M101">
            <v>4.2407410000000006E-2</v>
          </cell>
          <cell r="N101">
            <v>10.304639361175258</v>
          </cell>
        </row>
        <row r="102">
          <cell r="A102" t="str">
            <v>BID 907</v>
          </cell>
          <cell r="D102">
            <v>0.64739437</v>
          </cell>
          <cell r="J102">
            <v>0.64739437</v>
          </cell>
          <cell r="N102">
            <v>1.29478874</v>
          </cell>
        </row>
        <row r="103">
          <cell r="A103" t="str">
            <v>BID 925</v>
          </cell>
          <cell r="G103">
            <v>0.47286607000000003</v>
          </cell>
          <cell r="M103">
            <v>0.47286607000000003</v>
          </cell>
          <cell r="N103">
            <v>0.94573214000000005</v>
          </cell>
        </row>
        <row r="104">
          <cell r="A104" t="str">
            <v>BID 925/OC</v>
          </cell>
          <cell r="D104">
            <v>0.58575017500000004</v>
          </cell>
          <cell r="J104">
            <v>0.58575017500000004</v>
          </cell>
          <cell r="N104">
            <v>1.1715003500000001</v>
          </cell>
        </row>
        <row r="105">
          <cell r="A105" t="str">
            <v>BID 932</v>
          </cell>
          <cell r="G105">
            <v>0.9375</v>
          </cell>
          <cell r="M105">
            <v>0.9375</v>
          </cell>
          <cell r="N105">
            <v>1.875</v>
          </cell>
        </row>
        <row r="106">
          <cell r="A106" t="str">
            <v>BID 940</v>
          </cell>
          <cell r="C106">
            <v>0</v>
          </cell>
          <cell r="I106">
            <v>2.8621258309999997</v>
          </cell>
          <cell r="N106">
            <v>2.8621258309999997</v>
          </cell>
        </row>
        <row r="107">
          <cell r="A107" t="str">
            <v>BID 961</v>
          </cell>
          <cell r="G107">
            <v>15.962</v>
          </cell>
          <cell r="M107">
            <v>15.962</v>
          </cell>
          <cell r="N107">
            <v>31.923999999999999</v>
          </cell>
        </row>
        <row r="108">
          <cell r="A108" t="str">
            <v>BID 962</v>
          </cell>
          <cell r="C108">
            <v>1.868181262</v>
          </cell>
          <cell r="I108">
            <v>1.868181262</v>
          </cell>
          <cell r="N108">
            <v>3.736362524</v>
          </cell>
        </row>
        <row r="109">
          <cell r="A109" t="str">
            <v>BID 979</v>
          </cell>
          <cell r="C109">
            <v>11.913592098999999</v>
          </cell>
          <cell r="I109">
            <v>11.913592098999999</v>
          </cell>
          <cell r="N109">
            <v>23.827184197999998</v>
          </cell>
        </row>
        <row r="110">
          <cell r="A110" t="str">
            <v>BID 989</v>
          </cell>
          <cell r="D110">
            <v>0.88438321600000003</v>
          </cell>
          <cell r="J110">
            <v>0.88438321600000003</v>
          </cell>
          <cell r="N110">
            <v>1.7687664320000001</v>
          </cell>
        </row>
        <row r="111">
          <cell r="A111" t="str">
            <v>BID 996</v>
          </cell>
          <cell r="D111">
            <v>0.45856140999999995</v>
          </cell>
          <cell r="J111">
            <v>0.45856140999999995</v>
          </cell>
          <cell r="N111">
            <v>0.91712281999999989</v>
          </cell>
        </row>
        <row r="112">
          <cell r="A112" t="str">
            <v>BID CBA</v>
          </cell>
          <cell r="F112">
            <v>2.7966498480000004</v>
          </cell>
          <cell r="L112">
            <v>2.7966498480000004</v>
          </cell>
          <cell r="N112">
            <v>5.5932996960000008</v>
          </cell>
        </row>
        <row r="113">
          <cell r="A113" t="str">
            <v>BIRF 302</v>
          </cell>
          <cell r="G113">
            <v>0.13857376999999999</v>
          </cell>
          <cell r="M113">
            <v>0.13857376999999999</v>
          </cell>
          <cell r="N113">
            <v>0.27714753999999997</v>
          </cell>
        </row>
        <row r="114">
          <cell r="A114" t="str">
            <v>BIRF 3280</v>
          </cell>
          <cell r="E114">
            <v>9.0114366720000003</v>
          </cell>
          <cell r="K114">
            <v>7.4697644620000005</v>
          </cell>
          <cell r="N114">
            <v>16.481201134000003</v>
          </cell>
        </row>
        <row r="115">
          <cell r="A115" t="str">
            <v>BIRF 3281</v>
          </cell>
          <cell r="F115">
            <v>1.7077424699999999</v>
          </cell>
          <cell r="L115">
            <v>1.8356868</v>
          </cell>
          <cell r="N115">
            <v>3.5434292699999999</v>
          </cell>
        </row>
        <row r="116">
          <cell r="A116" t="str">
            <v>BIRF 3291</v>
          </cell>
          <cell r="D116">
            <v>12.5</v>
          </cell>
          <cell r="J116">
            <v>12.5</v>
          </cell>
          <cell r="N116">
            <v>25</v>
          </cell>
        </row>
        <row r="117">
          <cell r="A117" t="str">
            <v>BIRF 3292</v>
          </cell>
          <cell r="D117">
            <v>0.95935999999999999</v>
          </cell>
          <cell r="J117">
            <v>0.95935999999999999</v>
          </cell>
          <cell r="N117">
            <v>1.91872</v>
          </cell>
        </row>
        <row r="118">
          <cell r="A118" t="str">
            <v>BIRF 3297</v>
          </cell>
          <cell r="D118">
            <v>1.35653</v>
          </cell>
          <cell r="J118">
            <v>1.3793028999999999</v>
          </cell>
          <cell r="N118">
            <v>2.7358329000000001</v>
          </cell>
        </row>
        <row r="119">
          <cell r="A119" t="str">
            <v>BIRF 3362</v>
          </cell>
          <cell r="D119">
            <v>0.96</v>
          </cell>
          <cell r="J119">
            <v>0.96</v>
          </cell>
          <cell r="N119">
            <v>1.92</v>
          </cell>
        </row>
        <row r="120">
          <cell r="A120" t="str">
            <v>BIRF 3394</v>
          </cell>
          <cell r="D120">
            <v>17.215</v>
          </cell>
          <cell r="J120">
            <v>17.88</v>
          </cell>
          <cell r="N120">
            <v>35.094999999999999</v>
          </cell>
        </row>
        <row r="121">
          <cell r="A121" t="str">
            <v>BIRF 343</v>
          </cell>
          <cell r="B121">
            <v>0.16967599999999999</v>
          </cell>
          <cell r="H121">
            <v>0.16967599999999999</v>
          </cell>
          <cell r="N121">
            <v>0.33935199999999999</v>
          </cell>
        </row>
        <row r="122">
          <cell r="A122" t="str">
            <v>BIRF 3460</v>
          </cell>
          <cell r="F122">
            <v>0.82952760000000003</v>
          </cell>
          <cell r="L122">
            <v>0.82952760000000003</v>
          </cell>
          <cell r="N122">
            <v>1.6590552000000001</v>
          </cell>
        </row>
        <row r="123">
          <cell r="A123" t="str">
            <v>BIRF 352</v>
          </cell>
          <cell r="G123">
            <v>4.5855817E-2</v>
          </cell>
          <cell r="M123">
            <v>4.5855817E-2</v>
          </cell>
          <cell r="N123">
            <v>9.1711634E-2</v>
          </cell>
        </row>
        <row r="124">
          <cell r="A124" t="str">
            <v>BIRF 3520</v>
          </cell>
          <cell r="F124">
            <v>14.68</v>
          </cell>
          <cell r="L124">
            <v>15.24</v>
          </cell>
          <cell r="N124">
            <v>29.92</v>
          </cell>
        </row>
        <row r="125">
          <cell r="A125" t="str">
            <v>BIRF 3521</v>
          </cell>
          <cell r="F125">
            <v>8.1683228299999993</v>
          </cell>
          <cell r="L125">
            <v>8.4775545999999995</v>
          </cell>
          <cell r="N125">
            <v>16.645877429999999</v>
          </cell>
        </row>
        <row r="126">
          <cell r="A126" t="str">
            <v>BIRF 3555</v>
          </cell>
          <cell r="D126">
            <v>22.5</v>
          </cell>
          <cell r="J126">
            <v>22.5</v>
          </cell>
          <cell r="N126">
            <v>45</v>
          </cell>
        </row>
        <row r="127">
          <cell r="A127" t="str">
            <v>BIRF 3556</v>
          </cell>
          <cell r="B127">
            <v>14.145</v>
          </cell>
          <cell r="H127">
            <v>14.68</v>
          </cell>
          <cell r="N127">
            <v>28.824999999999999</v>
          </cell>
        </row>
        <row r="128">
          <cell r="A128" t="str">
            <v>BIRF 3558</v>
          </cell>
          <cell r="F128">
            <v>20</v>
          </cell>
          <cell r="L128">
            <v>20</v>
          </cell>
          <cell r="N128">
            <v>40</v>
          </cell>
        </row>
        <row r="129">
          <cell r="A129" t="str">
            <v>BIRF 3611</v>
          </cell>
          <cell r="G129">
            <v>16.252800000000001</v>
          </cell>
          <cell r="M129">
            <v>16.252800000000001</v>
          </cell>
          <cell r="N129">
            <v>32.505600000000001</v>
          </cell>
        </row>
        <row r="130">
          <cell r="A130" t="str">
            <v>BIRF 3643</v>
          </cell>
          <cell r="F130">
            <v>4.9783999999999997</v>
          </cell>
          <cell r="L130">
            <v>4.9783999999999997</v>
          </cell>
          <cell r="N130">
            <v>9.9567999999999994</v>
          </cell>
        </row>
        <row r="131">
          <cell r="A131" t="str">
            <v>BIRF 3709</v>
          </cell>
          <cell r="B131">
            <v>6.6467400000000003</v>
          </cell>
          <cell r="H131">
            <v>6.6467400000000003</v>
          </cell>
          <cell r="N131">
            <v>13.293480000000001</v>
          </cell>
        </row>
        <row r="132">
          <cell r="A132" t="str">
            <v>BIRF 3710</v>
          </cell>
          <cell r="D132">
            <v>0.34299999999999997</v>
          </cell>
          <cell r="J132">
            <v>0.34299999999999997</v>
          </cell>
          <cell r="N132">
            <v>0.68599999999999994</v>
          </cell>
        </row>
        <row r="133">
          <cell r="A133" t="str">
            <v>BIRF 3794</v>
          </cell>
          <cell r="F133">
            <v>8.3864314599999989</v>
          </cell>
          <cell r="L133">
            <v>8.3864314599999989</v>
          </cell>
          <cell r="N133">
            <v>16.772862919999998</v>
          </cell>
        </row>
        <row r="134">
          <cell r="A134" t="str">
            <v>BIRF 3836</v>
          </cell>
          <cell r="D134">
            <v>15</v>
          </cell>
          <cell r="J134">
            <v>15</v>
          </cell>
          <cell r="N134">
            <v>30</v>
          </cell>
        </row>
        <row r="135">
          <cell r="A135" t="str">
            <v>BIRF 3860</v>
          </cell>
          <cell r="F135">
            <v>9.4817456629999999</v>
          </cell>
          <cell r="L135">
            <v>9.4817456629999999</v>
          </cell>
          <cell r="N135">
            <v>18.963491326</v>
          </cell>
        </row>
        <row r="136">
          <cell r="A136" t="str">
            <v>BIRF 3877</v>
          </cell>
          <cell r="E136">
            <v>11.125616056</v>
          </cell>
          <cell r="K136">
            <v>11.125616056</v>
          </cell>
          <cell r="N136">
            <v>22.251232112</v>
          </cell>
        </row>
        <row r="137">
          <cell r="A137" t="str">
            <v>BIRF 3878</v>
          </cell>
          <cell r="C137">
            <v>25</v>
          </cell>
          <cell r="I137">
            <v>25</v>
          </cell>
          <cell r="N137">
            <v>50</v>
          </cell>
        </row>
        <row r="138">
          <cell r="A138" t="str">
            <v>BIRF 3921</v>
          </cell>
          <cell r="E138">
            <v>6.4135</v>
          </cell>
          <cell r="K138">
            <v>6.4135</v>
          </cell>
          <cell r="N138">
            <v>12.827</v>
          </cell>
        </row>
        <row r="139">
          <cell r="A139" t="str">
            <v>BIRF 3926</v>
          </cell>
          <cell r="C139">
            <v>27.777777659999998</v>
          </cell>
          <cell r="I139">
            <v>27.777777659999998</v>
          </cell>
          <cell r="N139">
            <v>55.555555319999996</v>
          </cell>
        </row>
        <row r="140">
          <cell r="A140" t="str">
            <v>BIRF 3927</v>
          </cell>
          <cell r="E140">
            <v>1.3862619600000001</v>
          </cell>
          <cell r="K140">
            <v>1.3862619600000001</v>
          </cell>
          <cell r="N140">
            <v>2.7725239200000003</v>
          </cell>
        </row>
        <row r="141">
          <cell r="A141" t="str">
            <v>BIRF 3931</v>
          </cell>
          <cell r="D141">
            <v>3.7231199999999998</v>
          </cell>
          <cell r="J141">
            <v>3.7231199999999998</v>
          </cell>
          <cell r="N141">
            <v>7.4462399999999995</v>
          </cell>
        </row>
        <row r="142">
          <cell r="A142" t="str">
            <v>BIRF 3948</v>
          </cell>
          <cell r="D142">
            <v>0.52742789899999998</v>
          </cell>
          <cell r="J142">
            <v>0.52742789899999998</v>
          </cell>
          <cell r="N142">
            <v>1.054855798</v>
          </cell>
        </row>
        <row r="143">
          <cell r="A143" t="str">
            <v>BIRF 3957</v>
          </cell>
          <cell r="C143">
            <v>8.4426269299999994</v>
          </cell>
          <cell r="I143">
            <v>8.4426269299999994</v>
          </cell>
          <cell r="N143">
            <v>16.885253859999999</v>
          </cell>
        </row>
        <row r="144">
          <cell r="A144" t="str">
            <v>BIRF 3958</v>
          </cell>
          <cell r="C144">
            <v>0.49724511199999999</v>
          </cell>
          <cell r="I144">
            <v>0.49724511199999999</v>
          </cell>
          <cell r="N144">
            <v>0.99449022399999998</v>
          </cell>
        </row>
        <row r="145">
          <cell r="A145" t="str">
            <v>BIRF 3960</v>
          </cell>
          <cell r="E145">
            <v>1.1284000000000001</v>
          </cell>
          <cell r="K145">
            <v>1.1284000000000001</v>
          </cell>
          <cell r="N145">
            <v>2.2568000000000001</v>
          </cell>
        </row>
        <row r="146">
          <cell r="A146" t="str">
            <v>BIRF 3971</v>
          </cell>
          <cell r="F146">
            <v>4.6810999999999998</v>
          </cell>
          <cell r="L146">
            <v>4.6810999999999998</v>
          </cell>
          <cell r="N146">
            <v>9.3621999999999996</v>
          </cell>
        </row>
        <row r="147">
          <cell r="A147" t="str">
            <v>BIRF 4002</v>
          </cell>
          <cell r="D147">
            <v>13.888888810000001</v>
          </cell>
          <cell r="J147">
            <v>13.888888810000001</v>
          </cell>
          <cell r="N147">
            <v>27.777777620000002</v>
          </cell>
        </row>
        <row r="148">
          <cell r="A148" t="str">
            <v>BIRF 4003</v>
          </cell>
          <cell r="B148">
            <v>5</v>
          </cell>
          <cell r="H148">
            <v>5</v>
          </cell>
          <cell r="N148">
            <v>10</v>
          </cell>
        </row>
        <row r="149">
          <cell r="A149" t="str">
            <v>BIRF 4004</v>
          </cell>
          <cell r="B149">
            <v>1.20150504</v>
          </cell>
          <cell r="H149">
            <v>1.20150504</v>
          </cell>
          <cell r="N149">
            <v>2.40301008</v>
          </cell>
        </row>
        <row r="150">
          <cell r="A150" t="str">
            <v>BIRF 4085</v>
          </cell>
          <cell r="E150">
            <v>0.31323763700000001</v>
          </cell>
          <cell r="K150">
            <v>0.31323763700000001</v>
          </cell>
          <cell r="N150">
            <v>0.62647527400000003</v>
          </cell>
        </row>
        <row r="151">
          <cell r="A151" t="str">
            <v>BIRF 4093</v>
          </cell>
          <cell r="D151">
            <v>13.727459413</v>
          </cell>
          <cell r="J151">
            <v>13.727459413</v>
          </cell>
          <cell r="N151">
            <v>27.454918826</v>
          </cell>
        </row>
        <row r="152">
          <cell r="A152" t="str">
            <v>BIRF 4116</v>
          </cell>
          <cell r="C152">
            <v>15</v>
          </cell>
          <cell r="I152">
            <v>15</v>
          </cell>
          <cell r="N152">
            <v>30</v>
          </cell>
        </row>
        <row r="153">
          <cell r="A153" t="str">
            <v>BIRF 4117</v>
          </cell>
          <cell r="C153">
            <v>9.1524183509999997</v>
          </cell>
          <cell r="I153">
            <v>9.1524183509999997</v>
          </cell>
          <cell r="N153">
            <v>18.304836701999999</v>
          </cell>
        </row>
        <row r="154">
          <cell r="A154" t="str">
            <v>BIRF 4131</v>
          </cell>
          <cell r="E154">
            <v>1</v>
          </cell>
          <cell r="K154">
            <v>1</v>
          </cell>
          <cell r="N154">
            <v>2</v>
          </cell>
        </row>
        <row r="155">
          <cell r="A155" t="str">
            <v>BIRF 4150</v>
          </cell>
          <cell r="D155">
            <v>4.029716466</v>
          </cell>
          <cell r="J155">
            <v>4.029716466</v>
          </cell>
          <cell r="N155">
            <v>8.059432932</v>
          </cell>
        </row>
        <row r="156">
          <cell r="A156" t="str">
            <v>BIRF 4163</v>
          </cell>
          <cell r="G156">
            <v>7.6470646030000005</v>
          </cell>
          <cell r="M156">
            <v>7.6470646030000005</v>
          </cell>
          <cell r="N156">
            <v>15.294129206000001</v>
          </cell>
        </row>
        <row r="157">
          <cell r="A157" t="str">
            <v>BIRF 4164</v>
          </cell>
          <cell r="B157">
            <v>5</v>
          </cell>
          <cell r="H157">
            <v>5</v>
          </cell>
          <cell r="N157">
            <v>10</v>
          </cell>
        </row>
        <row r="158">
          <cell r="A158" t="str">
            <v>BIRF 4168</v>
          </cell>
          <cell r="G158">
            <v>0.74906135600000001</v>
          </cell>
          <cell r="M158">
            <v>0.74906135600000001</v>
          </cell>
          <cell r="N158">
            <v>1.498122712</v>
          </cell>
        </row>
        <row r="159">
          <cell r="A159" t="str">
            <v>BIRF 4195</v>
          </cell>
          <cell r="D159">
            <v>9.9977800000000006</v>
          </cell>
          <cell r="J159">
            <v>9.9977800000000006</v>
          </cell>
          <cell r="N159">
            <v>19.995560000000001</v>
          </cell>
        </row>
        <row r="160">
          <cell r="A160" t="str">
            <v>BIRF 4212</v>
          </cell>
          <cell r="D160">
            <v>2.9183259530000001</v>
          </cell>
          <cell r="J160">
            <v>2.9183259530000001</v>
          </cell>
          <cell r="N160">
            <v>5.8366519060000002</v>
          </cell>
        </row>
        <row r="161">
          <cell r="A161" t="str">
            <v>BIRF 4218</v>
          </cell>
          <cell r="F161">
            <v>2.4998999999999998</v>
          </cell>
          <cell r="L161">
            <v>2.4998999999999998</v>
          </cell>
          <cell r="N161">
            <v>4.9997999999999996</v>
          </cell>
        </row>
        <row r="162">
          <cell r="A162" t="str">
            <v>BIRF 4219</v>
          </cell>
          <cell r="F162">
            <v>3.75</v>
          </cell>
          <cell r="L162">
            <v>3.75</v>
          </cell>
          <cell r="N162">
            <v>7.5</v>
          </cell>
        </row>
        <row r="163">
          <cell r="A163" t="str">
            <v>BIRF 4220</v>
          </cell>
          <cell r="F163">
            <v>1.7499</v>
          </cell>
          <cell r="L163">
            <v>1.7499</v>
          </cell>
          <cell r="N163">
            <v>3.4998</v>
          </cell>
        </row>
        <row r="164">
          <cell r="A164" t="str">
            <v>BIRF 4221</v>
          </cell>
          <cell r="F164">
            <v>5</v>
          </cell>
          <cell r="L164">
            <v>5</v>
          </cell>
          <cell r="N164">
            <v>10</v>
          </cell>
        </row>
        <row r="165">
          <cell r="A165" t="str">
            <v>BIRF 4273</v>
          </cell>
          <cell r="C165">
            <v>1.8156000000000001</v>
          </cell>
          <cell r="I165">
            <v>1.8156000000000001</v>
          </cell>
          <cell r="N165">
            <v>3.6312000000000002</v>
          </cell>
        </row>
        <row r="166">
          <cell r="A166" t="str">
            <v>BIRF 4281</v>
          </cell>
          <cell r="E166">
            <v>0.2999</v>
          </cell>
          <cell r="K166">
            <v>0.2999</v>
          </cell>
          <cell r="N166">
            <v>0.5998</v>
          </cell>
        </row>
        <row r="167">
          <cell r="A167" t="str">
            <v>BIRF 4282</v>
          </cell>
          <cell r="D167">
            <v>1.3681000000000001</v>
          </cell>
          <cell r="J167">
            <v>1.3681000000000001</v>
          </cell>
          <cell r="N167">
            <v>2.7362000000000002</v>
          </cell>
        </row>
        <row r="168">
          <cell r="A168" t="str">
            <v>BIRF 4295</v>
          </cell>
          <cell r="F168">
            <v>21.444956012999999</v>
          </cell>
          <cell r="L168">
            <v>21.444956012999999</v>
          </cell>
          <cell r="N168">
            <v>42.889912025999998</v>
          </cell>
        </row>
        <row r="169">
          <cell r="A169" t="str">
            <v>BIRF 4313</v>
          </cell>
          <cell r="F169">
            <v>5.9256000000000002</v>
          </cell>
          <cell r="L169">
            <v>5.9256000000000002</v>
          </cell>
          <cell r="N169">
            <v>11.8512</v>
          </cell>
        </row>
        <row r="170">
          <cell r="A170" t="str">
            <v>BIRF 4314</v>
          </cell>
          <cell r="F170">
            <v>0.177998248</v>
          </cell>
          <cell r="L170">
            <v>0.177998248</v>
          </cell>
          <cell r="N170">
            <v>0.355996496</v>
          </cell>
        </row>
        <row r="171">
          <cell r="A171" t="str">
            <v>BIRF 4366</v>
          </cell>
          <cell r="C171">
            <v>14.2</v>
          </cell>
          <cell r="I171">
            <v>14.2</v>
          </cell>
          <cell r="N171">
            <v>28.4</v>
          </cell>
        </row>
        <row r="172">
          <cell r="A172" t="str">
            <v>BIRF 4398</v>
          </cell>
          <cell r="E172">
            <v>3.5186691140000002</v>
          </cell>
          <cell r="K172">
            <v>3.6227424259999998</v>
          </cell>
          <cell r="N172">
            <v>7.14141154</v>
          </cell>
        </row>
        <row r="173">
          <cell r="A173" t="str">
            <v>BIRF 4405-1</v>
          </cell>
          <cell r="E173">
            <v>62.5</v>
          </cell>
          <cell r="N173">
            <v>62.5</v>
          </cell>
        </row>
        <row r="174">
          <cell r="A174" t="str">
            <v>BIRF 4423</v>
          </cell>
          <cell r="D174">
            <v>0.601277595</v>
          </cell>
          <cell r="J174">
            <v>0.601277595</v>
          </cell>
          <cell r="N174">
            <v>1.20255519</v>
          </cell>
        </row>
        <row r="175">
          <cell r="A175" t="str">
            <v>BIRF 4454</v>
          </cell>
          <cell r="C175">
            <v>0.14016709099999999</v>
          </cell>
          <cell r="I175">
            <v>0.14016709099999999</v>
          </cell>
          <cell r="N175">
            <v>0.28033418199999999</v>
          </cell>
        </row>
        <row r="176">
          <cell r="A176" t="str">
            <v>BIRF 4459</v>
          </cell>
          <cell r="E176">
            <v>0.5</v>
          </cell>
          <cell r="K176">
            <v>0.5</v>
          </cell>
          <cell r="N176">
            <v>1</v>
          </cell>
        </row>
        <row r="177">
          <cell r="A177" t="str">
            <v>BIRF 4472</v>
          </cell>
          <cell r="G177">
            <v>1.8E-3</v>
          </cell>
          <cell r="M177">
            <v>1.8500000000000001E-3</v>
          </cell>
          <cell r="N177">
            <v>3.65E-3</v>
          </cell>
        </row>
        <row r="178">
          <cell r="A178" t="str">
            <v>BIRF 4484</v>
          </cell>
          <cell r="B178">
            <v>0.58257875800000003</v>
          </cell>
          <cell r="H178">
            <v>0.58257875800000003</v>
          </cell>
          <cell r="N178">
            <v>1.1651575160000001</v>
          </cell>
        </row>
        <row r="179">
          <cell r="A179" t="str">
            <v>BIRF 4516</v>
          </cell>
          <cell r="C179">
            <v>2.5308266480000001</v>
          </cell>
          <cell r="I179">
            <v>2.5308266480000001</v>
          </cell>
          <cell r="N179">
            <v>5.0616532960000002</v>
          </cell>
        </row>
        <row r="180">
          <cell r="A180" t="str">
            <v>BIRF 4578</v>
          </cell>
          <cell r="E180">
            <v>2.2849999989999996</v>
          </cell>
          <cell r="K180">
            <v>2.2849999989999996</v>
          </cell>
          <cell r="N180">
            <v>4.5699999979999992</v>
          </cell>
        </row>
        <row r="181">
          <cell r="A181" t="str">
            <v>BIRF 4580</v>
          </cell>
          <cell r="G181">
            <v>0.14838321799999998</v>
          </cell>
          <cell r="M181">
            <v>0.14838321799999998</v>
          </cell>
          <cell r="N181">
            <v>0.29676643599999997</v>
          </cell>
        </row>
        <row r="182">
          <cell r="A182" t="str">
            <v>BIRF 4585</v>
          </cell>
          <cell r="E182">
            <v>11.399999999</v>
          </cell>
          <cell r="K182">
            <v>11.399999999</v>
          </cell>
          <cell r="N182">
            <v>22.799999998000001</v>
          </cell>
        </row>
        <row r="183">
          <cell r="A183" t="str">
            <v>BIRF 4586</v>
          </cell>
          <cell r="E183">
            <v>2.362673085</v>
          </cell>
          <cell r="K183">
            <v>2.362673085</v>
          </cell>
          <cell r="N183">
            <v>4.7253461699999999</v>
          </cell>
        </row>
        <row r="184">
          <cell r="A184" t="str">
            <v>BIRF 4634</v>
          </cell>
          <cell r="D184">
            <v>10.164999998999999</v>
          </cell>
          <cell r="J184">
            <v>10.164999998999999</v>
          </cell>
          <cell r="N184">
            <v>20.329999997999998</v>
          </cell>
        </row>
        <row r="185">
          <cell r="A185" t="str">
            <v>BIRF 4640</v>
          </cell>
          <cell r="E185">
            <v>0.18937759899999998</v>
          </cell>
          <cell r="K185">
            <v>0.18937759899999998</v>
          </cell>
          <cell r="N185">
            <v>0.37875519799999996</v>
          </cell>
        </row>
        <row r="186">
          <cell r="A186" t="str">
            <v>BIRF 7075</v>
          </cell>
          <cell r="C186">
            <v>12</v>
          </cell>
          <cell r="I186">
            <v>12</v>
          </cell>
          <cell r="N186">
            <v>24</v>
          </cell>
        </row>
        <row r="187">
          <cell r="A187" t="str">
            <v>BIRF 7157</v>
          </cell>
          <cell r="E187">
            <v>0</v>
          </cell>
          <cell r="K187">
            <v>0</v>
          </cell>
          <cell r="N187">
            <v>0</v>
          </cell>
        </row>
        <row r="188">
          <cell r="A188" t="str">
            <v>BIRF 7171</v>
          </cell>
          <cell r="C188">
            <v>14.1</v>
          </cell>
          <cell r="I188">
            <v>14.55</v>
          </cell>
          <cell r="N188">
            <v>28.65</v>
          </cell>
        </row>
        <row r="189">
          <cell r="A189" t="str">
            <v>BIRF 7199</v>
          </cell>
          <cell r="E189">
            <v>16.32</v>
          </cell>
          <cell r="K189">
            <v>16.920000000000002</v>
          </cell>
          <cell r="N189">
            <v>33.24</v>
          </cell>
        </row>
        <row r="190">
          <cell r="A190" t="str">
            <v>BIRF 7242</v>
          </cell>
          <cell r="G190">
            <v>0</v>
          </cell>
          <cell r="M190">
            <v>0</v>
          </cell>
          <cell r="N190">
            <v>0</v>
          </cell>
        </row>
        <row r="191">
          <cell r="A191" t="str">
            <v>BIRF 7268</v>
          </cell>
          <cell r="E191">
            <v>0</v>
          </cell>
          <cell r="K191">
            <v>0</v>
          </cell>
          <cell r="N191">
            <v>0</v>
          </cell>
        </row>
        <row r="192">
          <cell r="A192" t="str">
            <v>BIRF 7295</v>
          </cell>
          <cell r="C192">
            <v>0</v>
          </cell>
          <cell r="I192">
            <v>0</v>
          </cell>
          <cell r="N192">
            <v>0</v>
          </cell>
        </row>
        <row r="193">
          <cell r="A193" t="str">
            <v>BNA/NASA</v>
          </cell>
          <cell r="B193">
            <v>8.621008999999999</v>
          </cell>
          <cell r="H193">
            <v>8.7318649999999991</v>
          </cell>
          <cell r="N193">
            <v>17.352874</v>
          </cell>
        </row>
        <row r="194">
          <cell r="A194" t="str">
            <v>BNA/PROVLP</v>
          </cell>
          <cell r="E194">
            <v>1.55352882159482</v>
          </cell>
          <cell r="N194">
            <v>1.55352882159482</v>
          </cell>
        </row>
        <row r="195">
          <cell r="A195" t="str">
            <v>BNA/SALUD</v>
          </cell>
          <cell r="G195">
            <v>5.93547464968153</v>
          </cell>
          <cell r="M195">
            <v>5.93547464968153</v>
          </cell>
          <cell r="N195">
            <v>11.87094929936306</v>
          </cell>
        </row>
        <row r="196">
          <cell r="A196" t="str">
            <v>BNA/TESORO/BCO</v>
          </cell>
          <cell r="F196">
            <v>7.646709129511671E-2</v>
          </cell>
          <cell r="L196">
            <v>7.646709129511671E-2</v>
          </cell>
          <cell r="N196">
            <v>0.15293418259023342</v>
          </cell>
        </row>
        <row r="197">
          <cell r="A197" t="str">
            <v>BNLH/PROVMI</v>
          </cell>
          <cell r="E197">
            <v>0.32500000000000001</v>
          </cell>
          <cell r="K197">
            <v>0.32500000000000001</v>
          </cell>
          <cell r="N197">
            <v>0.65</v>
          </cell>
        </row>
        <row r="198">
          <cell r="A198" t="str">
            <v>BODEN 15 USD</v>
          </cell>
          <cell r="E198">
            <v>0</v>
          </cell>
          <cell r="K198">
            <v>0</v>
          </cell>
          <cell r="N198">
            <v>0</v>
          </cell>
        </row>
        <row r="199">
          <cell r="A199" t="str">
            <v>BODEN 2007 - II</v>
          </cell>
          <cell r="C199">
            <v>63.46490139301023</v>
          </cell>
          <cell r="N199">
            <v>63.46490139301023</v>
          </cell>
        </row>
        <row r="200">
          <cell r="A200" t="str">
            <v>BODEN 2012 - II</v>
          </cell>
          <cell r="C200">
            <v>0</v>
          </cell>
          <cell r="I200">
            <v>45.980799879999999</v>
          </cell>
          <cell r="N200">
            <v>45.980799879999999</v>
          </cell>
        </row>
        <row r="201">
          <cell r="A201" t="str">
            <v>BODEN 2014 ($+CER)</v>
          </cell>
          <cell r="D201">
            <v>0</v>
          </cell>
          <cell r="J201">
            <v>0</v>
          </cell>
          <cell r="N201">
            <v>0</v>
          </cell>
        </row>
        <row r="202">
          <cell r="A202" t="str">
            <v>BOGAR</v>
          </cell>
          <cell r="B202">
            <v>45.508553750566819</v>
          </cell>
          <cell r="C202">
            <v>45.508553750566819</v>
          </cell>
          <cell r="D202">
            <v>45.508553750566819</v>
          </cell>
          <cell r="E202">
            <v>45.508553750566819</v>
          </cell>
          <cell r="F202">
            <v>45.508553750566819</v>
          </cell>
          <cell r="G202">
            <v>45.508553750566819</v>
          </cell>
          <cell r="H202">
            <v>45.508553750566819</v>
          </cell>
          <cell r="I202">
            <v>45.508553750566819</v>
          </cell>
          <cell r="J202">
            <v>45.508553750566819</v>
          </cell>
          <cell r="K202">
            <v>45.508553750566819</v>
          </cell>
          <cell r="L202">
            <v>45.508553750566819</v>
          </cell>
          <cell r="M202">
            <v>45.508553750566819</v>
          </cell>
          <cell r="N202">
            <v>546.10264500680182</v>
          </cell>
        </row>
        <row r="203">
          <cell r="A203" t="str">
            <v>Bono 2013 $</v>
          </cell>
          <cell r="E203">
            <v>1.58220620888158</v>
          </cell>
          <cell r="K203">
            <v>1.58220620888158</v>
          </cell>
          <cell r="N203">
            <v>3.1644124177631601</v>
          </cell>
        </row>
        <row r="204">
          <cell r="A204" t="str">
            <v>BONOS/PROVSJ</v>
          </cell>
          <cell r="G204">
            <v>0</v>
          </cell>
          <cell r="M204">
            <v>7.6337192283629998</v>
          </cell>
          <cell r="N204">
            <v>7.6337192283629998</v>
          </cell>
        </row>
        <row r="205">
          <cell r="A205" t="str">
            <v>BP06/B450-Fid1</v>
          </cell>
          <cell r="B205">
            <v>0</v>
          </cell>
          <cell r="C205">
            <v>0</v>
          </cell>
          <cell r="E205">
            <v>0</v>
          </cell>
          <cell r="F205">
            <v>0</v>
          </cell>
          <cell r="H205">
            <v>0</v>
          </cell>
          <cell r="I205">
            <v>4.0177469622963098E-2</v>
          </cell>
          <cell r="N205">
            <v>4.0177469622963098E-2</v>
          </cell>
        </row>
        <row r="206">
          <cell r="A206" t="str">
            <v>BP07/B450</v>
          </cell>
          <cell r="B206">
            <v>0</v>
          </cell>
          <cell r="D206">
            <v>0</v>
          </cell>
          <cell r="E206">
            <v>0</v>
          </cell>
          <cell r="G206">
            <v>0</v>
          </cell>
          <cell r="H206">
            <v>0</v>
          </cell>
          <cell r="J206">
            <v>4.3485797264488299E-2</v>
          </cell>
          <cell r="N206">
            <v>4.3485797264488299E-2</v>
          </cell>
        </row>
        <row r="207">
          <cell r="A207" t="str">
            <v>BRA/TESORO</v>
          </cell>
          <cell r="F207">
            <v>0.12253164</v>
          </cell>
          <cell r="L207">
            <v>0.12253164</v>
          </cell>
          <cell r="N207">
            <v>0.24506327999999999</v>
          </cell>
        </row>
        <row r="208">
          <cell r="A208" t="str">
            <v>BRA/YACYRETA</v>
          </cell>
          <cell r="B208">
            <v>5.1941539999999994E-2</v>
          </cell>
          <cell r="C208">
            <v>6.6331200000000002E-3</v>
          </cell>
          <cell r="E208">
            <v>6.6628100000000008E-3</v>
          </cell>
          <cell r="H208">
            <v>2.0267220000000002E-2</v>
          </cell>
          <cell r="N208">
            <v>8.5504689999999994E-2</v>
          </cell>
        </row>
        <row r="209">
          <cell r="A209" t="str">
            <v>CAF I</v>
          </cell>
          <cell r="F209">
            <v>0</v>
          </cell>
          <cell r="L209">
            <v>2.394357141</v>
          </cell>
          <cell r="N209">
            <v>2.394357141</v>
          </cell>
        </row>
        <row r="210">
          <cell r="A210" t="str">
            <v>CITILA/RELEXT</v>
          </cell>
          <cell r="B210">
            <v>3.7362600000000004E-3</v>
          </cell>
          <cell r="C210">
            <v>3.7581300000000002E-3</v>
          </cell>
          <cell r="D210">
            <v>4.5756099999999999E-3</v>
          </cell>
          <cell r="E210">
            <v>3.80693E-3</v>
          </cell>
          <cell r="F210">
            <v>4.0928000000000006E-3</v>
          </cell>
          <cell r="G210">
            <v>3.8531900000000003E-3</v>
          </cell>
          <cell r="H210">
            <v>4.1378199999999995E-3</v>
          </cell>
          <cell r="I210">
            <v>3.8999799999999999E-3</v>
          </cell>
          <cell r="J210">
            <v>3.9228200000000005E-3</v>
          </cell>
          <cell r="K210">
            <v>4.2056000000000003E-3</v>
          </cell>
          <cell r="L210">
            <v>3.9704099999999997E-3</v>
          </cell>
          <cell r="M210">
            <v>4.2519300000000001E-3</v>
          </cell>
          <cell r="N210">
            <v>4.8211480000000008E-2</v>
          </cell>
        </row>
        <row r="211">
          <cell r="A211" t="str">
            <v>CLPARIS</v>
          </cell>
          <cell r="D211">
            <v>0</v>
          </cell>
          <cell r="F211">
            <v>203.74482514655699</v>
          </cell>
          <cell r="G211">
            <v>0</v>
          </cell>
          <cell r="J211">
            <v>0</v>
          </cell>
          <cell r="L211">
            <v>203.74483514655699</v>
          </cell>
          <cell r="M211">
            <v>0</v>
          </cell>
          <cell r="N211">
            <v>407.48966029311396</v>
          </cell>
        </row>
        <row r="212">
          <cell r="A212" t="str">
            <v>DBF/CONEA</v>
          </cell>
          <cell r="M212">
            <v>4.2708622748815204</v>
          </cell>
          <cell r="N212">
            <v>4.2708622748815204</v>
          </cell>
        </row>
        <row r="213">
          <cell r="A213" t="str">
            <v>DISC $+CER</v>
          </cell>
          <cell r="G213">
            <v>0</v>
          </cell>
          <cell r="M213">
            <v>0</v>
          </cell>
          <cell r="N213">
            <v>0</v>
          </cell>
        </row>
        <row r="214">
          <cell r="A214" t="str">
            <v>DISC EUR</v>
          </cell>
          <cell r="G214">
            <v>0</v>
          </cell>
          <cell r="M214">
            <v>0</v>
          </cell>
          <cell r="N214">
            <v>0</v>
          </cell>
        </row>
        <row r="215">
          <cell r="A215" t="str">
            <v>DISC JPY</v>
          </cell>
          <cell r="G215">
            <v>0</v>
          </cell>
          <cell r="M215">
            <v>0</v>
          </cell>
          <cell r="N215">
            <v>0</v>
          </cell>
        </row>
        <row r="216">
          <cell r="A216" t="str">
            <v>DISC USD</v>
          </cell>
          <cell r="G216">
            <v>0</v>
          </cell>
          <cell r="M216">
            <v>0</v>
          </cell>
          <cell r="N216">
            <v>0</v>
          </cell>
        </row>
        <row r="217">
          <cell r="A217" t="str">
            <v>DISD</v>
          </cell>
          <cell r="F217">
            <v>0</v>
          </cell>
          <cell r="L217">
            <v>0</v>
          </cell>
          <cell r="N217">
            <v>0</v>
          </cell>
        </row>
        <row r="218">
          <cell r="A218" t="str">
            <v>DISDDM</v>
          </cell>
          <cell r="F218">
            <v>0</v>
          </cell>
          <cell r="L218">
            <v>0</v>
          </cell>
          <cell r="N218">
            <v>0</v>
          </cell>
        </row>
        <row r="219">
          <cell r="A219" t="str">
            <v>EDC/YACYRETA</v>
          </cell>
          <cell r="D219">
            <v>2.3741216999999999</v>
          </cell>
          <cell r="N219">
            <v>2.3741216999999999</v>
          </cell>
        </row>
        <row r="220">
          <cell r="A220" t="str">
            <v>EEUU/TESORO</v>
          </cell>
          <cell r="D220">
            <v>0</v>
          </cell>
          <cell r="G220">
            <v>0</v>
          </cell>
          <cell r="J220">
            <v>2.6910729999999998</v>
          </cell>
          <cell r="N220">
            <v>2.6910729999999998</v>
          </cell>
        </row>
        <row r="221">
          <cell r="A221" t="str">
            <v>EIB/VIALIDAD</v>
          </cell>
          <cell r="G221">
            <v>1.3942185299999998</v>
          </cell>
          <cell r="M221">
            <v>1.4413609100000002</v>
          </cell>
          <cell r="N221">
            <v>2.8355794400000001</v>
          </cell>
        </row>
        <row r="222">
          <cell r="A222" t="str">
            <v>EL/ARP-61</v>
          </cell>
          <cell r="C222">
            <v>0.20744375000000001</v>
          </cell>
          <cell r="N222">
            <v>0.20744375000000001</v>
          </cell>
        </row>
        <row r="223">
          <cell r="A223" t="str">
            <v>EL/DEM-44</v>
          </cell>
          <cell r="F223">
            <v>0</v>
          </cell>
          <cell r="N223">
            <v>0</v>
          </cell>
        </row>
        <row r="224">
          <cell r="A224" t="str">
            <v>EL/DEM-52</v>
          </cell>
          <cell r="J224">
            <v>0</v>
          </cell>
          <cell r="N224">
            <v>0</v>
          </cell>
        </row>
        <row r="225">
          <cell r="A225" t="str">
            <v>EL/DEM-55</v>
          </cell>
          <cell r="L225">
            <v>0</v>
          </cell>
          <cell r="N225">
            <v>0</v>
          </cell>
        </row>
        <row r="226">
          <cell r="A226" t="str">
            <v>EL/DEM-72</v>
          </cell>
          <cell r="K226">
            <v>0</v>
          </cell>
          <cell r="N226">
            <v>0</v>
          </cell>
        </row>
        <row r="227">
          <cell r="A227" t="str">
            <v>EL/DEM-76</v>
          </cell>
          <cell r="C227">
            <v>0</v>
          </cell>
          <cell r="N227">
            <v>0</v>
          </cell>
        </row>
        <row r="228">
          <cell r="A228" t="str">
            <v>EL/DEM-82</v>
          </cell>
          <cell r="H228">
            <v>0</v>
          </cell>
          <cell r="N228">
            <v>0</v>
          </cell>
        </row>
        <row r="229">
          <cell r="A229" t="str">
            <v>EL/DEM-86</v>
          </cell>
          <cell r="L229">
            <v>0</v>
          </cell>
          <cell r="N229">
            <v>0</v>
          </cell>
        </row>
        <row r="230">
          <cell r="A230" t="str">
            <v>EL/EUR-108</v>
          </cell>
          <cell r="B230">
            <v>383.00710900473899</v>
          </cell>
          <cell r="N230">
            <v>383.00710900473899</v>
          </cell>
        </row>
        <row r="231">
          <cell r="A231" t="str">
            <v>EL/EUR-114</v>
          </cell>
          <cell r="J231">
            <v>188.75118483412299</v>
          </cell>
          <cell r="N231">
            <v>188.75118483412299</v>
          </cell>
        </row>
        <row r="232">
          <cell r="A232" t="str">
            <v>EL/EUR-116</v>
          </cell>
          <cell r="C232">
            <v>212.68246445497599</v>
          </cell>
          <cell r="N232">
            <v>212.68246445497599</v>
          </cell>
        </row>
        <row r="233">
          <cell r="A233" t="str">
            <v>EL/EUR-80</v>
          </cell>
          <cell r="E233">
            <v>0</v>
          </cell>
          <cell r="N233">
            <v>0</v>
          </cell>
        </row>
        <row r="234">
          <cell r="A234" t="str">
            <v>EL/EUR-85</v>
          </cell>
          <cell r="H234">
            <v>0</v>
          </cell>
          <cell r="N234">
            <v>0</v>
          </cell>
        </row>
        <row r="235">
          <cell r="A235" t="str">
            <v>EL/EUR-88</v>
          </cell>
          <cell r="C235">
            <v>0</v>
          </cell>
          <cell r="N235">
            <v>0</v>
          </cell>
        </row>
        <row r="236">
          <cell r="A236" t="str">
            <v>EL/EUR-92</v>
          </cell>
          <cell r="C236">
            <v>0</v>
          </cell>
          <cell r="N236">
            <v>0</v>
          </cell>
        </row>
        <row r="237">
          <cell r="A237" t="str">
            <v>EL/EUR-95</v>
          </cell>
          <cell r="F237">
            <v>0</v>
          </cell>
          <cell r="N237">
            <v>0</v>
          </cell>
        </row>
        <row r="238">
          <cell r="A238" t="str">
            <v>EL/ITL-60</v>
          </cell>
          <cell r="B238">
            <v>159.19906297393399</v>
          </cell>
          <cell r="N238">
            <v>159.19906297393399</v>
          </cell>
        </row>
        <row r="239">
          <cell r="A239" t="str">
            <v>EL/ITL-69</v>
          </cell>
          <cell r="I239">
            <v>209.061018459716</v>
          </cell>
          <cell r="N239">
            <v>209.061018459716</v>
          </cell>
        </row>
        <row r="240">
          <cell r="A240" t="str">
            <v>EL/ITL-77</v>
          </cell>
          <cell r="K240">
            <v>0</v>
          </cell>
          <cell r="N240">
            <v>0</v>
          </cell>
        </row>
        <row r="241">
          <cell r="A241" t="str">
            <v>EL/JPY-99</v>
          </cell>
          <cell r="I241">
            <v>0</v>
          </cell>
          <cell r="N241">
            <v>0</v>
          </cell>
        </row>
        <row r="242">
          <cell r="A242" t="str">
            <v>EL/LIB-67</v>
          </cell>
          <cell r="G242">
            <v>56.419640134187304</v>
          </cell>
          <cell r="N242">
            <v>56.419640134187304</v>
          </cell>
        </row>
        <row r="243">
          <cell r="A243" t="str">
            <v>EL/NLG-78</v>
          </cell>
          <cell r="C243">
            <v>0</v>
          </cell>
          <cell r="N243">
            <v>0</v>
          </cell>
        </row>
        <row r="244">
          <cell r="A244" t="str">
            <v>EL/USD-89</v>
          </cell>
          <cell r="D244">
            <v>0.54615119999999995</v>
          </cell>
          <cell r="J244">
            <v>0.54615119999999995</v>
          </cell>
          <cell r="N244">
            <v>1.0923023999999999</v>
          </cell>
        </row>
        <row r="245">
          <cell r="A245" t="str">
            <v>EN/YACYRETA</v>
          </cell>
          <cell r="F245">
            <v>0.16076685999999998</v>
          </cell>
          <cell r="N245">
            <v>0.16076685999999998</v>
          </cell>
        </row>
        <row r="246">
          <cell r="A246" t="str">
            <v>EXIMUS/YACYRETA</v>
          </cell>
          <cell r="F246">
            <v>11.608162530000001</v>
          </cell>
          <cell r="L246">
            <v>11.608162499999999</v>
          </cell>
          <cell r="N246">
            <v>23.21632503</v>
          </cell>
        </row>
        <row r="247">
          <cell r="A247" t="str">
            <v>FERRO</v>
          </cell>
          <cell r="E247">
            <v>0</v>
          </cell>
          <cell r="K247">
            <v>0</v>
          </cell>
          <cell r="N247">
            <v>0</v>
          </cell>
        </row>
        <row r="248">
          <cell r="A248" t="str">
            <v>FIDA 417</v>
          </cell>
          <cell r="G248">
            <v>0.190153349496017</v>
          </cell>
          <cell r="M248">
            <v>0.190153349496017</v>
          </cell>
          <cell r="N248">
            <v>0.38030669899203401</v>
          </cell>
        </row>
        <row r="249">
          <cell r="A249" t="str">
            <v>FIDA 514</v>
          </cell>
          <cell r="G249">
            <v>2.21177276800868E-2</v>
          </cell>
          <cell r="M249">
            <v>2.21177276800868E-2</v>
          </cell>
          <cell r="N249">
            <v>4.4235455360173599E-2</v>
          </cell>
        </row>
        <row r="250">
          <cell r="A250" t="str">
            <v>FKUW/PROVSF</v>
          </cell>
          <cell r="G250">
            <v>1.11924835616438</v>
          </cell>
          <cell r="M250">
            <v>1.11924835616438</v>
          </cell>
          <cell r="N250">
            <v>2.23849671232876</v>
          </cell>
        </row>
        <row r="251">
          <cell r="A251" t="str">
            <v>FON/TESORO</v>
          </cell>
          <cell r="B251">
            <v>0.1906911151315786</v>
          </cell>
          <cell r="C251">
            <v>1.1216545756578937</v>
          </cell>
          <cell r="D251">
            <v>0.47429884210526352</v>
          </cell>
          <cell r="E251">
            <v>0.80024648322368441</v>
          </cell>
          <cell r="F251">
            <v>0.91428835197368408</v>
          </cell>
          <cell r="G251">
            <v>1.7964694144736841</v>
          </cell>
          <cell r="H251">
            <v>0.1906911151315786</v>
          </cell>
          <cell r="I251">
            <v>1.1216545756578937</v>
          </cell>
          <cell r="J251">
            <v>0.47429884210526352</v>
          </cell>
          <cell r="K251">
            <v>0.80024648322368441</v>
          </cell>
          <cell r="L251">
            <v>0.91428835197368408</v>
          </cell>
          <cell r="M251">
            <v>1.7964694144736841</v>
          </cell>
          <cell r="N251">
            <v>10.595297565131576</v>
          </cell>
        </row>
        <row r="252">
          <cell r="A252" t="str">
            <v>FONP 06/94</v>
          </cell>
          <cell r="D252">
            <v>3.1607262289999998</v>
          </cell>
          <cell r="E252">
            <v>0.15139385</v>
          </cell>
          <cell r="J252">
            <v>3.1607262289999998</v>
          </cell>
          <cell r="K252">
            <v>0.15139385</v>
          </cell>
          <cell r="N252">
            <v>6.6242401579999992</v>
          </cell>
        </row>
        <row r="253">
          <cell r="A253" t="str">
            <v>FONP 07/94</v>
          </cell>
          <cell r="C253">
            <v>2.010632545</v>
          </cell>
          <cell r="G253">
            <v>2.0086331390000001</v>
          </cell>
          <cell r="N253">
            <v>4.0192656840000005</v>
          </cell>
        </row>
        <row r="254">
          <cell r="A254" t="str">
            <v>FONP 10/96</v>
          </cell>
          <cell r="F254">
            <v>0.70247728500000006</v>
          </cell>
          <cell r="L254">
            <v>0.70247728500000006</v>
          </cell>
          <cell r="N254">
            <v>1.4049545700000001</v>
          </cell>
        </row>
        <row r="255">
          <cell r="A255" t="str">
            <v>FONP 12/02</v>
          </cell>
          <cell r="B255">
            <v>3.61875E-3</v>
          </cell>
          <cell r="H255">
            <v>3.61875E-3</v>
          </cell>
          <cell r="N255">
            <v>7.2375E-3</v>
          </cell>
        </row>
        <row r="256">
          <cell r="A256" t="str">
            <v>FONP 13/03</v>
          </cell>
          <cell r="D256">
            <v>0</v>
          </cell>
          <cell r="J256">
            <v>0</v>
          </cell>
          <cell r="N256">
            <v>0</v>
          </cell>
        </row>
        <row r="257">
          <cell r="A257" t="str">
            <v>FONP 14/04</v>
          </cell>
          <cell r="C257">
            <v>0</v>
          </cell>
          <cell r="I257">
            <v>0</v>
          </cell>
          <cell r="N257">
            <v>0</v>
          </cell>
        </row>
        <row r="258">
          <cell r="A258" t="str">
            <v>FUB/RELEXT</v>
          </cell>
          <cell r="B258">
            <v>1.3531800000000001E-3</v>
          </cell>
          <cell r="C258">
            <v>2.2968200000000002E-3</v>
          </cell>
          <cell r="D258">
            <v>2.5435900000000001E-3</v>
          </cell>
          <cell r="E258">
            <v>1.8602E-3</v>
          </cell>
          <cell r="F258">
            <v>1.8719699999999999E-3</v>
          </cell>
          <cell r="G258">
            <v>2.1156999999999999E-3</v>
          </cell>
          <cell r="H258">
            <v>2.1286599999999997E-3</v>
          </cell>
          <cell r="I258">
            <v>1.9106800000000001E-3</v>
          </cell>
          <cell r="J258">
            <v>1.92278E-3</v>
          </cell>
          <cell r="K258">
            <v>1.7047100000000001E-3</v>
          </cell>
          <cell r="L258">
            <v>2.4055000000000001E-3</v>
          </cell>
          <cell r="M258">
            <v>2.1903499999999998E-3</v>
          </cell>
          <cell r="N258">
            <v>2.4304140000000002E-2</v>
          </cell>
        </row>
        <row r="259">
          <cell r="A259" t="str">
            <v>GLO17 PES</v>
          </cell>
          <cell r="B259">
            <v>0</v>
          </cell>
          <cell r="H259">
            <v>0</v>
          </cell>
          <cell r="N259">
            <v>0</v>
          </cell>
        </row>
        <row r="260">
          <cell r="A260" t="str">
            <v>ICE/ASEGSAL</v>
          </cell>
          <cell r="B260">
            <v>0.10730121000000001</v>
          </cell>
          <cell r="H260">
            <v>0.10730121000000001</v>
          </cell>
          <cell r="N260">
            <v>0.21460242000000002</v>
          </cell>
        </row>
        <row r="261">
          <cell r="A261" t="str">
            <v>ICE/BANADE</v>
          </cell>
          <cell r="G261">
            <v>0.92688078000000007</v>
          </cell>
          <cell r="M261">
            <v>0.92688078000000007</v>
          </cell>
          <cell r="N261">
            <v>1.8537615600000001</v>
          </cell>
        </row>
        <row r="262">
          <cell r="A262" t="str">
            <v>ICE/BICE</v>
          </cell>
          <cell r="B262">
            <v>0.77098568000000001</v>
          </cell>
          <cell r="H262">
            <v>0.77098568000000001</v>
          </cell>
          <cell r="N262">
            <v>1.54197136</v>
          </cell>
        </row>
        <row r="263">
          <cell r="A263" t="str">
            <v>ICE/CORTE</v>
          </cell>
          <cell r="E263">
            <v>9.3219579999999996E-2</v>
          </cell>
          <cell r="K263">
            <v>9.3219579999999996E-2</v>
          </cell>
          <cell r="N263">
            <v>0.18643915999999999</v>
          </cell>
        </row>
        <row r="264">
          <cell r="A264" t="str">
            <v>ICE/DEFENSA</v>
          </cell>
          <cell r="B264">
            <v>0.72804878000000006</v>
          </cell>
          <cell r="H264">
            <v>0.72804878000000006</v>
          </cell>
          <cell r="N264">
            <v>1.4560975600000001</v>
          </cell>
        </row>
        <row r="265">
          <cell r="A265" t="str">
            <v>ICE/EDUCACION</v>
          </cell>
          <cell r="B265">
            <v>0.43121872999999999</v>
          </cell>
          <cell r="H265">
            <v>0.43121872999999999</v>
          </cell>
          <cell r="N265">
            <v>0.86243745999999999</v>
          </cell>
        </row>
        <row r="266">
          <cell r="A266" t="str">
            <v>ICE/JUSTICIA</v>
          </cell>
          <cell r="B266">
            <v>9.8774089999999995E-2</v>
          </cell>
          <cell r="H266">
            <v>9.8774089999999995E-2</v>
          </cell>
          <cell r="N266">
            <v>0.19754817999999999</v>
          </cell>
        </row>
        <row r="267">
          <cell r="A267" t="str">
            <v>ICE/MCBA</v>
          </cell>
          <cell r="G267">
            <v>0.35395259000000001</v>
          </cell>
          <cell r="M267">
            <v>0.35395259000000001</v>
          </cell>
          <cell r="N267">
            <v>0.70790518000000002</v>
          </cell>
        </row>
        <row r="268">
          <cell r="A268" t="str">
            <v>ICE/PREFEC</v>
          </cell>
          <cell r="G268">
            <v>6.6803979999999999E-2</v>
          </cell>
          <cell r="M268">
            <v>6.6803979999999999E-2</v>
          </cell>
          <cell r="N268">
            <v>0.13360796</v>
          </cell>
        </row>
        <row r="269">
          <cell r="A269" t="str">
            <v>ICE/PRES</v>
          </cell>
          <cell r="B269">
            <v>1.5233170000000001E-2</v>
          </cell>
          <cell r="H269">
            <v>1.5233170000000001E-2</v>
          </cell>
          <cell r="N269">
            <v>3.0466340000000001E-2</v>
          </cell>
        </row>
        <row r="270">
          <cell r="A270" t="str">
            <v>ICE/PROVCB</v>
          </cell>
          <cell r="E270">
            <v>0.62365181000000003</v>
          </cell>
          <cell r="K270">
            <v>0.62365181000000003</v>
          </cell>
          <cell r="N270">
            <v>1.2473036200000001</v>
          </cell>
        </row>
        <row r="271">
          <cell r="A271" t="str">
            <v>ICE/SALUD</v>
          </cell>
          <cell r="F271">
            <v>2.34358567</v>
          </cell>
          <cell r="L271">
            <v>2.34358567</v>
          </cell>
          <cell r="N271">
            <v>4.6871713399999999</v>
          </cell>
        </row>
        <row r="272">
          <cell r="A272" t="str">
            <v>ICE/SALUDPBA</v>
          </cell>
          <cell r="B272">
            <v>0.64464681999999995</v>
          </cell>
          <cell r="H272">
            <v>0.64464681999999995</v>
          </cell>
          <cell r="N272">
            <v>1.2892936399999999</v>
          </cell>
        </row>
        <row r="273">
          <cell r="A273" t="str">
            <v>ICE/VIALIDAD</v>
          </cell>
          <cell r="D273">
            <v>0.12129997000000001</v>
          </cell>
          <cell r="J273">
            <v>0.12129997000000001</v>
          </cell>
          <cell r="N273">
            <v>0.24259994000000001</v>
          </cell>
        </row>
        <row r="274">
          <cell r="A274" t="str">
            <v>ICO/CBA</v>
          </cell>
          <cell r="E274">
            <v>0</v>
          </cell>
          <cell r="K274">
            <v>2.46840441943128</v>
          </cell>
          <cell r="N274">
            <v>2.46840441943128</v>
          </cell>
        </row>
        <row r="275">
          <cell r="A275" t="str">
            <v>ICO/SALUD</v>
          </cell>
          <cell r="E275">
            <v>0</v>
          </cell>
          <cell r="K275">
            <v>2.15737115758294</v>
          </cell>
          <cell r="N275">
            <v>2.15737115758294</v>
          </cell>
        </row>
        <row r="276">
          <cell r="A276" t="str">
            <v>IRB/RELEXT</v>
          </cell>
          <cell r="D276">
            <v>3.9768127962085302E-3</v>
          </cell>
          <cell r="G276">
            <v>4.0557582938388599E-3</v>
          </cell>
          <cell r="J276">
            <v>4.1362677725118504E-3</v>
          </cell>
          <cell r="M276">
            <v>4.2183530805687194E-3</v>
          </cell>
          <cell r="N276">
            <v>1.638719194312796E-2</v>
          </cell>
        </row>
        <row r="277">
          <cell r="A277" t="str">
            <v>ISTBSP/SALUD</v>
          </cell>
          <cell r="D277">
            <v>0.86759565999999999</v>
          </cell>
          <cell r="N277">
            <v>0.86759565999999999</v>
          </cell>
        </row>
        <row r="278">
          <cell r="A278" t="str">
            <v>JBIC/HIDRONOR</v>
          </cell>
          <cell r="F278">
            <v>3.6717876857749498</v>
          </cell>
          <cell r="L278">
            <v>3.6717876857749498</v>
          </cell>
          <cell r="N278">
            <v>7.3435753715498997</v>
          </cell>
        </row>
        <row r="279">
          <cell r="A279" t="str">
            <v>JBIC/PROV</v>
          </cell>
          <cell r="C279">
            <v>1.3310510997876899</v>
          </cell>
          <cell r="I279">
            <v>1.3310510997876899</v>
          </cell>
          <cell r="N279">
            <v>2.6621021995753797</v>
          </cell>
        </row>
        <row r="280">
          <cell r="A280" t="str">
            <v>JBIC/PROVBA</v>
          </cell>
          <cell r="D280">
            <v>1.0638216560509601</v>
          </cell>
          <cell r="J280">
            <v>1.0638216560509601</v>
          </cell>
          <cell r="N280">
            <v>2.1276433121019203</v>
          </cell>
        </row>
        <row r="281">
          <cell r="A281" t="str">
            <v>JBIC/TESORO</v>
          </cell>
          <cell r="E281">
            <v>20.634479830148639</v>
          </cell>
          <cell r="K281">
            <v>20.634479830148639</v>
          </cell>
          <cell r="N281">
            <v>41.268959660297277</v>
          </cell>
        </row>
        <row r="282">
          <cell r="A282" t="str">
            <v>KFW/CONEA</v>
          </cell>
          <cell r="D282">
            <v>22.070220681279608</v>
          </cell>
          <cell r="J282">
            <v>22.070220657582908</v>
          </cell>
          <cell r="N282">
            <v>44.140441338862516</v>
          </cell>
        </row>
        <row r="283">
          <cell r="A283" t="str">
            <v>KFW/INTI</v>
          </cell>
          <cell r="G283">
            <v>0.28016515284360188</v>
          </cell>
          <cell r="M283">
            <v>0.28016515284360188</v>
          </cell>
          <cell r="N283">
            <v>0.56033030568720377</v>
          </cell>
        </row>
        <row r="284">
          <cell r="A284" t="str">
            <v>KFW/NASA</v>
          </cell>
          <cell r="C284">
            <v>0.52308222748815203</v>
          </cell>
          <cell r="N284">
            <v>0.52308222748815203</v>
          </cell>
        </row>
        <row r="285">
          <cell r="A285" t="str">
            <v>KFW/YACYRETA</v>
          </cell>
          <cell r="F285">
            <v>0.33637254739336503</v>
          </cell>
          <cell r="L285">
            <v>0.33637254739336503</v>
          </cell>
          <cell r="N285">
            <v>0.67274509478673006</v>
          </cell>
        </row>
        <row r="286">
          <cell r="A286" t="str">
            <v>MEDIO/BANADE</v>
          </cell>
          <cell r="D286">
            <v>8.8673708530805695E-2</v>
          </cell>
          <cell r="E286">
            <v>4.5626345023696704</v>
          </cell>
          <cell r="F286">
            <v>2.1354889691943097</v>
          </cell>
          <cell r="G286">
            <v>1.96993751184834</v>
          </cell>
          <cell r="J286">
            <v>8.8673708530805695E-2</v>
          </cell>
          <cell r="K286">
            <v>4.5626345023696704</v>
          </cell>
          <cell r="L286">
            <v>2.1354889691943097</v>
          </cell>
          <cell r="N286">
            <v>15.54353187203791</v>
          </cell>
        </row>
        <row r="287">
          <cell r="A287" t="str">
            <v>MEDIO/BCRA</v>
          </cell>
          <cell r="D287">
            <v>1.4191061399999998</v>
          </cell>
          <cell r="E287">
            <v>1.4385553799999999</v>
          </cell>
          <cell r="J287">
            <v>1.4191061399999998</v>
          </cell>
          <cell r="K287">
            <v>1.4385553799999999</v>
          </cell>
          <cell r="N287">
            <v>5.7153230399999995</v>
          </cell>
        </row>
        <row r="288">
          <cell r="A288" t="str">
            <v>MEDIO/HIDRONOR</v>
          </cell>
          <cell r="E288">
            <v>6.4185947867298601E-2</v>
          </cell>
          <cell r="K288">
            <v>6.4185947867298601E-2</v>
          </cell>
          <cell r="N288">
            <v>0.1283718957345972</v>
          </cell>
        </row>
        <row r="289">
          <cell r="A289" t="str">
            <v>MEDIO/JUSTICIA</v>
          </cell>
          <cell r="F289">
            <v>5.6662050000000005E-2</v>
          </cell>
          <cell r="L289">
            <v>5.6662050000000005E-2</v>
          </cell>
          <cell r="N289">
            <v>0.11332410000000001</v>
          </cell>
        </row>
        <row r="290">
          <cell r="A290" t="str">
            <v>MEDIO/NASA</v>
          </cell>
          <cell r="F290">
            <v>0.236473874407583</v>
          </cell>
          <cell r="L290">
            <v>0.236473874407583</v>
          </cell>
          <cell r="N290">
            <v>0.47294774881516599</v>
          </cell>
        </row>
        <row r="291">
          <cell r="A291" t="str">
            <v>MEDIO/PROVBA</v>
          </cell>
          <cell r="G291">
            <v>0.46727291469194299</v>
          </cell>
          <cell r="M291">
            <v>0.46727291469194299</v>
          </cell>
          <cell r="N291">
            <v>0.93454582938388597</v>
          </cell>
        </row>
        <row r="292">
          <cell r="A292" t="str">
            <v>MEDIO/SALUD</v>
          </cell>
          <cell r="F292">
            <v>0.566467037914692</v>
          </cell>
          <cell r="L292">
            <v>0.566467037914692</v>
          </cell>
          <cell r="N292">
            <v>1.132934075829384</v>
          </cell>
        </row>
        <row r="293">
          <cell r="A293" t="str">
            <v>MEDIO/YACYRETA</v>
          </cell>
          <cell r="B293">
            <v>4.9168866113744103E-2</v>
          </cell>
          <cell r="H293">
            <v>1.006835466113744</v>
          </cell>
          <cell r="N293">
            <v>1.0560043322274881</v>
          </cell>
        </row>
        <row r="294">
          <cell r="A294" t="str">
            <v>OCMO</v>
          </cell>
          <cell r="E294">
            <v>2.5922250181718201</v>
          </cell>
          <cell r="K294">
            <v>0.14541277134942901</v>
          </cell>
          <cell r="N294">
            <v>2.7376377895212491</v>
          </cell>
        </row>
        <row r="295">
          <cell r="A295" t="str">
            <v>P BG04/06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 t="str">
            <v>P BG05/17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 t="str">
            <v>P BG06/27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 t="str">
            <v>P BG07/05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P BG08/19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 t="str">
            <v>P BG09/09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 t="str">
            <v>P BG10/20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 t="str">
            <v>P BG11/10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P BG12/15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P BG13/30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 t="str">
            <v>P BG14/31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 t="str">
            <v>P BG15/12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 t="str">
            <v>P BG16/08$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 t="str">
            <v>P BG17/08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 t="str">
            <v>P BG18/18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 t="str">
            <v>P BG19/31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 t="str">
            <v>P BIHD</v>
          </cell>
          <cell r="B311">
            <v>4.1873159728400295E-3</v>
          </cell>
          <cell r="C311">
            <v>4.1873159728400295E-3</v>
          </cell>
          <cell r="D311">
            <v>4.1873159728400295E-3</v>
          </cell>
          <cell r="E311">
            <v>4.1873159728400295E-3</v>
          </cell>
          <cell r="F311">
            <v>4.1873159728400295E-3</v>
          </cell>
          <cell r="G311">
            <v>4.1873159728400295E-3</v>
          </cell>
          <cell r="H311">
            <v>4.1873159728400295E-3</v>
          </cell>
          <cell r="I311">
            <v>4.1873159728400295E-3</v>
          </cell>
          <cell r="J311">
            <v>4.1873159728400295E-3</v>
          </cell>
          <cell r="K311">
            <v>4.1873159728400295E-3</v>
          </cell>
          <cell r="L311">
            <v>4.1873159728400295E-3</v>
          </cell>
          <cell r="M311">
            <v>4.1873159728400295E-3</v>
          </cell>
          <cell r="N311">
            <v>5.024779167408034E-2</v>
          </cell>
        </row>
        <row r="312">
          <cell r="A312" t="str">
            <v>P BP04/E435</v>
          </cell>
          <cell r="B312">
            <v>0</v>
          </cell>
          <cell r="C312">
            <v>4.4249804278326605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4.4249804278326605</v>
          </cell>
        </row>
        <row r="313">
          <cell r="A313" t="str">
            <v>P BP05/B400 (Hexagon IV)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 t="str">
            <v>P BP06/B450 (Radar III)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 t="str">
            <v>P BP06/B450 (Radar IV)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 t="str">
            <v>P BP06/E580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 t="str">
            <v>P BP07/B450 (Celtic I)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 t="str">
            <v>P BP07/B450 (Celtic II)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 t="str">
            <v>P BT04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622.15480485229011</v>
          </cell>
          <cell r="N319">
            <v>622.15480485229011</v>
          </cell>
        </row>
        <row r="320">
          <cell r="A320" t="str">
            <v>P BT05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 t="str">
            <v>P BT06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 t="str">
            <v>P BT2006</v>
          </cell>
          <cell r="B322">
            <v>0</v>
          </cell>
          <cell r="C322">
            <v>55.4696742445201</v>
          </cell>
          <cell r="D322">
            <v>0</v>
          </cell>
          <cell r="E322">
            <v>0</v>
          </cell>
          <cell r="F322">
            <v>55.4696742445201</v>
          </cell>
          <cell r="G322">
            <v>0</v>
          </cell>
          <cell r="H322">
            <v>0</v>
          </cell>
          <cell r="I322">
            <v>55.4696742445201</v>
          </cell>
          <cell r="J322">
            <v>0</v>
          </cell>
          <cell r="K322">
            <v>0</v>
          </cell>
          <cell r="L322">
            <v>55.4696742445201</v>
          </cell>
          <cell r="M322">
            <v>0</v>
          </cell>
          <cell r="N322">
            <v>221.8786969780804</v>
          </cell>
        </row>
        <row r="323">
          <cell r="A323" t="str">
            <v>P BT27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 t="str">
            <v>P DC$</v>
          </cell>
          <cell r="B324">
            <v>0.32422374013157901</v>
          </cell>
          <cell r="C324">
            <v>0.32422374013157901</v>
          </cell>
          <cell r="D324">
            <v>0.32422374013157901</v>
          </cell>
          <cell r="E324">
            <v>0.32422374013157901</v>
          </cell>
          <cell r="F324">
            <v>0.32422374013157901</v>
          </cell>
          <cell r="G324">
            <v>0.32422374013157901</v>
          </cell>
          <cell r="H324">
            <v>0.32422374013157901</v>
          </cell>
          <cell r="I324">
            <v>0.32422374013157901</v>
          </cell>
          <cell r="J324">
            <v>0.32422374013157901</v>
          </cell>
          <cell r="K324">
            <v>0.32422374013157901</v>
          </cell>
          <cell r="L324">
            <v>0.32422374013157901</v>
          </cell>
          <cell r="M324">
            <v>0.32422374013157901</v>
          </cell>
          <cell r="N324">
            <v>3.8906848815789483</v>
          </cell>
        </row>
        <row r="325">
          <cell r="A325" t="str">
            <v>P EL/ARP-61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 t="str">
            <v>P EL/USD-79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 t="str">
            <v>P EL/USD-91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N327">
            <v>0</v>
          </cell>
        </row>
        <row r="328">
          <cell r="A328" t="str">
            <v>P FRB</v>
          </cell>
          <cell r="B328">
            <v>0</v>
          </cell>
          <cell r="C328">
            <v>0</v>
          </cell>
          <cell r="D328">
            <v>61.877727884885786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61.873396966601085</v>
          </cell>
          <cell r="K328">
            <v>0</v>
          </cell>
          <cell r="L328">
            <v>0</v>
          </cell>
          <cell r="M328">
            <v>0</v>
          </cell>
          <cell r="N328">
            <v>123.75112485148688</v>
          </cell>
        </row>
        <row r="329">
          <cell r="A329" t="str">
            <v>P PRE6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 t="str">
            <v>P PRO1</v>
          </cell>
          <cell r="B330">
            <v>1.8334262368421101</v>
          </cell>
          <cell r="C330">
            <v>1.8334262368421101</v>
          </cell>
          <cell r="D330">
            <v>1.8334262368421101</v>
          </cell>
          <cell r="E330">
            <v>1.8334262368421101</v>
          </cell>
          <cell r="F330">
            <v>1.8334262368421101</v>
          </cell>
          <cell r="G330">
            <v>1.8334262368421101</v>
          </cell>
          <cell r="H330">
            <v>1.8334262368421101</v>
          </cell>
          <cell r="I330">
            <v>1.8334262368421101</v>
          </cell>
          <cell r="J330">
            <v>1.8334262368421101</v>
          </cell>
          <cell r="K330">
            <v>1.8334262368421101</v>
          </cell>
          <cell r="L330">
            <v>1.8334262368421101</v>
          </cell>
          <cell r="M330">
            <v>1.8334262368421101</v>
          </cell>
          <cell r="N330">
            <v>22.001114842105324</v>
          </cell>
        </row>
        <row r="331">
          <cell r="A331" t="str">
            <v>P PRO10</v>
          </cell>
          <cell r="B331">
            <v>0.70391542872229962</v>
          </cell>
          <cell r="C331">
            <v>0</v>
          </cell>
          <cell r="D331">
            <v>0</v>
          </cell>
          <cell r="E331">
            <v>0.70391542872229962</v>
          </cell>
          <cell r="F331">
            <v>0</v>
          </cell>
          <cell r="G331">
            <v>0</v>
          </cell>
          <cell r="H331">
            <v>0.70391542872229962</v>
          </cell>
          <cell r="I331">
            <v>0</v>
          </cell>
          <cell r="J331">
            <v>0</v>
          </cell>
          <cell r="K331">
            <v>0.70391542872229962</v>
          </cell>
          <cell r="L331">
            <v>0</v>
          </cell>
          <cell r="M331">
            <v>0</v>
          </cell>
          <cell r="N331">
            <v>2.8156617148891985</v>
          </cell>
        </row>
        <row r="332">
          <cell r="A332" t="str">
            <v>P PRO2</v>
          </cell>
          <cell r="B332">
            <v>1.4552980502447936</v>
          </cell>
          <cell r="C332">
            <v>1.4552980502447936</v>
          </cell>
          <cell r="D332">
            <v>1.4552980502447936</v>
          </cell>
          <cell r="E332">
            <v>1.4552980502447936</v>
          </cell>
          <cell r="F332">
            <v>1.4552980502447936</v>
          </cell>
          <cell r="G332">
            <v>1.4552980502447936</v>
          </cell>
          <cell r="H332">
            <v>1.4552980502447936</v>
          </cell>
          <cell r="I332">
            <v>1.4552980502447936</v>
          </cell>
          <cell r="J332">
            <v>1.4552980502447936</v>
          </cell>
          <cell r="K332">
            <v>1.4552980502447936</v>
          </cell>
          <cell r="L332">
            <v>1.4552980502447936</v>
          </cell>
          <cell r="M332">
            <v>1.4552980502447936</v>
          </cell>
          <cell r="N332">
            <v>17.463576602937525</v>
          </cell>
        </row>
        <row r="333">
          <cell r="A333" t="str">
            <v>P PRO3</v>
          </cell>
          <cell r="B333">
            <v>4.2983289473684195E-3</v>
          </cell>
          <cell r="C333">
            <v>4.2983289473684195E-3</v>
          </cell>
          <cell r="D333">
            <v>4.2983289473684195E-3</v>
          </cell>
          <cell r="E333">
            <v>4.2983289473684195E-3</v>
          </cell>
          <cell r="F333">
            <v>4.2983289473684195E-3</v>
          </cell>
          <cell r="G333">
            <v>4.2983289473684195E-3</v>
          </cell>
          <cell r="H333">
            <v>4.2983289473684195E-3</v>
          </cell>
          <cell r="I333">
            <v>4.2983289473684195E-3</v>
          </cell>
          <cell r="J333">
            <v>4.2983289473684195E-3</v>
          </cell>
          <cell r="K333">
            <v>4.2983289473684195E-3</v>
          </cell>
          <cell r="L333">
            <v>4.2983289473684195E-3</v>
          </cell>
          <cell r="M333">
            <v>4.2983289473684195E-3</v>
          </cell>
          <cell r="N333">
            <v>5.1579947368421024E-2</v>
          </cell>
        </row>
        <row r="334">
          <cell r="A334" t="str">
            <v>P PRO4</v>
          </cell>
          <cell r="B334">
            <v>2.3852209192605001</v>
          </cell>
          <cell r="C334">
            <v>2.3852209192605001</v>
          </cell>
          <cell r="D334">
            <v>2.3852209192605001</v>
          </cell>
          <cell r="E334">
            <v>2.3852209192605001</v>
          </cell>
          <cell r="F334">
            <v>2.3852209192605001</v>
          </cell>
          <cell r="G334">
            <v>2.3852209192605001</v>
          </cell>
          <cell r="H334">
            <v>2.3852209192605001</v>
          </cell>
          <cell r="I334">
            <v>2.3852209192605001</v>
          </cell>
          <cell r="J334">
            <v>2.3852209192605001</v>
          </cell>
          <cell r="K334">
            <v>2.3852209192605001</v>
          </cell>
          <cell r="L334">
            <v>2.3852209192605001</v>
          </cell>
          <cell r="M334">
            <v>2.3852209192605001</v>
          </cell>
          <cell r="N334">
            <v>28.622651031126008</v>
          </cell>
        </row>
        <row r="335">
          <cell r="A335" t="str">
            <v>P PRO5</v>
          </cell>
          <cell r="B335">
            <v>2.2171659832236799</v>
          </cell>
          <cell r="C335">
            <v>0</v>
          </cell>
          <cell r="D335">
            <v>0</v>
          </cell>
          <cell r="E335">
            <v>2.2172926348684201</v>
          </cell>
          <cell r="F335">
            <v>0</v>
          </cell>
          <cell r="G335">
            <v>0</v>
          </cell>
          <cell r="H335">
            <v>2.2172926348684201</v>
          </cell>
          <cell r="I335">
            <v>0</v>
          </cell>
          <cell r="J335">
            <v>0</v>
          </cell>
          <cell r="K335">
            <v>2.2172926348684201</v>
          </cell>
          <cell r="L335">
            <v>0</v>
          </cell>
          <cell r="M335">
            <v>0</v>
          </cell>
          <cell r="N335">
            <v>8.8690438878289388</v>
          </cell>
        </row>
        <row r="336">
          <cell r="A336" t="str">
            <v>P PRO6</v>
          </cell>
          <cell r="B336">
            <v>11.163484696401824</v>
          </cell>
          <cell r="C336">
            <v>0</v>
          </cell>
          <cell r="D336">
            <v>0</v>
          </cell>
          <cell r="E336">
            <v>11.163484696401824</v>
          </cell>
          <cell r="F336">
            <v>0</v>
          </cell>
          <cell r="G336">
            <v>0</v>
          </cell>
          <cell r="H336">
            <v>11.163484696401824</v>
          </cell>
          <cell r="I336">
            <v>0</v>
          </cell>
          <cell r="J336">
            <v>0</v>
          </cell>
          <cell r="K336">
            <v>11.163484696401824</v>
          </cell>
          <cell r="L336">
            <v>0</v>
          </cell>
          <cell r="M336">
            <v>0</v>
          </cell>
          <cell r="N336">
            <v>44.653938785607295</v>
          </cell>
        </row>
        <row r="337">
          <cell r="A337" t="str">
            <v>P PRO7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 t="str">
            <v>P PRO8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 t="str">
            <v>P PRO9</v>
          </cell>
          <cell r="B339">
            <v>1.15651333552632</v>
          </cell>
          <cell r="C339">
            <v>0</v>
          </cell>
          <cell r="D339">
            <v>0</v>
          </cell>
          <cell r="E339">
            <v>1.15651333552632</v>
          </cell>
          <cell r="F339">
            <v>0</v>
          </cell>
          <cell r="G339">
            <v>0</v>
          </cell>
          <cell r="H339">
            <v>1.15651333552632</v>
          </cell>
          <cell r="I339">
            <v>0</v>
          </cell>
          <cell r="J339">
            <v>0</v>
          </cell>
          <cell r="K339">
            <v>1.15651333552632</v>
          </cell>
          <cell r="L339">
            <v>0</v>
          </cell>
          <cell r="M339">
            <v>0</v>
          </cell>
          <cell r="N339">
            <v>4.6260533421052799</v>
          </cell>
        </row>
        <row r="340">
          <cell r="A340" t="str">
            <v>PAR</v>
          </cell>
          <cell r="F340">
            <v>0</v>
          </cell>
          <cell r="L340">
            <v>0</v>
          </cell>
          <cell r="N340">
            <v>0</v>
          </cell>
        </row>
        <row r="341">
          <cell r="A341" t="str">
            <v>PAR $+CER</v>
          </cell>
          <cell r="D341">
            <v>0</v>
          </cell>
          <cell r="J341">
            <v>0</v>
          </cell>
          <cell r="N341">
            <v>0</v>
          </cell>
        </row>
        <row r="342">
          <cell r="A342" t="str">
            <v>PAR EUR</v>
          </cell>
          <cell r="D342">
            <v>0</v>
          </cell>
          <cell r="J342">
            <v>0</v>
          </cell>
          <cell r="N342">
            <v>0</v>
          </cell>
        </row>
        <row r="343">
          <cell r="A343" t="str">
            <v>PAR JPY</v>
          </cell>
          <cell r="D343">
            <v>0</v>
          </cell>
          <cell r="J343">
            <v>0</v>
          </cell>
          <cell r="N343">
            <v>0</v>
          </cell>
        </row>
        <row r="344">
          <cell r="A344" t="str">
            <v>PAR USD</v>
          </cell>
          <cell r="D344">
            <v>0</v>
          </cell>
          <cell r="J344">
            <v>0</v>
          </cell>
          <cell r="N344">
            <v>0</v>
          </cell>
        </row>
        <row r="345">
          <cell r="A345" t="str">
            <v>PARDM</v>
          </cell>
          <cell r="F345">
            <v>0</v>
          </cell>
          <cell r="L345">
            <v>0</v>
          </cell>
          <cell r="N345">
            <v>0</v>
          </cell>
        </row>
        <row r="346">
          <cell r="A346" t="str">
            <v>PRE5</v>
          </cell>
          <cell r="B346">
            <v>22.826409836762885</v>
          </cell>
          <cell r="C346">
            <v>22.826409836762885</v>
          </cell>
          <cell r="D346">
            <v>22.826409836762885</v>
          </cell>
          <cell r="E346">
            <v>22.826409836762885</v>
          </cell>
          <cell r="F346">
            <v>22.826409836762885</v>
          </cell>
          <cell r="G346">
            <v>22.826409836762885</v>
          </cell>
          <cell r="H346">
            <v>22.826409836762885</v>
          </cell>
          <cell r="I346">
            <v>22.826409836762885</v>
          </cell>
          <cell r="J346">
            <v>22.826409836762885</v>
          </cell>
          <cell r="K346">
            <v>22.826409836762885</v>
          </cell>
          <cell r="L346">
            <v>22.826409836762885</v>
          </cell>
          <cell r="M346">
            <v>22.826409836762885</v>
          </cell>
          <cell r="N346">
            <v>273.91691804115459</v>
          </cell>
        </row>
        <row r="347">
          <cell r="A347" t="str">
            <v>PRE6</v>
          </cell>
          <cell r="B347">
            <v>0.19662664684578199</v>
          </cell>
          <cell r="C347">
            <v>0.19662664684578199</v>
          </cell>
          <cell r="D347">
            <v>0.19662664684578199</v>
          </cell>
          <cell r="E347">
            <v>0.19662664684578199</v>
          </cell>
          <cell r="F347">
            <v>0.19662664684578199</v>
          </cell>
          <cell r="G347">
            <v>0.19662664684578199</v>
          </cell>
          <cell r="H347">
            <v>0.19662664684578199</v>
          </cell>
          <cell r="I347">
            <v>0.19662664684578199</v>
          </cell>
          <cell r="J347">
            <v>0.19662664684578199</v>
          </cell>
          <cell r="K347">
            <v>0.19662664684578199</v>
          </cell>
          <cell r="L347">
            <v>0.19662664684578199</v>
          </cell>
          <cell r="M347">
            <v>0.19662664684578199</v>
          </cell>
          <cell r="N347">
            <v>2.3595197621493837</v>
          </cell>
        </row>
        <row r="348">
          <cell r="A348" t="str">
            <v>PRO1</v>
          </cell>
          <cell r="B348">
            <v>0.225284572039474</v>
          </cell>
          <cell r="C348">
            <v>0.225284572039474</v>
          </cell>
          <cell r="D348">
            <v>0.225284572039474</v>
          </cell>
          <cell r="E348">
            <v>1.200858782894737E-2</v>
          </cell>
          <cell r="N348">
            <v>0.68786230394736925</v>
          </cell>
        </row>
        <row r="349">
          <cell r="A349" t="str">
            <v>PRO10</v>
          </cell>
          <cell r="B349">
            <v>0.59847869063827597</v>
          </cell>
          <cell r="E349">
            <v>0.59847869063827597</v>
          </cell>
          <cell r="N349">
            <v>1.1969573812765519</v>
          </cell>
        </row>
        <row r="350">
          <cell r="A350" t="str">
            <v>PRO2</v>
          </cell>
          <cell r="B350">
            <v>1.135184952786652</v>
          </cell>
          <cell r="C350">
            <v>1.135184952786652</v>
          </cell>
          <cell r="D350">
            <v>1.135184952786652</v>
          </cell>
          <cell r="E350">
            <v>0.14069614526554441</v>
          </cell>
          <cell r="N350">
            <v>3.5462510036255006</v>
          </cell>
        </row>
        <row r="351">
          <cell r="A351" t="str">
            <v>PRO3</v>
          </cell>
          <cell r="B351">
            <v>9.6930773026315753E-2</v>
          </cell>
          <cell r="C351">
            <v>9.6930773026315753E-2</v>
          </cell>
          <cell r="D351">
            <v>9.6930773026315753E-2</v>
          </cell>
          <cell r="E351">
            <v>9.6930773026315753E-2</v>
          </cell>
          <cell r="F351">
            <v>9.6930773026315753E-2</v>
          </cell>
          <cell r="G351">
            <v>9.6930773026315753E-2</v>
          </cell>
          <cell r="H351">
            <v>9.6930773026315753E-2</v>
          </cell>
          <cell r="I351">
            <v>9.6930773026315753E-2</v>
          </cell>
          <cell r="J351">
            <v>9.6930773026315753E-2</v>
          </cell>
          <cell r="K351">
            <v>9.6930773026315753E-2</v>
          </cell>
          <cell r="L351">
            <v>9.6930773026315753E-2</v>
          </cell>
          <cell r="M351">
            <v>9.6930773026315753E-2</v>
          </cell>
          <cell r="N351">
            <v>1.1631692763157893</v>
          </cell>
        </row>
        <row r="352">
          <cell r="A352" t="str">
            <v>PRO4</v>
          </cell>
          <cell r="B352">
            <v>3.5906843137802955</v>
          </cell>
          <cell r="C352">
            <v>3.5906843137802955</v>
          </cell>
          <cell r="D352">
            <v>3.5906843137802955</v>
          </cell>
          <cell r="E352">
            <v>3.5906843137802955</v>
          </cell>
          <cell r="F352">
            <v>3.5906843137802955</v>
          </cell>
          <cell r="G352">
            <v>3.5906843137802955</v>
          </cell>
          <cell r="H352">
            <v>3.5906843137802955</v>
          </cell>
          <cell r="I352">
            <v>3.5906843137802955</v>
          </cell>
          <cell r="J352">
            <v>3.5906843137802955</v>
          </cell>
          <cell r="K352">
            <v>3.5906843137802955</v>
          </cell>
          <cell r="L352">
            <v>3.5906843137802955</v>
          </cell>
          <cell r="M352">
            <v>3.5906843137802955</v>
          </cell>
          <cell r="N352">
            <v>43.088211765363532</v>
          </cell>
        </row>
        <row r="353">
          <cell r="A353" t="str">
            <v>PRO5</v>
          </cell>
          <cell r="B353">
            <v>0.29465231687500015</v>
          </cell>
          <cell r="E353">
            <v>0.29465231687500015</v>
          </cell>
          <cell r="N353">
            <v>0.58930463375000031</v>
          </cell>
        </row>
        <row r="354">
          <cell r="A354" t="str">
            <v>PRO6</v>
          </cell>
          <cell r="B354">
            <v>3.746723612153172</v>
          </cell>
          <cell r="E354">
            <v>3.7521316295856599</v>
          </cell>
          <cell r="N354">
            <v>7.4988552417388323</v>
          </cell>
        </row>
        <row r="355">
          <cell r="A355" t="str">
            <v>PRO7</v>
          </cell>
          <cell r="B355">
            <v>10.874027793493113</v>
          </cell>
          <cell r="C355">
            <v>10.874027793493113</v>
          </cell>
          <cell r="D355">
            <v>10.988010035051541</v>
          </cell>
          <cell r="E355">
            <v>10.874027793493113</v>
          </cell>
          <cell r="F355">
            <v>10.874027793493113</v>
          </cell>
          <cell r="G355">
            <v>10.874027793493113</v>
          </cell>
          <cell r="H355">
            <v>10.874027793493113</v>
          </cell>
          <cell r="I355">
            <v>10.874027793493113</v>
          </cell>
          <cell r="J355">
            <v>10.874027793493113</v>
          </cell>
          <cell r="K355">
            <v>10.874027793493113</v>
          </cell>
          <cell r="L355">
            <v>10.874027793493113</v>
          </cell>
          <cell r="M355">
            <v>10.874027793493113</v>
          </cell>
          <cell r="N355">
            <v>130.60231576347579</v>
          </cell>
        </row>
        <row r="356">
          <cell r="A356" t="str">
            <v>PRO8</v>
          </cell>
          <cell r="B356">
            <v>1.1104976840558601E-2</v>
          </cell>
          <cell r="C356">
            <v>1.1104976840558601E-2</v>
          </cell>
          <cell r="D356">
            <v>1.1104976840558601E-2</v>
          </cell>
          <cell r="E356">
            <v>1.1104976840558601E-2</v>
          </cell>
          <cell r="F356">
            <v>1.1104976840558601E-2</v>
          </cell>
          <cell r="G356">
            <v>1.1104976840558601E-2</v>
          </cell>
          <cell r="H356">
            <v>1.1104976840558601E-2</v>
          </cell>
          <cell r="I356">
            <v>1.1104976840558601E-2</v>
          </cell>
          <cell r="J356">
            <v>1.1104976840558601E-2</v>
          </cell>
          <cell r="K356">
            <v>1.1104976840558601E-2</v>
          </cell>
          <cell r="L356">
            <v>1.1104976840558601E-2</v>
          </cell>
          <cell r="M356">
            <v>1.1104976840558601E-2</v>
          </cell>
          <cell r="N356">
            <v>0.1332597220867032</v>
          </cell>
        </row>
        <row r="357">
          <cell r="A357" t="str">
            <v>PRO9</v>
          </cell>
          <cell r="B357">
            <v>0.34119180263157867</v>
          </cell>
          <cell r="E357">
            <v>0.34119180263157867</v>
          </cell>
          <cell r="N357">
            <v>0.68238360526315733</v>
          </cell>
        </row>
        <row r="358">
          <cell r="A358" t="str">
            <v>SABA/INTGM</v>
          </cell>
          <cell r="C358">
            <v>9.6827849999999993E-2</v>
          </cell>
          <cell r="F358">
            <v>0.31119439000000004</v>
          </cell>
          <cell r="I358">
            <v>9.6827849999999993E-2</v>
          </cell>
          <cell r="L358">
            <v>0.31119434999999995</v>
          </cell>
          <cell r="N358">
            <v>0.81604443999999998</v>
          </cell>
        </row>
        <row r="359">
          <cell r="A359" t="str">
            <v>SGP/TESORO</v>
          </cell>
          <cell r="B359">
            <v>0.39622996000000005</v>
          </cell>
          <cell r="H359">
            <v>0.39622996000000005</v>
          </cell>
          <cell r="N359">
            <v>0.7924599200000001</v>
          </cell>
        </row>
        <row r="360">
          <cell r="A360" t="str">
            <v>WBC/RELEXT</v>
          </cell>
          <cell r="B360">
            <v>2.6380617030631721E-3</v>
          </cell>
          <cell r="C360">
            <v>2.9690612633738833E-3</v>
          </cell>
          <cell r="D360">
            <v>3.7673252235087213E-3</v>
          </cell>
          <cell r="E360">
            <v>1.8021537446870871E-3</v>
          </cell>
          <cell r="F360">
            <v>2.0245463872197028E-3</v>
          </cell>
          <cell r="G360">
            <v>2.35232009380038E-3</v>
          </cell>
          <cell r="H360">
            <v>2.5721581415799472E-3</v>
          </cell>
          <cell r="I360">
            <v>3.7171742635204452E-3</v>
          </cell>
          <cell r="J360">
            <v>1.747294445258684E-3</v>
          </cell>
          <cell r="K360">
            <v>1.9664040744540481E-3</v>
          </cell>
          <cell r="L360">
            <v>2.2888377546533751E-3</v>
          </cell>
          <cell r="M360">
            <v>2.5052777370658057E-3</v>
          </cell>
          <cell r="N360">
            <v>3.0350614832185253E-2</v>
          </cell>
        </row>
        <row r="361">
          <cell r="A361" t="str">
            <v>WEST/CONEA</v>
          </cell>
          <cell r="B361">
            <v>0</v>
          </cell>
          <cell r="D361">
            <v>22.070594793838865</v>
          </cell>
          <cell r="H361">
            <v>0</v>
          </cell>
          <cell r="J361">
            <v>22.070593786729852</v>
          </cell>
          <cell r="N361">
            <v>44.141188580568716</v>
          </cell>
        </row>
        <row r="362">
          <cell r="A362" t="str">
            <v>#N/A</v>
          </cell>
          <cell r="B362">
            <v>0.18699539802631587</v>
          </cell>
          <cell r="C362">
            <v>0.18679148684210536</v>
          </cell>
          <cell r="D362">
            <v>0.18679148684210536</v>
          </cell>
          <cell r="E362">
            <v>9.420848684210531E-3</v>
          </cell>
          <cell r="N362">
            <v>0.56999922039473716</v>
          </cell>
        </row>
        <row r="363">
          <cell r="A363" t="str">
            <v>Total general</v>
          </cell>
          <cell r="B363">
            <v>750.05174364399033</v>
          </cell>
          <cell r="C363">
            <v>1158.7244396063409</v>
          </cell>
          <cell r="D363">
            <v>550.36516281316665</v>
          </cell>
          <cell r="E363">
            <v>584.30536379706427</v>
          </cell>
          <cell r="F363">
            <v>1170.7167147818245</v>
          </cell>
          <cell r="G363">
            <v>529.50896139811653</v>
          </cell>
          <cell r="H363">
            <v>201.77923495661457</v>
          </cell>
          <cell r="I363">
            <v>2624.0446211093595</v>
          </cell>
          <cell r="J363">
            <v>739.64550510543529</v>
          </cell>
          <cell r="K363">
            <v>271.08457650648182</v>
          </cell>
          <cell r="L363">
            <v>551.79336167190161</v>
          </cell>
          <cell r="M363">
            <v>481.77336545520274</v>
          </cell>
          <cell r="N363">
            <v>9613.793050845492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P 2006"/>
      <sheetName val="INT. 2006"/>
      <sheetName val="KAP. 2007"/>
      <sheetName val="INT. 2007"/>
      <sheetName val="kap 2008"/>
      <sheetName val="int. 2008"/>
      <sheetName val="kap 2009"/>
      <sheetName val="int2009"/>
      <sheetName val="kap. resto"/>
      <sheetName val="int. re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A4" t="str">
            <v>DNCI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2008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</row>
        <row r="6">
          <cell r="A6" t="str">
            <v>ALENIA/FFAA</v>
          </cell>
          <cell r="M6">
            <v>3.666992</v>
          </cell>
          <cell r="N6">
            <v>3.666992</v>
          </cell>
        </row>
        <row r="7">
          <cell r="A7" t="str">
            <v>AVAL 1/2005</v>
          </cell>
          <cell r="F7">
            <v>1.2734592699999998</v>
          </cell>
          <cell r="G7">
            <v>8.2788121399999994</v>
          </cell>
          <cell r="L7">
            <v>1.2734592699999998</v>
          </cell>
          <cell r="M7">
            <v>8.2788121399999994</v>
          </cell>
          <cell r="N7">
            <v>19.104542819999999</v>
          </cell>
        </row>
        <row r="8">
          <cell r="A8" t="str">
            <v>BD08-UCP</v>
          </cell>
          <cell r="D8">
            <v>108.495799296047</v>
          </cell>
          <cell r="J8">
            <v>108.495799296047</v>
          </cell>
          <cell r="N8">
            <v>216.99159859209399</v>
          </cell>
        </row>
        <row r="9">
          <cell r="A9" t="str">
            <v>BD11-UCP</v>
          </cell>
          <cell r="B9">
            <v>30.4180939349346</v>
          </cell>
          <cell r="C9">
            <v>30.4180939349346</v>
          </cell>
          <cell r="D9">
            <v>30.4180939349346</v>
          </cell>
          <cell r="E9">
            <v>30.4180939349346</v>
          </cell>
          <cell r="F9">
            <v>30.4180939349346</v>
          </cell>
          <cell r="G9">
            <v>30.4180939349346</v>
          </cell>
          <cell r="H9">
            <v>30.4180939349346</v>
          </cell>
          <cell r="I9">
            <v>30.4180939349346</v>
          </cell>
          <cell r="J9">
            <v>30.4180939349346</v>
          </cell>
          <cell r="K9">
            <v>30.4180939349346</v>
          </cell>
          <cell r="L9">
            <v>30.4180939349346</v>
          </cell>
          <cell r="M9">
            <v>30.4180939349346</v>
          </cell>
          <cell r="N9">
            <v>365.01712721921513</v>
          </cell>
        </row>
        <row r="10">
          <cell r="A10" t="str">
            <v>BD12-I u$s</v>
          </cell>
          <cell r="C10">
            <v>0</v>
          </cell>
          <cell r="I10">
            <v>1867.4822130699999</v>
          </cell>
          <cell r="N10">
            <v>1867.4822130699999</v>
          </cell>
        </row>
        <row r="11">
          <cell r="A11" t="str">
            <v>BD13-u$s</v>
          </cell>
          <cell r="E11">
            <v>245.35378750000001</v>
          </cell>
          <cell r="K11">
            <v>0</v>
          </cell>
          <cell r="N11">
            <v>245.35378750000001</v>
          </cell>
        </row>
        <row r="12">
          <cell r="A12" t="str">
            <v>BERL/YACYRETA</v>
          </cell>
          <cell r="B12">
            <v>0.58706220147896693</v>
          </cell>
          <cell r="H12">
            <v>0.58706220147896693</v>
          </cell>
          <cell r="N12">
            <v>1.1741244029579339</v>
          </cell>
        </row>
        <row r="13">
          <cell r="A13" t="str">
            <v>BESP</v>
          </cell>
          <cell r="D13">
            <v>54.704999999999998</v>
          </cell>
          <cell r="N13">
            <v>54.704999999999998</v>
          </cell>
        </row>
        <row r="14">
          <cell r="A14" t="str">
            <v>BG05/17</v>
          </cell>
          <cell r="B14">
            <v>0</v>
          </cell>
          <cell r="H14">
            <v>0</v>
          </cell>
          <cell r="N14">
            <v>0</v>
          </cell>
        </row>
        <row r="15">
          <cell r="A15" t="str">
            <v>BG06/27</v>
          </cell>
          <cell r="D15">
            <v>0</v>
          </cell>
          <cell r="J15">
            <v>0</v>
          </cell>
          <cell r="N15">
            <v>0</v>
          </cell>
        </row>
        <row r="16">
          <cell r="A16" t="str">
            <v>BG08/19</v>
          </cell>
          <cell r="C16">
            <v>0</v>
          </cell>
          <cell r="I16">
            <v>0</v>
          </cell>
          <cell r="N16">
            <v>0</v>
          </cell>
        </row>
        <row r="17">
          <cell r="A17" t="str">
            <v>BG08/Pesificado</v>
          </cell>
          <cell r="G17">
            <v>3.8939882904048401E-3</v>
          </cell>
          <cell r="M17">
            <v>3.9033513767810402E-3</v>
          </cell>
          <cell r="N17">
            <v>7.7973396671858798E-3</v>
          </cell>
        </row>
        <row r="18">
          <cell r="A18" t="str">
            <v>BG09/09</v>
          </cell>
          <cell r="E18">
            <v>0</v>
          </cell>
          <cell r="K18">
            <v>0</v>
          </cell>
          <cell r="N18">
            <v>0</v>
          </cell>
        </row>
        <row r="19">
          <cell r="A19" t="str">
            <v>BG10/20</v>
          </cell>
          <cell r="C19">
            <v>0</v>
          </cell>
          <cell r="I19">
            <v>0</v>
          </cell>
          <cell r="N19">
            <v>0</v>
          </cell>
        </row>
        <row r="20">
          <cell r="A20" t="str">
            <v>BG11/10</v>
          </cell>
          <cell r="D20">
            <v>0</v>
          </cell>
          <cell r="J20">
            <v>0</v>
          </cell>
          <cell r="N20">
            <v>0</v>
          </cell>
        </row>
        <row r="21">
          <cell r="A21" t="str">
            <v>BG12/15</v>
          </cell>
          <cell r="G21">
            <v>0</v>
          </cell>
          <cell r="M21">
            <v>0</v>
          </cell>
          <cell r="N21">
            <v>0</v>
          </cell>
        </row>
        <row r="22">
          <cell r="A22" t="str">
            <v>BG13/30</v>
          </cell>
          <cell r="B22">
            <v>0</v>
          </cell>
          <cell r="H22">
            <v>0</v>
          </cell>
          <cell r="N22">
            <v>0</v>
          </cell>
        </row>
        <row r="23">
          <cell r="A23" t="str">
            <v>BG14/31</v>
          </cell>
          <cell r="B23">
            <v>0</v>
          </cell>
          <cell r="H23">
            <v>0</v>
          </cell>
          <cell r="N23">
            <v>0</v>
          </cell>
        </row>
        <row r="24">
          <cell r="A24" t="str">
            <v>BG15/12</v>
          </cell>
          <cell r="C24">
            <v>0</v>
          </cell>
          <cell r="I24">
            <v>0</v>
          </cell>
          <cell r="N24">
            <v>0</v>
          </cell>
        </row>
        <row r="25">
          <cell r="A25" t="str">
            <v>BG16/08$</v>
          </cell>
          <cell r="D25">
            <v>0</v>
          </cell>
          <cell r="J25">
            <v>595.39718800000003</v>
          </cell>
          <cell r="N25">
            <v>595.39718800000003</v>
          </cell>
        </row>
        <row r="26">
          <cell r="A26" t="str">
            <v>BG17/08</v>
          </cell>
          <cell r="G26">
            <v>73.481211580000007</v>
          </cell>
          <cell r="M26">
            <v>73.657637060000013</v>
          </cell>
          <cell r="N26">
            <v>147.13884864000002</v>
          </cell>
        </row>
        <row r="27">
          <cell r="A27" t="str">
            <v>BG18/18</v>
          </cell>
          <cell r="G27">
            <v>0</v>
          </cell>
          <cell r="M27">
            <v>0</v>
          </cell>
          <cell r="N27">
            <v>0</v>
          </cell>
        </row>
        <row r="28">
          <cell r="A28" t="str">
            <v>BG19/31</v>
          </cell>
          <cell r="G28">
            <v>0</v>
          </cell>
          <cell r="M28">
            <v>0</v>
          </cell>
          <cell r="N28">
            <v>0</v>
          </cell>
        </row>
        <row r="29">
          <cell r="A29" t="str">
            <v>BID 1008</v>
          </cell>
          <cell r="G29">
            <v>0.23545136</v>
          </cell>
          <cell r="M29">
            <v>0.23545136</v>
          </cell>
          <cell r="N29">
            <v>0.47090272</v>
          </cell>
        </row>
        <row r="30">
          <cell r="A30" t="str">
            <v>BID 1021</v>
          </cell>
          <cell r="D30">
            <v>0.39999147800000001</v>
          </cell>
          <cell r="J30">
            <v>0.39999147800000001</v>
          </cell>
          <cell r="N30">
            <v>0.79998295600000002</v>
          </cell>
        </row>
        <row r="31">
          <cell r="A31" t="str">
            <v>BID 1031</v>
          </cell>
          <cell r="C31">
            <v>11.075883341000001</v>
          </cell>
          <cell r="I31">
            <v>11.075883341000001</v>
          </cell>
          <cell r="N31">
            <v>22.151766682000002</v>
          </cell>
        </row>
        <row r="32">
          <cell r="A32" t="str">
            <v>BID 1034</v>
          </cell>
          <cell r="F32">
            <v>2.8439293999999999</v>
          </cell>
          <cell r="L32">
            <v>2.8439293999999999</v>
          </cell>
          <cell r="N32">
            <v>5.6878587999999999</v>
          </cell>
        </row>
        <row r="33">
          <cell r="A33" t="str">
            <v>BID 1059</v>
          </cell>
          <cell r="C33">
            <v>6.1104605259999998</v>
          </cell>
          <cell r="I33">
            <v>6.1104605259999998</v>
          </cell>
          <cell r="N33">
            <v>12.220921052</v>
          </cell>
        </row>
        <row r="34">
          <cell r="A34" t="str">
            <v>BID 1060</v>
          </cell>
          <cell r="B34">
            <v>2.2253631290000002</v>
          </cell>
          <cell r="H34">
            <v>2.2253631290000002</v>
          </cell>
          <cell r="N34">
            <v>4.4507262580000004</v>
          </cell>
        </row>
        <row r="35">
          <cell r="A35" t="str">
            <v>BID 1068</v>
          </cell>
          <cell r="D35">
            <v>3.4976210910000001</v>
          </cell>
          <cell r="J35">
            <v>3.4976210910000001</v>
          </cell>
          <cell r="N35">
            <v>6.9952421820000001</v>
          </cell>
        </row>
        <row r="36">
          <cell r="A36" t="str">
            <v>BID 1082</v>
          </cell>
          <cell r="C36">
            <v>5.6778839999999997E-2</v>
          </cell>
          <cell r="I36">
            <v>5.6778839999999997E-2</v>
          </cell>
          <cell r="N36">
            <v>0.11355767999999999</v>
          </cell>
        </row>
        <row r="37">
          <cell r="A37" t="str">
            <v>BID 1111</v>
          </cell>
          <cell r="G37">
            <v>0.25830385500000003</v>
          </cell>
          <cell r="M37">
            <v>0.25830385500000003</v>
          </cell>
          <cell r="N37">
            <v>0.51660771000000005</v>
          </cell>
        </row>
        <row r="38">
          <cell r="A38" t="str">
            <v>BID 1118</v>
          </cell>
          <cell r="C38">
            <v>8.2488249949999997</v>
          </cell>
          <cell r="I38">
            <v>8.2488249949999997</v>
          </cell>
          <cell r="N38">
            <v>16.497649989999999</v>
          </cell>
        </row>
        <row r="39">
          <cell r="A39" t="str">
            <v>BID 1133</v>
          </cell>
          <cell r="B39">
            <v>4.9240394999999999E-2</v>
          </cell>
          <cell r="H39">
            <v>4.9240394999999999E-2</v>
          </cell>
          <cell r="N39">
            <v>9.8480789999999999E-2</v>
          </cell>
        </row>
        <row r="40">
          <cell r="A40" t="str">
            <v>BID 1134</v>
          </cell>
          <cell r="E40">
            <v>1.2191480479999999</v>
          </cell>
          <cell r="K40">
            <v>1.2191480479999999</v>
          </cell>
          <cell r="N40">
            <v>2.4382960959999997</v>
          </cell>
        </row>
        <row r="41">
          <cell r="A41" t="str">
            <v>BID 1164</v>
          </cell>
          <cell r="G41">
            <v>2.1000402020000002</v>
          </cell>
          <cell r="M41">
            <v>2.1000402020000002</v>
          </cell>
          <cell r="N41">
            <v>4.2000804040000004</v>
          </cell>
        </row>
        <row r="42">
          <cell r="A42" t="str">
            <v>BID 1192</v>
          </cell>
          <cell r="D42">
            <v>0.54130354800000002</v>
          </cell>
          <cell r="J42">
            <v>0.54130354800000002</v>
          </cell>
          <cell r="N42">
            <v>1.082607096</v>
          </cell>
        </row>
        <row r="43">
          <cell r="A43" t="str">
            <v>BID 1193</v>
          </cell>
          <cell r="D43">
            <v>2.0798058899999998</v>
          </cell>
          <cell r="J43">
            <v>2.0798058899999998</v>
          </cell>
          <cell r="N43">
            <v>4.1596117799999996</v>
          </cell>
        </row>
        <row r="44">
          <cell r="A44" t="str">
            <v>BID 1201</v>
          </cell>
          <cell r="F44">
            <v>4.5935004699999995</v>
          </cell>
          <cell r="L44">
            <v>4.5935004699999995</v>
          </cell>
          <cell r="N44">
            <v>9.187000939999999</v>
          </cell>
        </row>
        <row r="45">
          <cell r="A45" t="str">
            <v>BID 1206</v>
          </cell>
          <cell r="D45">
            <v>5.4426792000000002E-2</v>
          </cell>
          <cell r="J45">
            <v>5.4426792000000002E-2</v>
          </cell>
          <cell r="N45">
            <v>0.108853584</v>
          </cell>
        </row>
        <row r="46">
          <cell r="A46" t="str">
            <v>BID 1279</v>
          </cell>
          <cell r="E46">
            <v>3.1508830000000002E-2</v>
          </cell>
          <cell r="K46">
            <v>3.1508830000000002E-2</v>
          </cell>
          <cell r="N46">
            <v>6.3017660000000003E-2</v>
          </cell>
        </row>
        <row r="47">
          <cell r="A47" t="str">
            <v>BID 1287</v>
          </cell>
          <cell r="B47">
            <v>5.9608983650000003</v>
          </cell>
          <cell r="H47">
            <v>5.9608983650000003</v>
          </cell>
          <cell r="N47">
            <v>11.921796730000001</v>
          </cell>
        </row>
        <row r="48">
          <cell r="A48" t="str">
            <v>BID 1294</v>
          </cell>
          <cell r="F48">
            <v>0</v>
          </cell>
          <cell r="L48">
            <v>0</v>
          </cell>
          <cell r="N48">
            <v>0</v>
          </cell>
        </row>
        <row r="49">
          <cell r="A49" t="str">
            <v>BID 1295</v>
          </cell>
          <cell r="C49">
            <v>13.33333333</v>
          </cell>
          <cell r="I49">
            <v>13.33333333</v>
          </cell>
          <cell r="N49">
            <v>26.666666660000001</v>
          </cell>
        </row>
        <row r="50">
          <cell r="A50" t="str">
            <v>BID 1307</v>
          </cell>
          <cell r="E50">
            <v>0.38797798</v>
          </cell>
          <cell r="K50">
            <v>0.38797798</v>
          </cell>
          <cell r="N50">
            <v>0.77595596</v>
          </cell>
        </row>
        <row r="51">
          <cell r="A51" t="str">
            <v>BID 1324</v>
          </cell>
          <cell r="G51">
            <v>16.666666670000001</v>
          </cell>
          <cell r="M51">
            <v>16.666666670000001</v>
          </cell>
          <cell r="N51">
            <v>33.333333340000003</v>
          </cell>
        </row>
        <row r="52">
          <cell r="A52" t="str">
            <v>BID 1325</v>
          </cell>
          <cell r="G52">
            <v>3.9175697000000002E-2</v>
          </cell>
          <cell r="M52">
            <v>3.9175697000000002E-2</v>
          </cell>
          <cell r="N52">
            <v>7.8351394000000005E-2</v>
          </cell>
        </row>
        <row r="53">
          <cell r="A53" t="str">
            <v>BID 1341</v>
          </cell>
          <cell r="D53">
            <v>16.666666670000001</v>
          </cell>
          <cell r="J53">
            <v>16.666666670000001</v>
          </cell>
          <cell r="N53">
            <v>33.333333340000003</v>
          </cell>
        </row>
        <row r="54">
          <cell r="A54" t="str">
            <v>BID 1345</v>
          </cell>
          <cell r="F54">
            <v>0</v>
          </cell>
          <cell r="L54">
            <v>0</v>
          </cell>
          <cell r="N54">
            <v>0</v>
          </cell>
        </row>
        <row r="55">
          <cell r="A55" t="str">
            <v>BID 1452</v>
          </cell>
          <cell r="C55">
            <v>300</v>
          </cell>
          <cell r="N55">
            <v>300</v>
          </cell>
        </row>
        <row r="56">
          <cell r="A56" t="str">
            <v>BID 1464</v>
          </cell>
          <cell r="F56">
            <v>0</v>
          </cell>
          <cell r="L56">
            <v>0</v>
          </cell>
          <cell r="N56">
            <v>0</v>
          </cell>
        </row>
        <row r="57">
          <cell r="A57" t="str">
            <v>BID 1517</v>
          </cell>
          <cell r="C57">
            <v>80</v>
          </cell>
          <cell r="I57">
            <v>80</v>
          </cell>
          <cell r="M57">
            <v>80</v>
          </cell>
          <cell r="N57">
            <v>240</v>
          </cell>
        </row>
        <row r="58">
          <cell r="A58" t="str">
            <v>BID 1575</v>
          </cell>
          <cell r="F58">
            <v>0</v>
          </cell>
          <cell r="L58">
            <v>6.8571430000000004E-3</v>
          </cell>
          <cell r="N58">
            <v>6.8571430000000004E-3</v>
          </cell>
        </row>
        <row r="59">
          <cell r="A59" t="str">
            <v>BID 1588</v>
          </cell>
          <cell r="C59">
            <v>0</v>
          </cell>
          <cell r="I59">
            <v>0</v>
          </cell>
          <cell r="N59">
            <v>0</v>
          </cell>
        </row>
        <row r="60">
          <cell r="A60" t="str">
            <v>BID 1603</v>
          </cell>
          <cell r="F60">
            <v>0</v>
          </cell>
          <cell r="L60">
            <v>0</v>
          </cell>
          <cell r="N60">
            <v>0</v>
          </cell>
        </row>
        <row r="61">
          <cell r="A61" t="str">
            <v>BID 1606</v>
          </cell>
          <cell r="G61">
            <v>0</v>
          </cell>
          <cell r="M61">
            <v>0</v>
          </cell>
          <cell r="N61">
            <v>0</v>
          </cell>
        </row>
        <row r="62">
          <cell r="A62" t="str">
            <v>BID 1648</v>
          </cell>
          <cell r="C62">
            <v>0</v>
          </cell>
          <cell r="I62">
            <v>0</v>
          </cell>
          <cell r="N62">
            <v>0</v>
          </cell>
        </row>
        <row r="63">
          <cell r="A63" t="str">
            <v>BID 206</v>
          </cell>
          <cell r="B63">
            <v>3.84260315507469</v>
          </cell>
          <cell r="H63">
            <v>3.84260315507469</v>
          </cell>
          <cell r="N63">
            <v>7.6852063101493799</v>
          </cell>
        </row>
        <row r="64">
          <cell r="A64" t="str">
            <v>BID 4</v>
          </cell>
          <cell r="C64">
            <v>7.9908732876712296E-3</v>
          </cell>
          <cell r="I64">
            <v>7.9908732876712296E-3</v>
          </cell>
          <cell r="N64">
            <v>1.5981746575342459E-2</v>
          </cell>
        </row>
        <row r="65">
          <cell r="A65" t="str">
            <v>BID 514</v>
          </cell>
          <cell r="B65">
            <v>4.1075199999999999E-2</v>
          </cell>
          <cell r="H65">
            <v>4.1075199999999999E-2</v>
          </cell>
          <cell r="N65">
            <v>8.2150399999999998E-2</v>
          </cell>
        </row>
        <row r="66">
          <cell r="A66" t="str">
            <v>BID 515</v>
          </cell>
          <cell r="D66">
            <v>1.68925285949867</v>
          </cell>
          <cell r="J66">
            <v>1.68925285949867</v>
          </cell>
          <cell r="N66">
            <v>3.37850571899734</v>
          </cell>
        </row>
        <row r="67">
          <cell r="A67" t="str">
            <v>BID 516</v>
          </cell>
          <cell r="D67">
            <v>1.27963779086869</v>
          </cell>
          <cell r="J67">
            <v>1.27963779086869</v>
          </cell>
          <cell r="N67">
            <v>2.55927558173738</v>
          </cell>
        </row>
        <row r="68">
          <cell r="A68" t="str">
            <v>BID 528</v>
          </cell>
          <cell r="D68">
            <v>0.77017066977174098</v>
          </cell>
          <cell r="N68">
            <v>0.77017066977174098</v>
          </cell>
        </row>
        <row r="69">
          <cell r="A69" t="str">
            <v>BID 545</v>
          </cell>
          <cell r="F69">
            <v>1.8662799292687</v>
          </cell>
          <cell r="L69">
            <v>1.8662799292687</v>
          </cell>
          <cell r="N69">
            <v>3.7325598585374</v>
          </cell>
        </row>
        <row r="70">
          <cell r="A70" t="str">
            <v>BID 553</v>
          </cell>
          <cell r="B70">
            <v>0.128336851639309</v>
          </cell>
          <cell r="H70">
            <v>0.128336851639309</v>
          </cell>
          <cell r="N70">
            <v>0.25667370327861799</v>
          </cell>
        </row>
        <row r="71">
          <cell r="A71" t="str">
            <v>BID 555</v>
          </cell>
          <cell r="F71">
            <v>9.6455773041177704</v>
          </cell>
          <cell r="L71">
            <v>9.2563101612347793</v>
          </cell>
          <cell r="N71">
            <v>18.901887465352551</v>
          </cell>
        </row>
        <row r="72">
          <cell r="A72" t="str">
            <v>BID 583</v>
          </cell>
          <cell r="E72">
            <v>9.0544370830266203</v>
          </cell>
          <cell r="K72">
            <v>9.0544370830266203</v>
          </cell>
          <cell r="N72">
            <v>18.108874166053241</v>
          </cell>
        </row>
        <row r="73">
          <cell r="A73" t="str">
            <v>BID 618</v>
          </cell>
          <cell r="D73">
            <v>1.71654465825713</v>
          </cell>
          <cell r="J73">
            <v>1.71654465825713</v>
          </cell>
          <cell r="N73">
            <v>3.43308931651426</v>
          </cell>
        </row>
        <row r="74">
          <cell r="A74" t="str">
            <v>BID 619</v>
          </cell>
          <cell r="D74">
            <v>13.065796543340399</v>
          </cell>
          <cell r="J74">
            <v>13.065796543340399</v>
          </cell>
          <cell r="N74">
            <v>26.131593086680798</v>
          </cell>
        </row>
        <row r="75">
          <cell r="A75" t="str">
            <v>BID 621</v>
          </cell>
          <cell r="B75">
            <v>2.0552401558867999</v>
          </cell>
          <cell r="H75">
            <v>2.0552401558867999</v>
          </cell>
          <cell r="N75">
            <v>4.1104803117735997</v>
          </cell>
        </row>
        <row r="76">
          <cell r="A76" t="str">
            <v>BID 633</v>
          </cell>
          <cell r="F76">
            <v>11.422621252380001</v>
          </cell>
          <cell r="L76">
            <v>11.422621252380001</v>
          </cell>
          <cell r="N76">
            <v>22.845242504760002</v>
          </cell>
        </row>
        <row r="77">
          <cell r="A77" t="str">
            <v>BID 643</v>
          </cell>
          <cell r="E77">
            <v>1.0341843701887299</v>
          </cell>
          <cell r="K77">
            <v>1.0341843701887299</v>
          </cell>
          <cell r="N77">
            <v>2.0683687403774598</v>
          </cell>
        </row>
        <row r="78">
          <cell r="A78" t="str">
            <v>BID 682</v>
          </cell>
          <cell r="E78">
            <v>10.017292881413201</v>
          </cell>
          <cell r="K78">
            <v>10.017292881413201</v>
          </cell>
          <cell r="N78">
            <v>20.034585762826403</v>
          </cell>
        </row>
        <row r="79">
          <cell r="A79" t="str">
            <v>BID 684</v>
          </cell>
          <cell r="E79">
            <v>0.11954634592209799</v>
          </cell>
          <cell r="K79">
            <v>0.11954634592209799</v>
          </cell>
          <cell r="N79">
            <v>0.23909269184419599</v>
          </cell>
        </row>
        <row r="80">
          <cell r="A80" t="str">
            <v>BID 718</v>
          </cell>
          <cell r="D80">
            <v>0.56482353000000007</v>
          </cell>
          <cell r="J80">
            <v>0.56482353000000007</v>
          </cell>
          <cell r="N80">
            <v>1.1296470600000001</v>
          </cell>
        </row>
        <row r="81">
          <cell r="A81" t="str">
            <v>BID 733</v>
          </cell>
          <cell r="G81">
            <v>12.0766961206776</v>
          </cell>
          <cell r="M81">
            <v>12.0766961206776</v>
          </cell>
          <cell r="N81">
            <v>24.153392241355199</v>
          </cell>
        </row>
        <row r="82">
          <cell r="A82" t="str">
            <v>BID 734</v>
          </cell>
          <cell r="G82">
            <v>14.040855081478599</v>
          </cell>
          <cell r="M82">
            <v>14.040855081478599</v>
          </cell>
          <cell r="N82">
            <v>28.081710162957197</v>
          </cell>
        </row>
        <row r="83">
          <cell r="A83" t="str">
            <v>BID 740</v>
          </cell>
          <cell r="B83">
            <v>0.77340510143889107</v>
          </cell>
          <cell r="H83">
            <v>0.77340510143889107</v>
          </cell>
          <cell r="N83">
            <v>1.5468102028777821</v>
          </cell>
        </row>
        <row r="84">
          <cell r="A84" t="str">
            <v>BID 760</v>
          </cell>
          <cell r="B84">
            <v>3.8451434286105699</v>
          </cell>
          <cell r="H84">
            <v>3.8451434286105699</v>
          </cell>
          <cell r="N84">
            <v>7.6902868572211398</v>
          </cell>
        </row>
        <row r="85">
          <cell r="A85" t="str">
            <v>BID 768</v>
          </cell>
          <cell r="D85">
            <v>0.17860494947789499</v>
          </cell>
          <cell r="J85">
            <v>0.17860494947789499</v>
          </cell>
          <cell r="N85">
            <v>0.35720989895578997</v>
          </cell>
        </row>
        <row r="86">
          <cell r="A86" t="str">
            <v>BID 795</v>
          </cell>
          <cell r="D86">
            <v>12.8903261109763</v>
          </cell>
          <cell r="J86">
            <v>12.8903261109763</v>
          </cell>
          <cell r="N86">
            <v>25.7806522219526</v>
          </cell>
        </row>
        <row r="87">
          <cell r="A87" t="str">
            <v>BID 797</v>
          </cell>
          <cell r="D87">
            <v>6.7841028612087797</v>
          </cell>
          <cell r="J87">
            <v>6.7841028612087797</v>
          </cell>
          <cell r="N87">
            <v>13.568205722417559</v>
          </cell>
        </row>
        <row r="88">
          <cell r="A88" t="str">
            <v>BID 798</v>
          </cell>
          <cell r="D88">
            <v>1.7925817955772398</v>
          </cell>
          <cell r="J88">
            <v>1.7925817955772398</v>
          </cell>
          <cell r="N88">
            <v>3.5851635911544797</v>
          </cell>
        </row>
        <row r="89">
          <cell r="A89" t="str">
            <v>BID 802</v>
          </cell>
          <cell r="D89">
            <v>3.2383880298958698</v>
          </cell>
          <cell r="J89">
            <v>3.2383880298958698</v>
          </cell>
          <cell r="N89">
            <v>6.4767760597917396</v>
          </cell>
        </row>
        <row r="90">
          <cell r="A90" t="str">
            <v>BID 816</v>
          </cell>
          <cell r="G90">
            <v>4.2098641137767903</v>
          </cell>
          <cell r="M90">
            <v>4.2098641137767903</v>
          </cell>
          <cell r="N90">
            <v>8.4197282275535805</v>
          </cell>
        </row>
        <row r="91">
          <cell r="A91" t="str">
            <v>BID 826</v>
          </cell>
          <cell r="B91">
            <v>1.92168874262442</v>
          </cell>
          <cell r="H91">
            <v>1.92168874262442</v>
          </cell>
          <cell r="N91">
            <v>3.84337748524884</v>
          </cell>
        </row>
        <row r="92">
          <cell r="A92" t="str">
            <v>BID 830</v>
          </cell>
          <cell r="G92">
            <v>5.9384483674146402</v>
          </cell>
          <cell r="M92">
            <v>5.9384483674146402</v>
          </cell>
          <cell r="N92">
            <v>11.87689673482928</v>
          </cell>
        </row>
        <row r="93">
          <cell r="A93" t="str">
            <v>BID 845</v>
          </cell>
          <cell r="E93">
            <v>12.944168809792901</v>
          </cell>
          <cell r="K93">
            <v>12.944168809792901</v>
          </cell>
          <cell r="N93">
            <v>25.888337619585801</v>
          </cell>
        </row>
        <row r="94">
          <cell r="A94" t="str">
            <v>BID 855</v>
          </cell>
          <cell r="C94">
            <v>0.84320547999999995</v>
          </cell>
          <cell r="I94">
            <v>0.84320547999999995</v>
          </cell>
          <cell r="N94">
            <v>1.6864109599999999</v>
          </cell>
        </row>
        <row r="95">
          <cell r="A95" t="str">
            <v>BID 857</v>
          </cell>
          <cell r="G95">
            <v>7.7258398810823108</v>
          </cell>
          <cell r="M95">
            <v>7.7258398810823108</v>
          </cell>
          <cell r="N95">
            <v>15.451679762164622</v>
          </cell>
        </row>
        <row r="96">
          <cell r="A96" t="str">
            <v>BID 863</v>
          </cell>
          <cell r="E96">
            <v>2.1218089999999998E-2</v>
          </cell>
          <cell r="K96">
            <v>2.1218089999999998E-2</v>
          </cell>
          <cell r="N96">
            <v>4.2436179999999997E-2</v>
          </cell>
        </row>
        <row r="97">
          <cell r="A97" t="str">
            <v>BID 865</v>
          </cell>
          <cell r="G97">
            <v>35.756683618636195</v>
          </cell>
          <cell r="M97">
            <v>35.756683618636195</v>
          </cell>
          <cell r="N97">
            <v>71.513367237272391</v>
          </cell>
        </row>
        <row r="98">
          <cell r="A98" t="str">
            <v>BID 867</v>
          </cell>
          <cell r="E98">
            <v>0.47034197999999999</v>
          </cell>
          <cell r="K98">
            <v>0.47034197999999999</v>
          </cell>
          <cell r="N98">
            <v>0.94068395999999999</v>
          </cell>
        </row>
        <row r="99">
          <cell r="A99" t="str">
            <v>BID 871</v>
          </cell>
          <cell r="G99">
            <v>13.097963922793602</v>
          </cell>
          <cell r="M99">
            <v>13.097963922793602</v>
          </cell>
          <cell r="N99">
            <v>26.195927845587203</v>
          </cell>
        </row>
        <row r="100">
          <cell r="A100" t="str">
            <v>BID 899</v>
          </cell>
          <cell r="D100">
            <v>5.0876000907946501</v>
          </cell>
          <cell r="G100">
            <v>4.2407410000000006E-2</v>
          </cell>
          <cell r="J100">
            <v>5.0876000907946501</v>
          </cell>
          <cell r="M100">
            <v>4.2407410000000006E-2</v>
          </cell>
          <cell r="N100">
            <v>10.260015001589299</v>
          </cell>
        </row>
        <row r="101">
          <cell r="A101" t="str">
            <v>BID 907</v>
          </cell>
          <cell r="D101">
            <v>0.64739437</v>
          </cell>
          <cell r="J101">
            <v>0.64739437</v>
          </cell>
          <cell r="N101">
            <v>1.29478874</v>
          </cell>
        </row>
        <row r="102">
          <cell r="A102" t="str">
            <v>BID 925</v>
          </cell>
          <cell r="G102">
            <v>0.47286607000000003</v>
          </cell>
          <cell r="M102">
            <v>0.47286607000000003</v>
          </cell>
          <cell r="N102">
            <v>0.94573214000000005</v>
          </cell>
        </row>
        <row r="103">
          <cell r="A103" t="str">
            <v>BID 925/OC</v>
          </cell>
          <cell r="D103">
            <v>0.587895312</v>
          </cell>
          <cell r="J103">
            <v>0.587895312</v>
          </cell>
          <cell r="N103">
            <v>1.175790624</v>
          </cell>
        </row>
        <row r="104">
          <cell r="A104" t="str">
            <v>BID 932</v>
          </cell>
          <cell r="G104">
            <v>0.9375</v>
          </cell>
          <cell r="M104">
            <v>0.9375</v>
          </cell>
          <cell r="N104">
            <v>1.875</v>
          </cell>
        </row>
        <row r="105">
          <cell r="A105" t="str">
            <v>BID 940</v>
          </cell>
          <cell r="C105">
            <v>2.8621258309999997</v>
          </cell>
          <cell r="I105">
            <v>2.8621258309999997</v>
          </cell>
          <cell r="N105">
            <v>5.7242516619999995</v>
          </cell>
        </row>
        <row r="106">
          <cell r="A106" t="str">
            <v>BID 961</v>
          </cell>
          <cell r="G106">
            <v>15.962</v>
          </cell>
          <cell r="M106">
            <v>15.962</v>
          </cell>
          <cell r="N106">
            <v>31.923999999999999</v>
          </cell>
        </row>
        <row r="107">
          <cell r="A107" t="str">
            <v>BID 962</v>
          </cell>
          <cell r="C107">
            <v>1.8460512450000002</v>
          </cell>
          <cell r="I107">
            <v>1.8460512450000002</v>
          </cell>
          <cell r="N107">
            <v>3.6921024900000003</v>
          </cell>
        </row>
        <row r="108">
          <cell r="A108" t="str">
            <v>BID 979</v>
          </cell>
          <cell r="C108">
            <v>11.927606096000002</v>
          </cell>
          <cell r="I108">
            <v>11.927606096000002</v>
          </cell>
          <cell r="N108">
            <v>23.855212192000003</v>
          </cell>
        </row>
        <row r="109">
          <cell r="A109" t="str">
            <v>BID 989</v>
          </cell>
          <cell r="D109">
            <v>0.86545403799999998</v>
          </cell>
          <cell r="J109">
            <v>0.86545403799999998</v>
          </cell>
          <cell r="N109">
            <v>1.730908076</v>
          </cell>
        </row>
        <row r="110">
          <cell r="A110" t="str">
            <v>BID 996</v>
          </cell>
          <cell r="D110">
            <v>0.45856140999999995</v>
          </cell>
          <cell r="J110">
            <v>0.45856140999999995</v>
          </cell>
          <cell r="N110">
            <v>0.91712281999999989</v>
          </cell>
        </row>
        <row r="111">
          <cell r="A111" t="str">
            <v>BID CBA</v>
          </cell>
          <cell r="F111">
            <v>2.7969854900000004</v>
          </cell>
          <cell r="L111">
            <v>2.7969854900000004</v>
          </cell>
          <cell r="N111">
            <v>5.5939709800000008</v>
          </cell>
        </row>
        <row r="112">
          <cell r="A112" t="str">
            <v>BIRF 302</v>
          </cell>
          <cell r="G112">
            <v>0.19788334599999999</v>
          </cell>
          <cell r="M112">
            <v>0.19788334599999999</v>
          </cell>
          <cell r="N112">
            <v>0.39576669199999998</v>
          </cell>
        </row>
        <row r="113">
          <cell r="A113" t="str">
            <v>BIRF 3291</v>
          </cell>
          <cell r="D113">
            <v>12.5</v>
          </cell>
          <cell r="N113">
            <v>12.5</v>
          </cell>
        </row>
        <row r="114">
          <cell r="A114" t="str">
            <v>BIRF 3292</v>
          </cell>
          <cell r="D114">
            <v>0.91944961999999997</v>
          </cell>
          <cell r="N114">
            <v>0.91944961999999997</v>
          </cell>
        </row>
        <row r="115">
          <cell r="A115" t="str">
            <v>BIRF 3297</v>
          </cell>
          <cell r="D115">
            <v>1.35468699</v>
          </cell>
          <cell r="N115">
            <v>1.35468699</v>
          </cell>
        </row>
        <row r="116">
          <cell r="A116" t="str">
            <v>BIRF 3362</v>
          </cell>
          <cell r="D116">
            <v>0.96</v>
          </cell>
          <cell r="J116">
            <v>0.92</v>
          </cell>
          <cell r="N116">
            <v>1.88</v>
          </cell>
        </row>
        <row r="117">
          <cell r="A117" t="str">
            <v>BIRF 3394</v>
          </cell>
          <cell r="D117">
            <v>18.574999999999999</v>
          </cell>
          <cell r="J117">
            <v>19.28</v>
          </cell>
          <cell r="N117">
            <v>37.854999999999997</v>
          </cell>
        </row>
        <row r="118">
          <cell r="A118" t="str">
            <v>BIRF 343</v>
          </cell>
          <cell r="B118">
            <v>0.16967599999999999</v>
          </cell>
          <cell r="H118">
            <v>0.16967599999999999</v>
          </cell>
          <cell r="N118">
            <v>0.33935199999999999</v>
          </cell>
        </row>
        <row r="119">
          <cell r="A119" t="str">
            <v>BIRF 3460</v>
          </cell>
          <cell r="F119">
            <v>0.82952760000000003</v>
          </cell>
          <cell r="L119">
            <v>0.82952760000000003</v>
          </cell>
          <cell r="N119">
            <v>1.6590552000000001</v>
          </cell>
        </row>
        <row r="120">
          <cell r="A120" t="str">
            <v>BIRF 352</v>
          </cell>
          <cell r="G120">
            <v>5.4473909000000001E-2</v>
          </cell>
          <cell r="M120">
            <v>5.4473894999999994E-2</v>
          </cell>
          <cell r="N120">
            <v>0.108947804</v>
          </cell>
        </row>
        <row r="121">
          <cell r="A121" t="str">
            <v>BIRF 3520</v>
          </cell>
          <cell r="F121">
            <v>15.82</v>
          </cell>
          <cell r="L121">
            <v>16.420000000000002</v>
          </cell>
          <cell r="N121">
            <v>32.24</v>
          </cell>
        </row>
        <row r="122">
          <cell r="A122" t="str">
            <v>BIRF 3521</v>
          </cell>
          <cell r="F122">
            <v>8.8008345299999995</v>
          </cell>
          <cell r="L122">
            <v>9.1346085099999996</v>
          </cell>
          <cell r="N122">
            <v>17.935443039999999</v>
          </cell>
        </row>
        <row r="123">
          <cell r="A123" t="str">
            <v>BIRF 3555</v>
          </cell>
          <cell r="D123">
            <v>22.5</v>
          </cell>
          <cell r="N123">
            <v>22.5</v>
          </cell>
        </row>
        <row r="124">
          <cell r="A124" t="str">
            <v>BIRF 3556</v>
          </cell>
          <cell r="B124">
            <v>15.24</v>
          </cell>
          <cell r="H124">
            <v>15.82</v>
          </cell>
          <cell r="N124">
            <v>31.06</v>
          </cell>
        </row>
        <row r="125">
          <cell r="A125" t="str">
            <v>BIRF 3558</v>
          </cell>
          <cell r="F125">
            <v>20</v>
          </cell>
          <cell r="N125">
            <v>20</v>
          </cell>
        </row>
        <row r="126">
          <cell r="A126" t="str">
            <v>BIRF 3611</v>
          </cell>
          <cell r="G126">
            <v>16.25408298</v>
          </cell>
          <cell r="N126">
            <v>16.25408298</v>
          </cell>
        </row>
        <row r="127">
          <cell r="A127" t="str">
            <v>BIRF 3643</v>
          </cell>
          <cell r="F127">
            <v>4.9783999999999997</v>
          </cell>
          <cell r="L127">
            <v>4.9080687100000002</v>
          </cell>
          <cell r="N127">
            <v>9.886468709999999</v>
          </cell>
        </row>
        <row r="128">
          <cell r="A128" t="str">
            <v>BIRF 3709</v>
          </cell>
          <cell r="B128">
            <v>6.6467400000000003</v>
          </cell>
          <cell r="H128">
            <v>6.6467400000000003</v>
          </cell>
          <cell r="N128">
            <v>13.293480000000001</v>
          </cell>
        </row>
        <row r="129">
          <cell r="A129" t="str">
            <v>BIRF 3710</v>
          </cell>
          <cell r="D129">
            <v>0.34299999999999997</v>
          </cell>
          <cell r="J129">
            <v>0.34299999999999997</v>
          </cell>
          <cell r="N129">
            <v>0.68599999999999994</v>
          </cell>
        </row>
        <row r="130">
          <cell r="A130" t="str">
            <v>BIRF 3794</v>
          </cell>
          <cell r="F130">
            <v>8.3864314599999989</v>
          </cell>
          <cell r="L130">
            <v>8.3864314599999989</v>
          </cell>
          <cell r="N130">
            <v>16.772862919999998</v>
          </cell>
        </row>
        <row r="131">
          <cell r="A131" t="str">
            <v>BIRF 3836</v>
          </cell>
          <cell r="D131">
            <v>15</v>
          </cell>
          <cell r="J131">
            <v>15</v>
          </cell>
          <cell r="N131">
            <v>30</v>
          </cell>
        </row>
        <row r="132">
          <cell r="A132" t="str">
            <v>BIRF 3860</v>
          </cell>
          <cell r="F132">
            <v>9.4928486200000002</v>
          </cell>
          <cell r="L132">
            <v>9.4928486200000002</v>
          </cell>
          <cell r="N132">
            <v>18.98569724</v>
          </cell>
        </row>
        <row r="133">
          <cell r="A133" t="str">
            <v>BIRF 3877</v>
          </cell>
          <cell r="E133">
            <v>11.125616056</v>
          </cell>
          <cell r="K133">
            <v>11.125616056</v>
          </cell>
          <cell r="N133">
            <v>22.251232112</v>
          </cell>
        </row>
        <row r="134">
          <cell r="A134" t="str">
            <v>BIRF 3878</v>
          </cell>
          <cell r="C134">
            <v>25</v>
          </cell>
          <cell r="I134">
            <v>25</v>
          </cell>
          <cell r="N134">
            <v>50</v>
          </cell>
        </row>
        <row r="135">
          <cell r="A135" t="str">
            <v>BIRF 3921</v>
          </cell>
          <cell r="E135">
            <v>6.4135</v>
          </cell>
          <cell r="K135">
            <v>6.4135</v>
          </cell>
          <cell r="N135">
            <v>12.827</v>
          </cell>
        </row>
        <row r="136">
          <cell r="A136" t="str">
            <v>BIRF 3926</v>
          </cell>
          <cell r="C136">
            <v>27.77777906</v>
          </cell>
          <cell r="I136">
            <v>18.49999996</v>
          </cell>
          <cell r="N136">
            <v>46.277779019999997</v>
          </cell>
        </row>
        <row r="137">
          <cell r="A137" t="str">
            <v>BIRF 3927</v>
          </cell>
          <cell r="E137">
            <v>1.3862619600000001</v>
          </cell>
          <cell r="K137">
            <v>1.3862619600000001</v>
          </cell>
          <cell r="N137">
            <v>2.7725239200000003</v>
          </cell>
        </row>
        <row r="138">
          <cell r="A138" t="str">
            <v>BIRF 3931</v>
          </cell>
          <cell r="D138">
            <v>3.7231199999999998</v>
          </cell>
          <cell r="J138">
            <v>3.7231199999999998</v>
          </cell>
          <cell r="N138">
            <v>7.4462399999999995</v>
          </cell>
        </row>
        <row r="139">
          <cell r="A139" t="str">
            <v>BIRF 3948</v>
          </cell>
          <cell r="D139">
            <v>0.49563314399999991</v>
          </cell>
          <cell r="J139">
            <v>0.49563314399999991</v>
          </cell>
          <cell r="N139">
            <v>0.99126628799999983</v>
          </cell>
        </row>
        <row r="140">
          <cell r="A140" t="str">
            <v>BIRF 3957</v>
          </cell>
          <cell r="C140">
            <v>8.4180607799999994</v>
          </cell>
          <cell r="I140">
            <v>5.6864303000000005</v>
          </cell>
          <cell r="N140">
            <v>14.104491079999999</v>
          </cell>
        </row>
        <row r="141">
          <cell r="A141" t="str">
            <v>BIRF 3958</v>
          </cell>
          <cell r="C141">
            <v>0.50116208800000006</v>
          </cell>
          <cell r="I141">
            <v>0.50116208800000006</v>
          </cell>
          <cell r="N141">
            <v>1.0023241760000001</v>
          </cell>
        </row>
        <row r="142">
          <cell r="A142" t="str">
            <v>BIRF 3960</v>
          </cell>
          <cell r="E142">
            <v>1.1284000000000001</v>
          </cell>
          <cell r="K142">
            <v>1.1284000000000001</v>
          </cell>
          <cell r="N142">
            <v>2.2568000000000001</v>
          </cell>
        </row>
        <row r="143">
          <cell r="A143" t="str">
            <v>BIRF 3971</v>
          </cell>
          <cell r="F143">
            <v>4.6810999999999998</v>
          </cell>
          <cell r="L143">
            <v>4.6810999999999998</v>
          </cell>
          <cell r="N143">
            <v>9.3621999999999996</v>
          </cell>
        </row>
        <row r="144">
          <cell r="A144" t="str">
            <v>BIRF 4002</v>
          </cell>
          <cell r="D144">
            <v>13.888888810000001</v>
          </cell>
          <cell r="J144">
            <v>13.888888870000001</v>
          </cell>
          <cell r="N144">
            <v>27.77777768</v>
          </cell>
        </row>
        <row r="145">
          <cell r="A145" t="str">
            <v>BIRF 4003</v>
          </cell>
          <cell r="B145">
            <v>5</v>
          </cell>
          <cell r="H145">
            <v>5</v>
          </cell>
          <cell r="N145">
            <v>10</v>
          </cell>
        </row>
        <row r="146">
          <cell r="A146" t="str">
            <v>BIRF 4004</v>
          </cell>
          <cell r="B146">
            <v>1.20150504</v>
          </cell>
          <cell r="H146">
            <v>1.20150504</v>
          </cell>
          <cell r="N146">
            <v>2.40301008</v>
          </cell>
        </row>
        <row r="147">
          <cell r="A147" t="str">
            <v>BIRF 4085</v>
          </cell>
          <cell r="E147">
            <v>0.35829910500000001</v>
          </cell>
          <cell r="K147">
            <v>0.35829910500000001</v>
          </cell>
          <cell r="N147">
            <v>0.71659821000000001</v>
          </cell>
        </row>
        <row r="148">
          <cell r="A148" t="str">
            <v>BIRF 4093</v>
          </cell>
          <cell r="D148">
            <v>14.853051122000002</v>
          </cell>
          <cell r="J148">
            <v>14.853051122000002</v>
          </cell>
          <cell r="N148">
            <v>29.706102244000004</v>
          </cell>
        </row>
        <row r="149">
          <cell r="A149" t="str">
            <v>BIRF 4116</v>
          </cell>
          <cell r="C149">
            <v>15</v>
          </cell>
          <cell r="I149">
            <v>15</v>
          </cell>
          <cell r="N149">
            <v>30</v>
          </cell>
        </row>
        <row r="150">
          <cell r="A150" t="str">
            <v>BIRF 4117</v>
          </cell>
          <cell r="C150">
            <v>9.6925271239999997</v>
          </cell>
          <cell r="I150">
            <v>9.6925271239999997</v>
          </cell>
          <cell r="N150">
            <v>19.385054247999999</v>
          </cell>
        </row>
        <row r="151">
          <cell r="A151" t="str">
            <v>BIRF 4131</v>
          </cell>
          <cell r="E151">
            <v>1</v>
          </cell>
          <cell r="K151">
            <v>1</v>
          </cell>
          <cell r="N151">
            <v>2</v>
          </cell>
        </row>
        <row r="152">
          <cell r="A152" t="str">
            <v>BIRF 4150</v>
          </cell>
          <cell r="D152">
            <v>4.208219615</v>
          </cell>
          <cell r="J152">
            <v>4.208219615</v>
          </cell>
          <cell r="N152">
            <v>8.4164392299999999</v>
          </cell>
        </row>
        <row r="153">
          <cell r="A153" t="str">
            <v>BIRF 4163</v>
          </cell>
          <cell r="G153">
            <v>7.9353098989999999</v>
          </cell>
          <cell r="M153">
            <v>7.9353098989999999</v>
          </cell>
          <cell r="N153">
            <v>15.870619798</v>
          </cell>
        </row>
        <row r="154">
          <cell r="A154" t="str">
            <v>BIRF 4164</v>
          </cell>
          <cell r="B154">
            <v>5</v>
          </cell>
          <cell r="H154">
            <v>5</v>
          </cell>
          <cell r="N154">
            <v>10</v>
          </cell>
        </row>
        <row r="155">
          <cell r="A155" t="str">
            <v>BIRF 4168</v>
          </cell>
          <cell r="G155">
            <v>0.74906135600000001</v>
          </cell>
          <cell r="M155">
            <v>0.74906135600000001</v>
          </cell>
          <cell r="N155">
            <v>1.498122712</v>
          </cell>
        </row>
        <row r="156">
          <cell r="A156" t="str">
            <v>BIRF 4195</v>
          </cell>
          <cell r="D156">
            <v>9.9977800000000006</v>
          </cell>
          <cell r="J156">
            <v>9.9977800000000006</v>
          </cell>
          <cell r="N156">
            <v>19.995560000000001</v>
          </cell>
        </row>
        <row r="157">
          <cell r="A157" t="str">
            <v>BIRF 421</v>
          </cell>
          <cell r="D157">
            <v>1.4999999999999999E-2</v>
          </cell>
          <cell r="J157">
            <v>1.4999999999999999E-2</v>
          </cell>
          <cell r="N157">
            <v>0.03</v>
          </cell>
        </row>
        <row r="158">
          <cell r="A158" t="str">
            <v>BIRF 4212</v>
          </cell>
          <cell r="D158">
            <v>3.2780678790000004</v>
          </cell>
          <cell r="J158">
            <v>3.2780678790000004</v>
          </cell>
          <cell r="N158">
            <v>6.5561357580000008</v>
          </cell>
        </row>
        <row r="159">
          <cell r="A159" t="str">
            <v>BIRF 4218</v>
          </cell>
          <cell r="F159">
            <v>2.4998999999999998</v>
          </cell>
          <cell r="L159">
            <v>2.4998999999999998</v>
          </cell>
          <cell r="N159">
            <v>4.9997999999999996</v>
          </cell>
        </row>
        <row r="160">
          <cell r="A160" t="str">
            <v>BIRF 4219</v>
          </cell>
          <cell r="F160">
            <v>3.75</v>
          </cell>
          <cell r="L160">
            <v>3.75</v>
          </cell>
          <cell r="N160">
            <v>7.5</v>
          </cell>
        </row>
        <row r="161">
          <cell r="A161" t="str">
            <v>BIRF 4220</v>
          </cell>
          <cell r="F161">
            <v>1.7499</v>
          </cell>
          <cell r="L161">
            <v>1.7499</v>
          </cell>
          <cell r="N161">
            <v>3.4998</v>
          </cell>
        </row>
        <row r="162">
          <cell r="A162" t="str">
            <v>BIRF 4221</v>
          </cell>
          <cell r="F162">
            <v>5</v>
          </cell>
          <cell r="L162">
            <v>5</v>
          </cell>
          <cell r="N162">
            <v>10</v>
          </cell>
        </row>
        <row r="163">
          <cell r="A163" t="str">
            <v>BIRF 4273</v>
          </cell>
          <cell r="C163">
            <v>1.8156000000000001</v>
          </cell>
          <cell r="I163">
            <v>1.8156000000000001</v>
          </cell>
          <cell r="N163">
            <v>3.6312000000000002</v>
          </cell>
        </row>
        <row r="164">
          <cell r="A164" t="str">
            <v>BIRF 4281</v>
          </cell>
          <cell r="E164">
            <v>0.2999</v>
          </cell>
          <cell r="K164">
            <v>0.2999</v>
          </cell>
          <cell r="N164">
            <v>0.5998</v>
          </cell>
        </row>
        <row r="165">
          <cell r="A165" t="str">
            <v>BIRF 4282</v>
          </cell>
          <cell r="D165">
            <v>1.3681000000000001</v>
          </cell>
          <cell r="J165">
            <v>1.3681000000000001</v>
          </cell>
          <cell r="N165">
            <v>2.7362000000000002</v>
          </cell>
        </row>
        <row r="166">
          <cell r="A166" t="str">
            <v>BIRF 4295</v>
          </cell>
          <cell r="F166">
            <v>22.242159887</v>
          </cell>
          <cell r="L166">
            <v>22.242159887</v>
          </cell>
          <cell r="N166">
            <v>44.484319773999999</v>
          </cell>
        </row>
        <row r="167">
          <cell r="A167" t="str">
            <v>BIRF 4313</v>
          </cell>
          <cell r="F167">
            <v>5.9256000000000002</v>
          </cell>
          <cell r="L167">
            <v>5.9256000000000002</v>
          </cell>
          <cell r="N167">
            <v>11.8512</v>
          </cell>
        </row>
        <row r="168">
          <cell r="A168" t="str">
            <v>BIRF 4314</v>
          </cell>
          <cell r="F168">
            <v>0.17299999999999999</v>
          </cell>
          <cell r="L168">
            <v>0.17299999999999999</v>
          </cell>
          <cell r="N168">
            <v>0.34599999999999997</v>
          </cell>
        </row>
        <row r="169">
          <cell r="A169" t="str">
            <v>BIRF 4366</v>
          </cell>
          <cell r="C169">
            <v>14.2</v>
          </cell>
          <cell r="I169">
            <v>14.2</v>
          </cell>
          <cell r="N169">
            <v>28.4</v>
          </cell>
        </row>
        <row r="170">
          <cell r="A170" t="str">
            <v>BIRF 4398</v>
          </cell>
          <cell r="E170">
            <v>3.7112619630000001</v>
          </cell>
          <cell r="K170">
            <v>3.8198361159999998</v>
          </cell>
          <cell r="N170">
            <v>7.5310980789999995</v>
          </cell>
        </row>
        <row r="171">
          <cell r="A171" t="str">
            <v>BIRF 4423</v>
          </cell>
          <cell r="D171">
            <v>0.58157920100000005</v>
          </cell>
          <cell r="J171">
            <v>0.58157920100000005</v>
          </cell>
          <cell r="N171">
            <v>1.1631584020000001</v>
          </cell>
        </row>
        <row r="172">
          <cell r="A172" t="str">
            <v>BIRF 4454</v>
          </cell>
          <cell r="C172">
            <v>8.7528266000000007E-2</v>
          </cell>
          <cell r="I172">
            <v>8.7528266000000007E-2</v>
          </cell>
          <cell r="N172">
            <v>0.17505653200000001</v>
          </cell>
        </row>
        <row r="173">
          <cell r="A173" t="str">
            <v>BIRF 4459</v>
          </cell>
          <cell r="E173">
            <v>0.5</v>
          </cell>
          <cell r="K173">
            <v>0.5</v>
          </cell>
          <cell r="N173">
            <v>1</v>
          </cell>
        </row>
        <row r="174">
          <cell r="A174" t="str">
            <v>BIRF 4472</v>
          </cell>
          <cell r="G174">
            <v>1.9499999999999999E-3</v>
          </cell>
          <cell r="M174">
            <v>2E-3</v>
          </cell>
          <cell r="N174">
            <v>3.9500000000000004E-3</v>
          </cell>
        </row>
        <row r="175">
          <cell r="A175" t="str">
            <v>BIRF 4484</v>
          </cell>
          <cell r="B175">
            <v>0.64965033499999991</v>
          </cell>
          <cell r="H175">
            <v>0.64965033499999991</v>
          </cell>
          <cell r="N175">
            <v>1.2993006699999998</v>
          </cell>
        </row>
        <row r="176">
          <cell r="A176" t="str">
            <v>BIRF 4516</v>
          </cell>
          <cell r="C176">
            <v>2.5574684780000001</v>
          </cell>
          <cell r="I176">
            <v>2.5574684780000001</v>
          </cell>
          <cell r="N176">
            <v>5.1149369560000002</v>
          </cell>
        </row>
        <row r="177">
          <cell r="A177" t="str">
            <v>BIRF 4578</v>
          </cell>
          <cell r="E177">
            <v>2.22105263</v>
          </cell>
          <cell r="K177">
            <v>2.22105263</v>
          </cell>
          <cell r="N177">
            <v>4.4421052599999999</v>
          </cell>
        </row>
        <row r="178">
          <cell r="A178" t="str">
            <v>BIRF 4580</v>
          </cell>
          <cell r="G178">
            <v>0.17498936400000001</v>
          </cell>
          <cell r="M178">
            <v>0.17498936400000001</v>
          </cell>
          <cell r="N178">
            <v>0.34997872800000002</v>
          </cell>
        </row>
        <row r="179">
          <cell r="A179" t="str">
            <v>BIRF 4585</v>
          </cell>
          <cell r="E179">
            <v>11.2026</v>
          </cell>
          <cell r="K179">
            <v>11.2026</v>
          </cell>
          <cell r="N179">
            <v>22.405200000000001</v>
          </cell>
        </row>
        <row r="180">
          <cell r="A180" t="str">
            <v>BIRF 4586</v>
          </cell>
          <cell r="E180">
            <v>2.362673085</v>
          </cell>
          <cell r="K180">
            <v>2.362673085</v>
          </cell>
          <cell r="N180">
            <v>4.7253461699999999</v>
          </cell>
        </row>
        <row r="181">
          <cell r="A181" t="str">
            <v>BIRF 4634</v>
          </cell>
          <cell r="D181">
            <v>10.164899999999999</v>
          </cell>
          <cell r="J181">
            <v>10.164899999999999</v>
          </cell>
          <cell r="N181">
            <v>20.329799999999999</v>
          </cell>
        </row>
        <row r="182">
          <cell r="A182" t="str">
            <v>BIRF 4640</v>
          </cell>
          <cell r="E182">
            <v>0.20550737499999999</v>
          </cell>
          <cell r="K182">
            <v>0.20550737499999999</v>
          </cell>
          <cell r="N182">
            <v>0.41101474999999998</v>
          </cell>
        </row>
        <row r="183">
          <cell r="A183" t="str">
            <v>BIRF 7075</v>
          </cell>
          <cell r="C183">
            <v>12</v>
          </cell>
          <cell r="I183">
            <v>12</v>
          </cell>
          <cell r="N183">
            <v>24</v>
          </cell>
        </row>
        <row r="184">
          <cell r="A184" t="str">
            <v>BIRF 7157</v>
          </cell>
          <cell r="E184">
            <v>24.48</v>
          </cell>
          <cell r="K184">
            <v>25.32</v>
          </cell>
          <cell r="N184">
            <v>49.8</v>
          </cell>
        </row>
        <row r="185">
          <cell r="A185" t="str">
            <v>BIRF 7171</v>
          </cell>
          <cell r="C185">
            <v>15.1</v>
          </cell>
          <cell r="I185">
            <v>15.6</v>
          </cell>
          <cell r="N185">
            <v>30.7</v>
          </cell>
        </row>
        <row r="186">
          <cell r="A186" t="str">
            <v>BIRF 7199</v>
          </cell>
          <cell r="E186">
            <v>17.46</v>
          </cell>
          <cell r="K186">
            <v>18.12</v>
          </cell>
          <cell r="N186">
            <v>35.58</v>
          </cell>
        </row>
        <row r="187">
          <cell r="A187" t="str">
            <v>BIRF 7242</v>
          </cell>
          <cell r="G187">
            <v>0</v>
          </cell>
          <cell r="M187">
            <v>0</v>
          </cell>
          <cell r="N187">
            <v>0</v>
          </cell>
        </row>
        <row r="188">
          <cell r="A188" t="str">
            <v>BIRF 7268</v>
          </cell>
          <cell r="E188">
            <v>0</v>
          </cell>
          <cell r="K188">
            <v>0</v>
          </cell>
          <cell r="N188">
            <v>0</v>
          </cell>
        </row>
        <row r="189">
          <cell r="A189" t="str">
            <v>BIRF 7295</v>
          </cell>
          <cell r="C189">
            <v>0</v>
          </cell>
          <cell r="I189">
            <v>0</v>
          </cell>
          <cell r="N189">
            <v>0</v>
          </cell>
        </row>
        <row r="190">
          <cell r="A190" t="str">
            <v>BNA/SALUD</v>
          </cell>
          <cell r="G190">
            <v>5.9353762632696387</v>
          </cell>
          <cell r="N190">
            <v>5.9353762632696387</v>
          </cell>
        </row>
        <row r="191">
          <cell r="A191" t="str">
            <v>BNA/TESORO/BCO</v>
          </cell>
          <cell r="F191">
            <v>7.646709129511671E-2</v>
          </cell>
          <cell r="L191">
            <v>7.6400934182590197E-2</v>
          </cell>
          <cell r="N191">
            <v>0.15286802547770689</v>
          </cell>
        </row>
        <row r="192">
          <cell r="A192" t="str">
            <v>BNLH/PROVMI</v>
          </cell>
          <cell r="E192">
            <v>0.32500000000000001</v>
          </cell>
          <cell r="N192">
            <v>0.32500000000000001</v>
          </cell>
        </row>
        <row r="193">
          <cell r="A193" t="str">
            <v>BODEN 15 USD</v>
          </cell>
          <cell r="E193">
            <v>0</v>
          </cell>
          <cell r="K193">
            <v>0</v>
          </cell>
          <cell r="N193">
            <v>0</v>
          </cell>
        </row>
        <row r="194">
          <cell r="A194" t="str">
            <v>BODEN 2012 - II</v>
          </cell>
          <cell r="C194">
            <v>0</v>
          </cell>
          <cell r="I194">
            <v>45.980799879999999</v>
          </cell>
          <cell r="N194">
            <v>45.980799879999999</v>
          </cell>
        </row>
        <row r="195">
          <cell r="A195" t="str">
            <v>BODEN 2014 ($+CER)</v>
          </cell>
          <cell r="D195">
            <v>0</v>
          </cell>
          <cell r="J195">
            <v>0</v>
          </cell>
          <cell r="N195">
            <v>0</v>
          </cell>
        </row>
        <row r="196">
          <cell r="A196" t="str">
            <v>BOGAR</v>
          </cell>
          <cell r="B196">
            <v>45.510273293115681</v>
          </cell>
          <cell r="C196">
            <v>45.510273293115681</v>
          </cell>
          <cell r="D196">
            <v>45.510273293115681</v>
          </cell>
          <cell r="E196">
            <v>45.510273293115681</v>
          </cell>
          <cell r="F196">
            <v>45.510273293115681</v>
          </cell>
          <cell r="G196">
            <v>45.510273293115681</v>
          </cell>
          <cell r="H196">
            <v>45.510273293115681</v>
          </cell>
          <cell r="I196">
            <v>45.510273293115681</v>
          </cell>
          <cell r="J196">
            <v>45.510273293115681</v>
          </cell>
          <cell r="K196">
            <v>45.510273293115681</v>
          </cell>
          <cell r="L196">
            <v>45.510273293115681</v>
          </cell>
          <cell r="M196">
            <v>45.510273293115681</v>
          </cell>
          <cell r="N196">
            <v>546.12327951738814</v>
          </cell>
        </row>
        <row r="197">
          <cell r="A197" t="str">
            <v>Bonar V</v>
          </cell>
          <cell r="D197">
            <v>0</v>
          </cell>
          <cell r="J197">
            <v>0</v>
          </cell>
          <cell r="N197">
            <v>0</v>
          </cell>
        </row>
        <row r="198">
          <cell r="A198" t="str">
            <v>Bono 2013 $</v>
          </cell>
          <cell r="E198">
            <v>1.5576627501622302</v>
          </cell>
          <cell r="K198">
            <v>1.5576627501622302</v>
          </cell>
          <cell r="N198">
            <v>3.1153255003244604</v>
          </cell>
        </row>
        <row r="199">
          <cell r="A199" t="str">
            <v>BONOS/PROVSJ</v>
          </cell>
          <cell r="G199">
            <v>0</v>
          </cell>
          <cell r="M199">
            <v>7.6304564217749098</v>
          </cell>
          <cell r="N199">
            <v>7.6304564217749098</v>
          </cell>
        </row>
        <row r="200">
          <cell r="A200" t="str">
            <v>CAF I</v>
          </cell>
          <cell r="F200">
            <v>3.2601607119999998</v>
          </cell>
          <cell r="L200">
            <v>3.2601607119999998</v>
          </cell>
          <cell r="N200">
            <v>6.5203214239999996</v>
          </cell>
        </row>
        <row r="201">
          <cell r="A201" t="str">
            <v>CITILA/RELEXT</v>
          </cell>
          <cell r="B201">
            <v>4.01856E-3</v>
          </cell>
          <cell r="C201">
            <v>4.0420899999999999E-3</v>
          </cell>
          <cell r="D201">
            <v>4.5776499999999999E-3</v>
          </cell>
          <cell r="E201">
            <v>4.0925600000000003E-3</v>
          </cell>
          <cell r="F201">
            <v>4.37083E-3</v>
          </cell>
          <cell r="G201">
            <v>4.14212E-3</v>
          </cell>
          <cell r="H201">
            <v>4.4190699999999998E-3</v>
          </cell>
          <cell r="I201">
            <v>4.1922499999999998E-3</v>
          </cell>
          <cell r="J201">
            <v>4.2168000000000006E-3</v>
          </cell>
          <cell r="K201">
            <v>4.4917700000000008E-3</v>
          </cell>
          <cell r="L201">
            <v>4.2677899999999996E-3</v>
          </cell>
          <cell r="M201">
            <v>4.5413999999999993E-3</v>
          </cell>
          <cell r="N201">
            <v>5.1372889999999997E-2</v>
          </cell>
        </row>
        <row r="202">
          <cell r="A202" t="str">
            <v>CLPARIS</v>
          </cell>
          <cell r="D202">
            <v>0</v>
          </cell>
          <cell r="F202">
            <v>205.96469183416835</v>
          </cell>
          <cell r="G202">
            <v>0</v>
          </cell>
          <cell r="J202">
            <v>0</v>
          </cell>
          <cell r="L202">
            <v>205.96493207967609</v>
          </cell>
          <cell r="N202">
            <v>411.92962391384447</v>
          </cell>
        </row>
        <row r="203">
          <cell r="A203" t="str">
            <v>DISC $+CER</v>
          </cell>
          <cell r="G203">
            <v>0</v>
          </cell>
          <cell r="M203">
            <v>0</v>
          </cell>
          <cell r="N203">
            <v>0</v>
          </cell>
        </row>
        <row r="204">
          <cell r="A204" t="str">
            <v>DISC EUR</v>
          </cell>
          <cell r="G204">
            <v>0</v>
          </cell>
          <cell r="M204">
            <v>0</v>
          </cell>
          <cell r="N204">
            <v>0</v>
          </cell>
        </row>
        <row r="205">
          <cell r="A205" t="str">
            <v>DISC JPY</v>
          </cell>
          <cell r="G205">
            <v>0</v>
          </cell>
          <cell r="M205">
            <v>0</v>
          </cell>
          <cell r="N205">
            <v>0</v>
          </cell>
        </row>
        <row r="206">
          <cell r="A206" t="str">
            <v>DISC USD</v>
          </cell>
          <cell r="G206">
            <v>0</v>
          </cell>
          <cell r="M206">
            <v>0</v>
          </cell>
          <cell r="N206">
            <v>0</v>
          </cell>
        </row>
        <row r="207">
          <cell r="A207" t="str">
            <v>DISD</v>
          </cell>
          <cell r="F207">
            <v>0</v>
          </cell>
          <cell r="L207">
            <v>0</v>
          </cell>
          <cell r="N207">
            <v>0</v>
          </cell>
        </row>
        <row r="208">
          <cell r="A208" t="str">
            <v>DISDDM</v>
          </cell>
          <cell r="F208">
            <v>0</v>
          </cell>
          <cell r="L208">
            <v>0</v>
          </cell>
          <cell r="N208">
            <v>0</v>
          </cell>
        </row>
        <row r="209">
          <cell r="A209" t="str">
            <v>EIB/VIALIDAD</v>
          </cell>
          <cell r="G209">
            <v>1.4890054000000001</v>
          </cell>
          <cell r="M209">
            <v>1.5393474299999999</v>
          </cell>
          <cell r="N209">
            <v>3.0283528300000002</v>
          </cell>
        </row>
        <row r="210">
          <cell r="A210" t="str">
            <v>EL/DEM-44</v>
          </cell>
          <cell r="F210">
            <v>0</v>
          </cell>
          <cell r="N210">
            <v>0</v>
          </cell>
        </row>
        <row r="211">
          <cell r="A211" t="str">
            <v>EL/DEM-52</v>
          </cell>
          <cell r="J211">
            <v>0</v>
          </cell>
          <cell r="N211">
            <v>0</v>
          </cell>
        </row>
        <row r="212">
          <cell r="A212" t="str">
            <v>EL/DEM-55</v>
          </cell>
          <cell r="L212">
            <v>0</v>
          </cell>
          <cell r="N212">
            <v>0</v>
          </cell>
        </row>
        <row r="213">
          <cell r="A213" t="str">
            <v>EL/DEM-72</v>
          </cell>
          <cell r="K213">
            <v>0</v>
          </cell>
          <cell r="N213">
            <v>0</v>
          </cell>
        </row>
        <row r="214">
          <cell r="A214" t="str">
            <v>EL/DEM-76</v>
          </cell>
          <cell r="C214">
            <v>311.523944526609</v>
          </cell>
          <cell r="N214">
            <v>311.523944526609</v>
          </cell>
        </row>
        <row r="215">
          <cell r="A215" t="str">
            <v>EL/DEM-82</v>
          </cell>
          <cell r="H215">
            <v>0</v>
          </cell>
          <cell r="N215">
            <v>0</v>
          </cell>
        </row>
        <row r="216">
          <cell r="A216" t="str">
            <v>EL/DEM-86</v>
          </cell>
          <cell r="L216">
            <v>92.295343508304001</v>
          </cell>
          <cell r="N216">
            <v>92.295343508304001</v>
          </cell>
        </row>
        <row r="217">
          <cell r="A217" t="str">
            <v>EL/EUR-80</v>
          </cell>
          <cell r="E217">
            <v>378.89441144381101</v>
          </cell>
          <cell r="N217">
            <v>378.89441144381101</v>
          </cell>
        </row>
        <row r="218">
          <cell r="A218" t="str">
            <v>EL/EUR-85</v>
          </cell>
          <cell r="H218">
            <v>0</v>
          </cell>
          <cell r="N218">
            <v>0</v>
          </cell>
        </row>
        <row r="219">
          <cell r="A219" t="str">
            <v>EL/EUR-88</v>
          </cell>
          <cell r="C219">
            <v>156.98872590617</v>
          </cell>
          <cell r="N219">
            <v>156.98872590617</v>
          </cell>
        </row>
        <row r="220">
          <cell r="A220" t="str">
            <v>EL/EUR-92</v>
          </cell>
          <cell r="C220">
            <v>114.673293732574</v>
          </cell>
          <cell r="N220">
            <v>114.673293732574</v>
          </cell>
        </row>
        <row r="221">
          <cell r="A221" t="str">
            <v>EL/EUR-95</v>
          </cell>
          <cell r="F221">
            <v>0</v>
          </cell>
          <cell r="N221">
            <v>0</v>
          </cell>
        </row>
        <row r="222">
          <cell r="A222" t="str">
            <v>EL/ITL-77</v>
          </cell>
          <cell r="K222">
            <v>0</v>
          </cell>
          <cell r="N222">
            <v>0</v>
          </cell>
        </row>
        <row r="223">
          <cell r="A223" t="str">
            <v>EL/JPY-99</v>
          </cell>
          <cell r="I223">
            <v>0</v>
          </cell>
          <cell r="N223">
            <v>0</v>
          </cell>
        </row>
        <row r="224">
          <cell r="A224" t="str">
            <v>EL/NLG-78</v>
          </cell>
          <cell r="C224">
            <v>156.28195486725699</v>
          </cell>
          <cell r="N224">
            <v>156.28195486725699</v>
          </cell>
        </row>
        <row r="225">
          <cell r="A225" t="str">
            <v>EL/USD-89</v>
          </cell>
          <cell r="D225">
            <v>0.54615119999999995</v>
          </cell>
          <cell r="J225">
            <v>0.54615119999999995</v>
          </cell>
          <cell r="N225">
            <v>1.0923023999999999</v>
          </cell>
        </row>
        <row r="226">
          <cell r="A226" t="str">
            <v>FERRO</v>
          </cell>
          <cell r="E226">
            <v>0</v>
          </cell>
          <cell r="K226">
            <v>0</v>
          </cell>
          <cell r="N226">
            <v>0</v>
          </cell>
        </row>
        <row r="227">
          <cell r="A227" t="str">
            <v>FIDA 417</v>
          </cell>
          <cell r="G227">
            <v>0.24449757543802</v>
          </cell>
          <cell r="M227">
            <v>0.24449757543802</v>
          </cell>
          <cell r="N227">
            <v>0.48899515087604001</v>
          </cell>
        </row>
        <row r="228">
          <cell r="A228" t="str">
            <v>FIDA 514</v>
          </cell>
          <cell r="G228">
            <v>2.2434607416883499E-2</v>
          </cell>
          <cell r="M228">
            <v>2.2434607416883499E-2</v>
          </cell>
          <cell r="N228">
            <v>4.4869214833766997E-2</v>
          </cell>
        </row>
        <row r="229">
          <cell r="A229" t="str">
            <v>FKUW/PROVSF</v>
          </cell>
          <cell r="G229">
            <v>1.11886518315645</v>
          </cell>
          <cell r="M229">
            <v>1.11886518315645</v>
          </cell>
          <cell r="N229">
            <v>2.2377303663129</v>
          </cell>
        </row>
        <row r="230">
          <cell r="A230" t="str">
            <v>FON/TESORO</v>
          </cell>
          <cell r="B230">
            <v>0.18809246917586003</v>
          </cell>
          <cell r="C230">
            <v>1.1063692115509409</v>
          </cell>
          <cell r="D230">
            <v>0.48334901687216097</v>
          </cell>
          <cell r="E230">
            <v>0.79467306294613871</v>
          </cell>
          <cell r="F230">
            <v>0.90479860480207641</v>
          </cell>
          <cell r="G230">
            <v>1.7719880012978582</v>
          </cell>
          <cell r="H230">
            <v>0.18809246917586003</v>
          </cell>
          <cell r="I230">
            <v>1.1063692115509409</v>
          </cell>
          <cell r="J230">
            <v>0.48334901687216097</v>
          </cell>
          <cell r="K230">
            <v>0.79467306294613871</v>
          </cell>
          <cell r="L230">
            <v>0.90479860480207641</v>
          </cell>
          <cell r="M230">
            <v>1.7719880110317971</v>
          </cell>
          <cell r="N230">
            <v>10.498540743024009</v>
          </cell>
        </row>
        <row r="231">
          <cell r="A231" t="str">
            <v>FONP 06/94</v>
          </cell>
          <cell r="D231">
            <v>3.6431866020000001</v>
          </cell>
          <cell r="E231">
            <v>0.17031979</v>
          </cell>
          <cell r="J231">
            <v>3.6431866020000001</v>
          </cell>
          <cell r="K231">
            <v>0.17031979</v>
          </cell>
          <cell r="N231">
            <v>7.6270127840000006</v>
          </cell>
        </row>
        <row r="232">
          <cell r="A232" t="str">
            <v>FONP 10/96</v>
          </cell>
          <cell r="F232">
            <v>0.85488414199999996</v>
          </cell>
          <cell r="N232">
            <v>0.85488414199999996</v>
          </cell>
        </row>
        <row r="233">
          <cell r="A233" t="str">
            <v>FONP 12/02</v>
          </cell>
          <cell r="B233">
            <v>1.194045E-2</v>
          </cell>
          <cell r="H233">
            <v>1.194045E-2</v>
          </cell>
          <cell r="N233">
            <v>2.38809E-2</v>
          </cell>
        </row>
        <row r="234">
          <cell r="A234" t="str">
            <v>FONP 13/03</v>
          </cell>
          <cell r="D234">
            <v>0</v>
          </cell>
          <cell r="J234">
            <v>0</v>
          </cell>
          <cell r="N234">
            <v>0</v>
          </cell>
        </row>
        <row r="235">
          <cell r="A235" t="str">
            <v>FONP 14/04</v>
          </cell>
          <cell r="C235">
            <v>0</v>
          </cell>
          <cell r="I235">
            <v>0</v>
          </cell>
          <cell r="N235">
            <v>0</v>
          </cell>
        </row>
        <row r="236">
          <cell r="A236" t="str">
            <v>FUB/RELEXT</v>
          </cell>
          <cell r="B236">
            <v>1.5169300000000001E-3</v>
          </cell>
          <cell r="C236">
            <v>2.4416999999999998E-3</v>
          </cell>
          <cell r="D236">
            <v>2.4561500000000003E-3</v>
          </cell>
          <cell r="E236">
            <v>1.78779E-3</v>
          </cell>
          <cell r="F236">
            <v>2.4812800000000002E-3</v>
          </cell>
          <cell r="G236">
            <v>2.04244E-3</v>
          </cell>
          <cell r="H236">
            <v>2.0553699999999999E-3</v>
          </cell>
          <cell r="I236">
            <v>2.2943099999999999E-3</v>
          </cell>
          <cell r="J236">
            <v>1.6319800000000001E-3</v>
          </cell>
          <cell r="K236">
            <v>2.7686100000000003E-3</v>
          </cell>
          <cell r="L236">
            <v>2.1107500000000002E-3</v>
          </cell>
          <cell r="M236">
            <v>1.8999800000000001E-3</v>
          </cell>
          <cell r="N236">
            <v>2.5487290000000003E-2</v>
          </cell>
        </row>
        <row r="237">
          <cell r="A237" t="str">
            <v>GLO17 PES</v>
          </cell>
          <cell r="B237">
            <v>0</v>
          </cell>
          <cell r="H237">
            <v>0</v>
          </cell>
          <cell r="N237">
            <v>0</v>
          </cell>
        </row>
        <row r="238">
          <cell r="A238" t="str">
            <v>ICE/ASEGSAL</v>
          </cell>
          <cell r="B238">
            <v>0.10730121000000001</v>
          </cell>
          <cell r="H238">
            <v>0.10730121000000001</v>
          </cell>
          <cell r="N238">
            <v>0.21460242000000002</v>
          </cell>
        </row>
        <row r="239">
          <cell r="A239" t="str">
            <v>ICE/BANADE</v>
          </cell>
          <cell r="G239">
            <v>0.92688099000000002</v>
          </cell>
          <cell r="N239">
            <v>0.92688099000000002</v>
          </cell>
        </row>
        <row r="240">
          <cell r="A240" t="str">
            <v>ICE/BICE</v>
          </cell>
          <cell r="B240">
            <v>0.77098568000000001</v>
          </cell>
          <cell r="H240">
            <v>0.77098568000000001</v>
          </cell>
          <cell r="N240">
            <v>1.54197136</v>
          </cell>
        </row>
        <row r="241">
          <cell r="A241" t="str">
            <v>ICE/CORTE</v>
          </cell>
          <cell r="E241">
            <v>9.3219579999999996E-2</v>
          </cell>
          <cell r="K241">
            <v>9.3219579999999996E-2</v>
          </cell>
          <cell r="N241">
            <v>0.18643915999999999</v>
          </cell>
        </row>
        <row r="242">
          <cell r="A242" t="str">
            <v>ICE/DEFENSA</v>
          </cell>
          <cell r="B242">
            <v>0.72804878000000006</v>
          </cell>
          <cell r="H242">
            <v>0.72804878000000006</v>
          </cell>
          <cell r="N242">
            <v>1.4560975600000001</v>
          </cell>
        </row>
        <row r="243">
          <cell r="A243" t="str">
            <v>ICE/EDUCACION</v>
          </cell>
          <cell r="B243">
            <v>0.43121872999999999</v>
          </cell>
          <cell r="H243">
            <v>0.43121872999999999</v>
          </cell>
          <cell r="N243">
            <v>0.86243745999999999</v>
          </cell>
        </row>
        <row r="244">
          <cell r="A244" t="str">
            <v>ICE/JUSTICIA</v>
          </cell>
          <cell r="B244">
            <v>9.8774089999999995E-2</v>
          </cell>
          <cell r="H244">
            <v>9.8774089999999995E-2</v>
          </cell>
          <cell r="N244">
            <v>0.19754817999999999</v>
          </cell>
        </row>
        <row r="245">
          <cell r="A245" t="str">
            <v>ICE/MCBA</v>
          </cell>
          <cell r="G245">
            <v>0.35395259000000001</v>
          </cell>
          <cell r="M245">
            <v>0.35395259000000001</v>
          </cell>
          <cell r="N245">
            <v>0.70790518000000002</v>
          </cell>
        </row>
        <row r="246">
          <cell r="A246" t="str">
            <v>ICE/PREFEC</v>
          </cell>
          <cell r="G246">
            <v>6.6803979999999999E-2</v>
          </cell>
          <cell r="M246">
            <v>6.6803979999999999E-2</v>
          </cell>
          <cell r="N246">
            <v>0.13360796</v>
          </cell>
        </row>
        <row r="247">
          <cell r="A247" t="str">
            <v>ICE/PRES</v>
          </cell>
          <cell r="B247">
            <v>1.5233170000000001E-2</v>
          </cell>
          <cell r="H247">
            <v>1.5233170000000001E-2</v>
          </cell>
          <cell r="N247">
            <v>3.0466340000000001E-2</v>
          </cell>
        </row>
        <row r="248">
          <cell r="A248" t="str">
            <v>ICE/PROVCB</v>
          </cell>
          <cell r="E248">
            <v>0.62365181000000003</v>
          </cell>
          <cell r="K248">
            <v>0.62365181000000003</v>
          </cell>
          <cell r="N248">
            <v>1.2473036200000001</v>
          </cell>
        </row>
        <row r="249">
          <cell r="A249" t="str">
            <v>ICE/SALUD</v>
          </cell>
          <cell r="F249">
            <v>2.34358567</v>
          </cell>
          <cell r="L249">
            <v>2.34358567</v>
          </cell>
          <cell r="N249">
            <v>4.6871713399999999</v>
          </cell>
        </row>
        <row r="250">
          <cell r="A250" t="str">
            <v>ICE/SALUDPBA</v>
          </cell>
          <cell r="B250">
            <v>0.64464681999999995</v>
          </cell>
          <cell r="H250">
            <v>0.64464681999999995</v>
          </cell>
          <cell r="N250">
            <v>1.2892936399999999</v>
          </cell>
        </row>
        <row r="251">
          <cell r="A251" t="str">
            <v>ICE/VIALIDAD</v>
          </cell>
          <cell r="D251">
            <v>0.12129997000000001</v>
          </cell>
          <cell r="J251">
            <v>0.12129997000000001</v>
          </cell>
          <cell r="N251">
            <v>0.24259994000000001</v>
          </cell>
        </row>
        <row r="252">
          <cell r="A252" t="str">
            <v>ICO/CBA</v>
          </cell>
          <cell r="E252">
            <v>2.5255586495332802</v>
          </cell>
          <cell r="K252">
            <v>2.5255586495332802</v>
          </cell>
          <cell r="N252">
            <v>5.0511172990665605</v>
          </cell>
        </row>
        <row r="253">
          <cell r="A253" t="str">
            <v>ICO/SALUD</v>
          </cell>
          <cell r="E253">
            <v>2.3465912777306297</v>
          </cell>
          <cell r="K253">
            <v>2.3465912777306297</v>
          </cell>
          <cell r="N253">
            <v>4.6931825554612594</v>
          </cell>
        </row>
        <row r="254">
          <cell r="A254" t="str">
            <v>IRB/RELEXT</v>
          </cell>
          <cell r="D254">
            <v>4.4017092980967402E-3</v>
          </cell>
          <cell r="G254">
            <v>4.4890895866165599E-3</v>
          </cell>
          <cell r="J254">
            <v>4.5782034185961901E-3</v>
          </cell>
          <cell r="M254">
            <v>4.6690750393987204E-3</v>
          </cell>
          <cell r="N254">
            <v>1.8138077342708211E-2</v>
          </cell>
        </row>
        <row r="255">
          <cell r="A255" t="str">
            <v>JBIC/HIDRONOR</v>
          </cell>
          <cell r="F255">
            <v>3.6717876857749498</v>
          </cell>
          <cell r="L255">
            <v>3.6710102250530801</v>
          </cell>
          <cell r="N255">
            <v>7.3427979108280299</v>
          </cell>
        </row>
        <row r="256">
          <cell r="A256" t="str">
            <v>JBIC/PROV</v>
          </cell>
          <cell r="C256">
            <v>1.3310510997876899</v>
          </cell>
          <cell r="I256">
            <v>1.3310510997876899</v>
          </cell>
          <cell r="N256">
            <v>2.6621021995753797</v>
          </cell>
        </row>
        <row r="257">
          <cell r="A257" t="str">
            <v>JBIC/PROVBA</v>
          </cell>
          <cell r="D257">
            <v>1.0638216560509601</v>
          </cell>
          <cell r="J257">
            <v>1.0638216560509601</v>
          </cell>
          <cell r="N257">
            <v>2.1276433121019203</v>
          </cell>
        </row>
        <row r="258">
          <cell r="A258" t="str">
            <v>JBIC/TESORO</v>
          </cell>
          <cell r="E258">
            <v>20.634242038216563</v>
          </cell>
          <cell r="K258">
            <v>7.3328152866242107</v>
          </cell>
          <cell r="N258">
            <v>27.967057324840773</v>
          </cell>
        </row>
        <row r="259">
          <cell r="A259" t="str">
            <v>KFW/CONEA</v>
          </cell>
          <cell r="D259">
            <v>9.8600499951509359</v>
          </cell>
          <cell r="J259">
            <v>9.8600499951509359</v>
          </cell>
          <cell r="N259">
            <v>19.720099990301872</v>
          </cell>
        </row>
        <row r="260">
          <cell r="A260" t="str">
            <v>KFW/INTI</v>
          </cell>
          <cell r="G260">
            <v>0.2866521869317491</v>
          </cell>
          <cell r="M260">
            <v>0.2866521869317491</v>
          </cell>
          <cell r="N260">
            <v>0.5733043738634982</v>
          </cell>
        </row>
        <row r="261">
          <cell r="A261" t="str">
            <v>KFW/YACYRETA</v>
          </cell>
          <cell r="F261">
            <v>0.34416102557885797</v>
          </cell>
          <cell r="M261">
            <v>0.34416102557885797</v>
          </cell>
          <cell r="N261">
            <v>0.68832205115771594</v>
          </cell>
        </row>
        <row r="262">
          <cell r="A262" t="str">
            <v>LETR INTRAN</v>
          </cell>
          <cell r="B262">
            <v>0</v>
          </cell>
          <cell r="H262">
            <v>0</v>
          </cell>
          <cell r="N262">
            <v>0</v>
          </cell>
        </row>
        <row r="263">
          <cell r="A263" t="str">
            <v>MEDIO/BANADE</v>
          </cell>
          <cell r="D263">
            <v>9.0726888107649395E-2</v>
          </cell>
          <cell r="E263">
            <v>4.6682963631955392</v>
          </cell>
          <cell r="F263">
            <v>2.1849347678506499</v>
          </cell>
          <cell r="J263">
            <v>9.0726888107649395E-2</v>
          </cell>
          <cell r="K263">
            <v>1.9186227057825198</v>
          </cell>
          <cell r="L263">
            <v>2.1849525275791</v>
          </cell>
          <cell r="N263">
            <v>11.138260140623109</v>
          </cell>
        </row>
        <row r="264">
          <cell r="A264" t="str">
            <v>MEDIO/BCRA</v>
          </cell>
          <cell r="D264">
            <v>1.4191061399999998</v>
          </cell>
          <cell r="E264">
            <v>1.4385553799999999</v>
          </cell>
          <cell r="J264">
            <v>1.4191061399999998</v>
          </cell>
          <cell r="K264">
            <v>1.4385553799999999</v>
          </cell>
          <cell r="N264">
            <v>5.7153230399999995</v>
          </cell>
        </row>
        <row r="265">
          <cell r="A265" t="str">
            <v>MEDIO/HIDRONOR</v>
          </cell>
          <cell r="E265">
            <v>6.5672129955146097E-2</v>
          </cell>
          <cell r="K265">
            <v>6.5672129955146097E-2</v>
          </cell>
          <cell r="N265">
            <v>0.13134425991029219</v>
          </cell>
        </row>
        <row r="266">
          <cell r="A266" t="str">
            <v>MEDIO/JUSTICIA</v>
          </cell>
          <cell r="F266">
            <v>5.6662050000000005E-2</v>
          </cell>
          <cell r="L266">
            <v>5.6662050000000005E-2</v>
          </cell>
          <cell r="N266">
            <v>0.11332410000000001</v>
          </cell>
        </row>
        <row r="267">
          <cell r="A267" t="str">
            <v>MEDIO/NASA</v>
          </cell>
          <cell r="F267">
            <v>0.241949266577767</v>
          </cell>
          <cell r="L267">
            <v>0.241949266577767</v>
          </cell>
          <cell r="N267">
            <v>0.48389853315553399</v>
          </cell>
        </row>
        <row r="268">
          <cell r="A268" t="str">
            <v>MEDIO/PROVBA</v>
          </cell>
          <cell r="G268">
            <v>0.47809230209722398</v>
          </cell>
          <cell r="M268">
            <v>0.47809230209722398</v>
          </cell>
          <cell r="N268">
            <v>0.95618460419444795</v>
          </cell>
        </row>
        <row r="269">
          <cell r="A269" t="str">
            <v>MEDIO/SALUD</v>
          </cell>
          <cell r="F269">
            <v>0.57958319796339008</v>
          </cell>
          <cell r="L269">
            <v>0.57958319796339008</v>
          </cell>
          <cell r="N269">
            <v>1.1591663959267802</v>
          </cell>
        </row>
        <row r="270">
          <cell r="A270" t="str">
            <v>MEDIO/YACYRETA</v>
          </cell>
          <cell r="B270">
            <v>1.00791145877076</v>
          </cell>
          <cell r="H270">
            <v>1.00791145877076</v>
          </cell>
          <cell r="N270">
            <v>2.0158229175415201</v>
          </cell>
        </row>
        <row r="271">
          <cell r="A271" t="str">
            <v>OCMO</v>
          </cell>
          <cell r="E271">
            <v>2.5734584701066598</v>
          </cell>
          <cell r="K271">
            <v>0.122360666351793</v>
          </cell>
          <cell r="N271">
            <v>2.6958191364584527</v>
          </cell>
        </row>
        <row r="272">
          <cell r="A272" t="str">
            <v>P BG04/06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 t="str">
            <v>P BG05/17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 t="str">
            <v>P BG06/27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 t="str">
            <v>P BG07/05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8.1057976896354855</v>
          </cell>
          <cell r="N275">
            <v>8.1057976896354855</v>
          </cell>
        </row>
        <row r="276">
          <cell r="A276" t="str">
            <v>P BG08/19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P BG09/09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 t="str">
            <v>P BG10/20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 t="str">
            <v>P BG11/10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 t="str">
            <v>P BG12/15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 t="str">
            <v>P BG13/30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P BG14/31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P BG15/12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 t="str">
            <v>P BG16/08$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 t="str">
            <v>P BG17/08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 t="str">
            <v>P BG18/18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 t="str">
            <v>P BG19/31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 t="str">
            <v>P BIHD</v>
          </cell>
          <cell r="B288">
            <v>4.1855262289767995E-3</v>
          </cell>
          <cell r="C288">
            <v>4.1855262289767995E-3</v>
          </cell>
          <cell r="D288">
            <v>4.1855262289767995E-3</v>
          </cell>
          <cell r="E288">
            <v>4.1855262289767995E-3</v>
          </cell>
          <cell r="F288">
            <v>4.1855262289767995E-3</v>
          </cell>
          <cell r="G288">
            <v>4.1855262289767995E-3</v>
          </cell>
          <cell r="H288">
            <v>4.1855262289767995E-3</v>
          </cell>
          <cell r="I288">
            <v>4.1855262289767995E-3</v>
          </cell>
          <cell r="J288">
            <v>4.1855262289767995E-3</v>
          </cell>
          <cell r="K288">
            <v>4.1855262289767995E-3</v>
          </cell>
          <cell r="L288">
            <v>4.1855262289767995E-3</v>
          </cell>
          <cell r="M288">
            <v>4.1855262289767995E-3</v>
          </cell>
          <cell r="N288">
            <v>5.022631474772158E-2</v>
          </cell>
        </row>
        <row r="289">
          <cell r="A289" t="str">
            <v>P BP04/E435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 t="str">
            <v>P BP05/B400 (Hexagon IV)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29.310711669148002</v>
          </cell>
          <cell r="N290">
            <v>29.310711669148002</v>
          </cell>
        </row>
        <row r="291">
          <cell r="A291" t="str">
            <v>P BP06/B450 (Radar III)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 t="str">
            <v>P BP06/B450 (Radar IV)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 t="str">
            <v>P BP06/E580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 t="str">
            <v>P BP07/B450 (Celtic I)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 t="str">
            <v>P BP07/B450 (Celtic II)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 t="str">
            <v>P BT05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436.04068857123991</v>
          </cell>
          <cell r="N296">
            <v>436.04068857123991</v>
          </cell>
        </row>
        <row r="297">
          <cell r="A297" t="str">
            <v>P BT06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 t="str">
            <v>P BT2006</v>
          </cell>
          <cell r="B298">
            <v>0</v>
          </cell>
          <cell r="C298">
            <v>55.445965379529106</v>
          </cell>
          <cell r="D298">
            <v>0</v>
          </cell>
          <cell r="E298">
            <v>0</v>
          </cell>
          <cell r="F298">
            <v>55.445965379529106</v>
          </cell>
          <cell r="G298">
            <v>0</v>
          </cell>
          <cell r="H298">
            <v>0</v>
          </cell>
          <cell r="I298">
            <v>55.445965379529106</v>
          </cell>
          <cell r="J298">
            <v>0</v>
          </cell>
          <cell r="K298">
            <v>0</v>
          </cell>
          <cell r="L298">
            <v>55.445965379529106</v>
          </cell>
          <cell r="M298">
            <v>0</v>
          </cell>
          <cell r="N298">
            <v>221.78386151811642</v>
          </cell>
        </row>
        <row r="299">
          <cell r="A299" t="str">
            <v>P BT27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 t="str">
            <v>P DC$</v>
          </cell>
          <cell r="B300">
            <v>0.31980537637897499</v>
          </cell>
          <cell r="C300">
            <v>0.31980537637897499</v>
          </cell>
          <cell r="D300">
            <v>0.31980537637897499</v>
          </cell>
          <cell r="E300">
            <v>0.31980537637897499</v>
          </cell>
          <cell r="F300">
            <v>0.31980537637897499</v>
          </cell>
          <cell r="G300">
            <v>0.31980537637897499</v>
          </cell>
          <cell r="H300">
            <v>0.31980537637897499</v>
          </cell>
          <cell r="I300">
            <v>0.31980537637897499</v>
          </cell>
          <cell r="J300">
            <v>0.31980537637897499</v>
          </cell>
          <cell r="K300">
            <v>0.31980537637897499</v>
          </cell>
          <cell r="L300">
            <v>0.31980537637897499</v>
          </cell>
          <cell r="M300">
            <v>0.31980537637897499</v>
          </cell>
          <cell r="N300">
            <v>3.837664516547699</v>
          </cell>
        </row>
        <row r="301">
          <cell r="A301" t="str">
            <v>P EL/ARP-61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 t="str">
            <v>P EL/USD-79</v>
          </cell>
          <cell r="B302">
            <v>0</v>
          </cell>
          <cell r="C302">
            <v>0</v>
          </cell>
          <cell r="D302">
            <v>0</v>
          </cell>
          <cell r="E302">
            <v>69.386927123404007</v>
          </cell>
          <cell r="N302">
            <v>69.386927123404007</v>
          </cell>
        </row>
        <row r="303">
          <cell r="A303" t="str">
            <v>P EL/USD-91</v>
          </cell>
          <cell r="E303">
            <v>4.1196793085544297</v>
          </cell>
          <cell r="N303">
            <v>4.1196793085544297</v>
          </cell>
        </row>
        <row r="304">
          <cell r="A304" t="str">
            <v>P FRB</v>
          </cell>
          <cell r="B304">
            <v>0</v>
          </cell>
          <cell r="C304">
            <v>0</v>
          </cell>
          <cell r="D304">
            <v>61.842621688855246</v>
          </cell>
          <cell r="N304">
            <v>61.842621688855246</v>
          </cell>
        </row>
        <row r="305">
          <cell r="A305" t="str">
            <v>P PRE6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 t="str">
            <v>P PRO1</v>
          </cell>
          <cell r="B306">
            <v>1.8084411940298499</v>
          </cell>
          <cell r="C306">
            <v>1.8084411940298499</v>
          </cell>
          <cell r="D306">
            <v>1.8084411940298499</v>
          </cell>
          <cell r="E306">
            <v>1.8084411940298499</v>
          </cell>
          <cell r="F306">
            <v>1.8084411940298499</v>
          </cell>
          <cell r="G306">
            <v>1.8084411940298499</v>
          </cell>
          <cell r="H306">
            <v>1.8084411940298499</v>
          </cell>
          <cell r="I306">
            <v>1.8084411940298499</v>
          </cell>
          <cell r="J306">
            <v>1.8084411940298499</v>
          </cell>
          <cell r="K306">
            <v>1.8084411940298499</v>
          </cell>
          <cell r="L306">
            <v>1.8084411940298499</v>
          </cell>
          <cell r="M306">
            <v>1.8084411940298499</v>
          </cell>
          <cell r="N306">
            <v>21.701294328358198</v>
          </cell>
        </row>
        <row r="307">
          <cell r="A307" t="str">
            <v>P PRO10</v>
          </cell>
          <cell r="B307">
            <v>0.70361456097623887</v>
          </cell>
          <cell r="C307">
            <v>0</v>
          </cell>
          <cell r="D307">
            <v>0</v>
          </cell>
          <cell r="E307">
            <v>0.70361456097623887</v>
          </cell>
          <cell r="F307">
            <v>0</v>
          </cell>
          <cell r="G307">
            <v>0</v>
          </cell>
          <cell r="H307">
            <v>0.70361456097623887</v>
          </cell>
          <cell r="I307">
            <v>0</v>
          </cell>
          <cell r="J307">
            <v>0</v>
          </cell>
          <cell r="K307">
            <v>0.70361456097623887</v>
          </cell>
          <cell r="L307">
            <v>0</v>
          </cell>
          <cell r="M307">
            <v>0</v>
          </cell>
          <cell r="N307">
            <v>2.8144582439049555</v>
          </cell>
        </row>
        <row r="308">
          <cell r="A308" t="str">
            <v>P PRO2</v>
          </cell>
          <cell r="B308">
            <v>1.4546760263107317</v>
          </cell>
          <cell r="C308">
            <v>1.4546760263107317</v>
          </cell>
          <cell r="D308">
            <v>1.4546760263107317</v>
          </cell>
          <cell r="E308">
            <v>1.4546760263107317</v>
          </cell>
          <cell r="F308">
            <v>1.4546760263107317</v>
          </cell>
          <cell r="G308">
            <v>1.4546760263107317</v>
          </cell>
          <cell r="H308">
            <v>1.4546760263107317</v>
          </cell>
          <cell r="I308">
            <v>1.4546760263107317</v>
          </cell>
          <cell r="J308">
            <v>1.4546760263107317</v>
          </cell>
          <cell r="K308">
            <v>1.4546760263107317</v>
          </cell>
          <cell r="L308">
            <v>1.4546760263107317</v>
          </cell>
          <cell r="M308">
            <v>1.4546760263107317</v>
          </cell>
          <cell r="N308">
            <v>17.456112315728785</v>
          </cell>
        </row>
        <row r="309">
          <cell r="A309" t="str">
            <v>P PRO3</v>
          </cell>
          <cell r="B309">
            <v>4.2397534068786503E-3</v>
          </cell>
          <cell r="C309">
            <v>4.2397534068786503E-3</v>
          </cell>
          <cell r="D309">
            <v>4.2397534068786503E-3</v>
          </cell>
          <cell r="E309">
            <v>4.2397534068786503E-3</v>
          </cell>
          <cell r="F309">
            <v>4.2397534068786503E-3</v>
          </cell>
          <cell r="G309">
            <v>4.2397534068786503E-3</v>
          </cell>
          <cell r="H309">
            <v>4.2397534068786503E-3</v>
          </cell>
          <cell r="I309">
            <v>4.2397534068786503E-3</v>
          </cell>
          <cell r="J309">
            <v>4.2397534068786503E-3</v>
          </cell>
          <cell r="K309">
            <v>4.2397534068786503E-3</v>
          </cell>
          <cell r="L309">
            <v>4.2397534068786503E-3</v>
          </cell>
          <cell r="M309">
            <v>4.2397534068786503E-3</v>
          </cell>
          <cell r="N309">
            <v>5.0877040882543793E-2</v>
          </cell>
        </row>
        <row r="310">
          <cell r="A310" t="str">
            <v>P PRO4</v>
          </cell>
          <cell r="B310">
            <v>2.3842014274116963</v>
          </cell>
          <cell r="C310">
            <v>2.3842014274116963</v>
          </cell>
          <cell r="D310">
            <v>2.3842014274116963</v>
          </cell>
          <cell r="E310">
            <v>2.3842014274116963</v>
          </cell>
          <cell r="F310">
            <v>2.3842014274116963</v>
          </cell>
          <cell r="G310">
            <v>2.3842014274116963</v>
          </cell>
          <cell r="H310">
            <v>2.3842014274116963</v>
          </cell>
          <cell r="I310">
            <v>2.3842014274116963</v>
          </cell>
          <cell r="J310">
            <v>2.3842014274116963</v>
          </cell>
          <cell r="K310">
            <v>2.3842014274116963</v>
          </cell>
          <cell r="L310">
            <v>2.3842014274116963</v>
          </cell>
          <cell r="M310">
            <v>2.3842014274116963</v>
          </cell>
          <cell r="N310">
            <v>28.610417128940355</v>
          </cell>
        </row>
        <row r="311">
          <cell r="A311" t="str">
            <v>P PRO5</v>
          </cell>
          <cell r="B311">
            <v>2.1870764471122701</v>
          </cell>
          <cell r="C311">
            <v>0</v>
          </cell>
          <cell r="D311">
            <v>0</v>
          </cell>
          <cell r="E311">
            <v>2.1870764471122701</v>
          </cell>
          <cell r="F311">
            <v>0</v>
          </cell>
          <cell r="G311">
            <v>0</v>
          </cell>
          <cell r="H311">
            <v>2.1870764471122701</v>
          </cell>
          <cell r="I311">
            <v>0</v>
          </cell>
          <cell r="J311">
            <v>0</v>
          </cell>
          <cell r="K311">
            <v>2.1870764471122701</v>
          </cell>
          <cell r="L311">
            <v>0</v>
          </cell>
          <cell r="M311">
            <v>0</v>
          </cell>
          <cell r="N311">
            <v>8.7483057884490805</v>
          </cell>
        </row>
        <row r="312">
          <cell r="A312" t="str">
            <v>P PRO6</v>
          </cell>
          <cell r="B312">
            <v>11.169033415088226</v>
          </cell>
          <cell r="C312">
            <v>0</v>
          </cell>
          <cell r="D312">
            <v>0</v>
          </cell>
          <cell r="E312">
            <v>11.158713196386723</v>
          </cell>
          <cell r="F312">
            <v>0</v>
          </cell>
          <cell r="G312">
            <v>0</v>
          </cell>
          <cell r="H312">
            <v>11.158713196386723</v>
          </cell>
          <cell r="I312">
            <v>0</v>
          </cell>
          <cell r="J312">
            <v>0</v>
          </cell>
          <cell r="K312">
            <v>11.158713196386723</v>
          </cell>
          <cell r="L312">
            <v>0</v>
          </cell>
          <cell r="M312">
            <v>0</v>
          </cell>
          <cell r="N312">
            <v>44.645173004248392</v>
          </cell>
        </row>
        <row r="313">
          <cell r="A313" t="str">
            <v>P PRO7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 t="str">
            <v>P PRO8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 t="str">
            <v>P PRO9</v>
          </cell>
          <cell r="B315">
            <v>1.1407529331602899</v>
          </cell>
          <cell r="C315">
            <v>0</v>
          </cell>
          <cell r="D315">
            <v>0</v>
          </cell>
          <cell r="E315">
            <v>1.1407529331602899</v>
          </cell>
          <cell r="F315">
            <v>0</v>
          </cell>
          <cell r="G315">
            <v>0</v>
          </cell>
          <cell r="H315">
            <v>1.1407529331602899</v>
          </cell>
          <cell r="I315">
            <v>0</v>
          </cell>
          <cell r="J315">
            <v>0</v>
          </cell>
          <cell r="K315">
            <v>1.1407529331602899</v>
          </cell>
          <cell r="L315">
            <v>0</v>
          </cell>
          <cell r="M315">
            <v>0</v>
          </cell>
          <cell r="N315">
            <v>4.5630117326411597</v>
          </cell>
        </row>
        <row r="316">
          <cell r="A316" t="str">
            <v>PAR</v>
          </cell>
          <cell r="F316">
            <v>0</v>
          </cell>
          <cell r="L316">
            <v>0</v>
          </cell>
          <cell r="N316">
            <v>0</v>
          </cell>
        </row>
        <row r="317">
          <cell r="A317" t="str">
            <v>PAR $+CER</v>
          </cell>
          <cell r="D317">
            <v>0</v>
          </cell>
          <cell r="J317">
            <v>0</v>
          </cell>
          <cell r="N317">
            <v>0</v>
          </cell>
        </row>
        <row r="318">
          <cell r="A318" t="str">
            <v>PAR EUR</v>
          </cell>
          <cell r="D318">
            <v>0</v>
          </cell>
          <cell r="J318">
            <v>0</v>
          </cell>
          <cell r="N318">
            <v>0</v>
          </cell>
        </row>
        <row r="319">
          <cell r="A319" t="str">
            <v>PAR JPY</v>
          </cell>
          <cell r="D319">
            <v>0</v>
          </cell>
          <cell r="J319">
            <v>0</v>
          </cell>
          <cell r="N319">
            <v>0</v>
          </cell>
        </row>
        <row r="320">
          <cell r="A320" t="str">
            <v>PAR USD</v>
          </cell>
          <cell r="D320">
            <v>0</v>
          </cell>
          <cell r="J320">
            <v>0</v>
          </cell>
          <cell r="N320">
            <v>0</v>
          </cell>
        </row>
        <row r="321">
          <cell r="A321" t="str">
            <v>PARDM</v>
          </cell>
          <cell r="F321">
            <v>0</v>
          </cell>
          <cell r="L321">
            <v>0</v>
          </cell>
          <cell r="N321">
            <v>0</v>
          </cell>
        </row>
        <row r="322">
          <cell r="A322" t="str">
            <v>PR8</v>
          </cell>
          <cell r="E322">
            <v>2.76111914699529</v>
          </cell>
          <cell r="F322">
            <v>2.76111914699529</v>
          </cell>
          <cell r="G322">
            <v>2.76111914699529</v>
          </cell>
          <cell r="H322">
            <v>2.76111914699529</v>
          </cell>
          <cell r="I322">
            <v>2.76111914699529</v>
          </cell>
          <cell r="J322">
            <v>2.76111914699529</v>
          </cell>
          <cell r="K322">
            <v>2.76111914699529</v>
          </cell>
          <cell r="L322">
            <v>2.76111914699529</v>
          </cell>
          <cell r="M322">
            <v>2.76111914699529</v>
          </cell>
          <cell r="N322">
            <v>24.850072322957615</v>
          </cell>
        </row>
        <row r="323">
          <cell r="A323" t="str">
            <v>PRE5</v>
          </cell>
          <cell r="B323">
            <v>23.232026910014667</v>
          </cell>
          <cell r="C323">
            <v>23.232026910014667</v>
          </cell>
          <cell r="D323">
            <v>23.232026910014667</v>
          </cell>
          <cell r="E323">
            <v>23.232026910014667</v>
          </cell>
          <cell r="F323">
            <v>23.232026910014667</v>
          </cell>
          <cell r="G323">
            <v>23.232026910014667</v>
          </cell>
          <cell r="H323">
            <v>23.232026910014667</v>
          </cell>
          <cell r="I323">
            <v>23.232026910014667</v>
          </cell>
          <cell r="J323">
            <v>23.232026910014667</v>
          </cell>
          <cell r="K323">
            <v>23.232026910014667</v>
          </cell>
          <cell r="L323">
            <v>23.232026910014667</v>
          </cell>
          <cell r="M323">
            <v>23.232026910014667</v>
          </cell>
          <cell r="N323">
            <v>278.78432292017601</v>
          </cell>
        </row>
        <row r="324">
          <cell r="A324" t="str">
            <v>PRE6</v>
          </cell>
          <cell r="B324">
            <v>0.19702596363198291</v>
          </cell>
          <cell r="C324">
            <v>0.19702596363198291</v>
          </cell>
          <cell r="D324">
            <v>0.19702596363198291</v>
          </cell>
          <cell r="E324">
            <v>0.19702596363198291</v>
          </cell>
          <cell r="F324">
            <v>0.19702596363198291</v>
          </cell>
          <cell r="G324">
            <v>0.19702596363198291</v>
          </cell>
          <cell r="H324">
            <v>0.19702596363198291</v>
          </cell>
          <cell r="I324">
            <v>0.19702596363198291</v>
          </cell>
          <cell r="J324">
            <v>0.19702596363198291</v>
          </cell>
          <cell r="K324">
            <v>0.19702596363198291</v>
          </cell>
          <cell r="L324">
            <v>0.19702596363198291</v>
          </cell>
          <cell r="M324">
            <v>0.19702596363198291</v>
          </cell>
          <cell r="N324">
            <v>2.364311563583795</v>
          </cell>
        </row>
        <row r="325">
          <cell r="A325" t="str">
            <v>PRO3</v>
          </cell>
          <cell r="B325">
            <v>9.56066093445814E-2</v>
          </cell>
          <cell r="C325">
            <v>9.56066093445814E-2</v>
          </cell>
          <cell r="D325">
            <v>9.56066093445814E-2</v>
          </cell>
          <cell r="E325">
            <v>9.56066093445814E-2</v>
          </cell>
          <cell r="F325">
            <v>9.56066093445814E-2</v>
          </cell>
          <cell r="G325">
            <v>9.56066093445814E-2</v>
          </cell>
          <cell r="H325">
            <v>9.56066093445814E-2</v>
          </cell>
          <cell r="I325">
            <v>9.56066093445814E-2</v>
          </cell>
          <cell r="J325">
            <v>9.56066093445814E-2</v>
          </cell>
          <cell r="K325">
            <v>9.56066093445814E-2</v>
          </cell>
          <cell r="L325">
            <v>9.56066093445814E-2</v>
          </cell>
          <cell r="M325">
            <v>9.56066093445814E-2</v>
          </cell>
          <cell r="N325">
            <v>1.1472793121349769</v>
          </cell>
        </row>
        <row r="326">
          <cell r="A326" t="str">
            <v>PRO4</v>
          </cell>
          <cell r="B326">
            <v>3.5860487885151597</v>
          </cell>
          <cell r="C326">
            <v>3.5860487885151597</v>
          </cell>
          <cell r="D326">
            <v>3.5860487885151597</v>
          </cell>
          <cell r="E326">
            <v>3.5860487885151597</v>
          </cell>
          <cell r="F326">
            <v>3.5860487885151597</v>
          </cell>
          <cell r="G326">
            <v>3.5860487885151597</v>
          </cell>
          <cell r="H326">
            <v>3.5860487885151597</v>
          </cell>
          <cell r="I326">
            <v>3.5860487885151597</v>
          </cell>
          <cell r="J326">
            <v>3.5860487885151597</v>
          </cell>
          <cell r="K326">
            <v>3.5860487885151597</v>
          </cell>
          <cell r="L326">
            <v>3.5860487885151597</v>
          </cell>
          <cell r="M326">
            <v>3.5860487885151597</v>
          </cell>
          <cell r="N326">
            <v>43.032585462181913</v>
          </cell>
        </row>
        <row r="327">
          <cell r="A327" t="str">
            <v>PRO7</v>
          </cell>
          <cell r="B327">
            <v>12.456187068916769</v>
          </cell>
          <cell r="C327">
            <v>12.456187068916769</v>
          </cell>
          <cell r="D327">
            <v>12.456187068916769</v>
          </cell>
          <cell r="E327">
            <v>12.456187068916769</v>
          </cell>
          <cell r="F327">
            <v>12.456187068916769</v>
          </cell>
          <cell r="G327">
            <v>12.456187068916769</v>
          </cell>
          <cell r="H327">
            <v>12.456187068916769</v>
          </cell>
          <cell r="I327">
            <v>12.456187068916769</v>
          </cell>
          <cell r="J327">
            <v>12.456187068916769</v>
          </cell>
          <cell r="K327">
            <v>12.456187068916769</v>
          </cell>
          <cell r="L327">
            <v>12.456187068916769</v>
          </cell>
          <cell r="M327">
            <v>12.456187068916769</v>
          </cell>
          <cell r="N327">
            <v>149.4742448270012</v>
          </cell>
        </row>
        <row r="328">
          <cell r="A328" t="str">
            <v>PRO8</v>
          </cell>
          <cell r="B328">
            <v>1.111872244358196E-2</v>
          </cell>
          <cell r="C328">
            <v>1.111872244358196E-2</v>
          </cell>
          <cell r="D328">
            <v>1.111872244358196E-2</v>
          </cell>
          <cell r="E328">
            <v>1.111872244358196E-2</v>
          </cell>
          <cell r="F328">
            <v>1.111872244358196E-2</v>
          </cell>
          <cell r="G328">
            <v>1.111872244358196E-2</v>
          </cell>
          <cell r="H328">
            <v>1.111872244358196E-2</v>
          </cell>
          <cell r="I328">
            <v>1.111872244358196E-2</v>
          </cell>
          <cell r="J328">
            <v>1.111872244358196E-2</v>
          </cell>
          <cell r="K328">
            <v>1.111872244358196E-2</v>
          </cell>
          <cell r="L328">
            <v>1.111872244358196E-2</v>
          </cell>
          <cell r="M328">
            <v>1.111872244358196E-2</v>
          </cell>
          <cell r="N328">
            <v>0.13342466932298352</v>
          </cell>
        </row>
        <row r="329">
          <cell r="A329" t="str">
            <v>SABA/INTGM</v>
          </cell>
          <cell r="C329">
            <v>9.6827849999999993E-2</v>
          </cell>
          <cell r="F329">
            <v>0.14428589</v>
          </cell>
          <cell r="I329">
            <v>9.6827849999999993E-2</v>
          </cell>
          <cell r="L329">
            <v>0.14428583</v>
          </cell>
          <cell r="N329">
            <v>0.48222742000000002</v>
          </cell>
        </row>
        <row r="330">
          <cell r="A330" t="str">
            <v>WBC/RELEXT</v>
          </cell>
          <cell r="B330">
            <v>3.5968769670958476E-3</v>
          </cell>
          <cell r="C330">
            <v>1.6630092989985701E-3</v>
          </cell>
          <cell r="D330">
            <v>1.773690271816882E-3</v>
          </cell>
          <cell r="E330">
            <v>2.0843082975679559E-3</v>
          </cell>
          <cell r="F330">
            <v>2.293121602288989E-3</v>
          </cell>
          <cell r="G330">
            <v>2.6004728183118692E-3</v>
          </cell>
          <cell r="H330">
            <v>3.6706373390557939E-3</v>
          </cell>
          <cell r="I330">
            <v>1.7300822603719599E-3</v>
          </cell>
          <cell r="J330">
            <v>2.0351759656652411E-3</v>
          </cell>
          <cell r="K330">
            <v>2.2404735336194548E-3</v>
          </cell>
          <cell r="L330">
            <v>2.542170958512161E-3</v>
          </cell>
          <cell r="M330">
            <v>2.7445779685264632E-3</v>
          </cell>
          <cell r="N330">
            <v>2.8974597281831188E-2</v>
          </cell>
        </row>
        <row r="331">
          <cell r="A331" t="str">
            <v>WEST/CONEA</v>
          </cell>
          <cell r="B331">
            <v>0</v>
          </cell>
          <cell r="D331">
            <v>5.007664992120259</v>
          </cell>
          <cell r="H331">
            <v>0</v>
          </cell>
          <cell r="J331">
            <v>5.007664992120259</v>
          </cell>
          <cell r="N331">
            <v>10.015329984240518</v>
          </cell>
        </row>
        <row r="332">
          <cell r="A332" t="str">
            <v>Total general</v>
          </cell>
          <cell r="B332">
            <v>196.0333212766885</v>
          </cell>
          <cell r="C332">
            <v>1487.400596320748</v>
          </cell>
          <cell r="D332">
            <v>578.35734410912562</v>
          </cell>
          <cell r="E332">
            <v>994.16777480757173</v>
          </cell>
          <cell r="F332">
            <v>985.13885607482814</v>
          </cell>
          <cell r="G332">
            <v>373.64330387584243</v>
          </cell>
          <cell r="H332">
            <v>199.36513291535425</v>
          </cell>
          <cell r="I332">
            <v>2352.647469648095</v>
          </cell>
          <cell r="J332">
            <v>1051.898686976456</v>
          </cell>
          <cell r="K332">
            <v>279.19588156727815</v>
          </cell>
          <cell r="L332">
            <v>620.67468834118847</v>
          </cell>
          <cell r="M332">
            <v>450.50177855898534</v>
          </cell>
          <cell r="N332">
            <v>9569.0248344721622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P IV2006"/>
      <sheetName val="INT IV 2006"/>
      <sheetName val="KAP2007"/>
      <sheetName val="INT 2007"/>
      <sheetName val="KAP 2008"/>
      <sheetName val="INT. 2008"/>
      <sheetName val="KAP 2009"/>
      <sheetName val="INT2009"/>
      <sheetName val="KAP2010"/>
      <sheetName val="INT2010"/>
      <sheetName val="KAP RESTO"/>
      <sheetName val="INT. RESTO"/>
      <sheetName val="Provincias"/>
      <sheetName val="Por moneda"/>
      <sheetName val="Organismos"/>
      <sheetName val="Cuadro 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DNCI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2009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</row>
        <row r="6">
          <cell r="A6">
            <v>0</v>
          </cell>
          <cell r="D6">
            <v>0</v>
          </cell>
          <cell r="J6">
            <v>0</v>
          </cell>
          <cell r="N6">
            <v>0</v>
          </cell>
        </row>
        <row r="7">
          <cell r="A7" t="str">
            <v>AVAL 1/2005</v>
          </cell>
          <cell r="F7">
            <v>9.5522714099999995</v>
          </cell>
          <cell r="L7">
            <v>9.5522714099999995</v>
          </cell>
          <cell r="N7">
            <v>19.104542819999999</v>
          </cell>
        </row>
        <row r="8">
          <cell r="A8" t="str">
            <v>BD11-UCP</v>
          </cell>
          <cell r="B8">
            <v>31.516009686772943</v>
          </cell>
          <cell r="C8">
            <v>31.516009686772943</v>
          </cell>
          <cell r="D8">
            <v>31.516009686772943</v>
          </cell>
          <cell r="E8">
            <v>31.516009686772943</v>
          </cell>
          <cell r="F8">
            <v>31.516009686772943</v>
          </cell>
          <cell r="G8">
            <v>31.516009686772943</v>
          </cell>
          <cell r="H8">
            <v>31.516009686772943</v>
          </cell>
          <cell r="I8">
            <v>31.516009686772943</v>
          </cell>
          <cell r="J8">
            <v>31.516009686772943</v>
          </cell>
          <cell r="K8">
            <v>31.516009686772943</v>
          </cell>
          <cell r="L8">
            <v>31.516009686772943</v>
          </cell>
          <cell r="M8">
            <v>31.516009686772943</v>
          </cell>
          <cell r="N8">
            <v>378.19211624127524</v>
          </cell>
        </row>
        <row r="9">
          <cell r="A9" t="str">
            <v>BD12-I u$s</v>
          </cell>
          <cell r="C9">
            <v>0</v>
          </cell>
          <cell r="I9">
            <v>2028.7653298299999</v>
          </cell>
          <cell r="N9">
            <v>2028.7653298299999</v>
          </cell>
        </row>
        <row r="10">
          <cell r="A10" t="str">
            <v>BD13-u$s</v>
          </cell>
          <cell r="E10">
            <v>245.354375</v>
          </cell>
          <cell r="K10">
            <v>0</v>
          </cell>
          <cell r="N10">
            <v>245.354375</v>
          </cell>
        </row>
        <row r="11">
          <cell r="A11" t="str">
            <v>BERL/YACYRETA</v>
          </cell>
          <cell r="C11">
            <v>0.6140852269845295</v>
          </cell>
          <cell r="H11">
            <v>0.6140852269845295</v>
          </cell>
          <cell r="N11">
            <v>1.228170453969059</v>
          </cell>
        </row>
        <row r="12">
          <cell r="A12" t="str">
            <v>BG05/17</v>
          </cell>
          <cell r="B12">
            <v>0</v>
          </cell>
          <cell r="H12">
            <v>0</v>
          </cell>
          <cell r="N12">
            <v>0</v>
          </cell>
        </row>
        <row r="13">
          <cell r="A13" t="str">
            <v>BG06/27</v>
          </cell>
          <cell r="D13">
            <v>0</v>
          </cell>
          <cell r="J13">
            <v>0</v>
          </cell>
          <cell r="N13">
            <v>0</v>
          </cell>
        </row>
        <row r="14">
          <cell r="A14" t="str">
            <v>BG08/19</v>
          </cell>
          <cell r="C14">
            <v>0</v>
          </cell>
          <cell r="I14">
            <v>0</v>
          </cell>
          <cell r="N14">
            <v>0</v>
          </cell>
        </row>
        <row r="15">
          <cell r="A15" t="str">
            <v>BG09/09</v>
          </cell>
          <cell r="E15">
            <v>384.63801000000001</v>
          </cell>
          <cell r="N15">
            <v>384.63801000000001</v>
          </cell>
        </row>
        <row r="16">
          <cell r="A16" t="str">
            <v>BG10/20</v>
          </cell>
          <cell r="C16">
            <v>0</v>
          </cell>
          <cell r="I16">
            <v>0</v>
          </cell>
          <cell r="N16">
            <v>0</v>
          </cell>
        </row>
        <row r="17">
          <cell r="A17" t="str">
            <v>BG11/10</v>
          </cell>
          <cell r="D17">
            <v>0</v>
          </cell>
          <cell r="J17">
            <v>0</v>
          </cell>
          <cell r="N17">
            <v>0</v>
          </cell>
        </row>
        <row r="18">
          <cell r="A18" t="str">
            <v>BG12/15</v>
          </cell>
          <cell r="G18">
            <v>0</v>
          </cell>
          <cell r="M18">
            <v>0</v>
          </cell>
          <cell r="N18">
            <v>0</v>
          </cell>
        </row>
        <row r="19">
          <cell r="A19" t="str">
            <v>BG13/30</v>
          </cell>
          <cell r="B19">
            <v>0</v>
          </cell>
          <cell r="H19">
            <v>0</v>
          </cell>
          <cell r="N19">
            <v>0</v>
          </cell>
        </row>
        <row r="20">
          <cell r="A20" t="str">
            <v>BG14/31</v>
          </cell>
          <cell r="B20">
            <v>0</v>
          </cell>
          <cell r="H20">
            <v>0</v>
          </cell>
          <cell r="N20">
            <v>0</v>
          </cell>
        </row>
        <row r="21">
          <cell r="A21" t="str">
            <v>BG15/12</v>
          </cell>
          <cell r="C21">
            <v>0</v>
          </cell>
          <cell r="I21">
            <v>0</v>
          </cell>
          <cell r="N21">
            <v>0</v>
          </cell>
        </row>
        <row r="22">
          <cell r="A22" t="str">
            <v>BG18/18</v>
          </cell>
          <cell r="G22">
            <v>0</v>
          </cell>
          <cell r="M22">
            <v>0</v>
          </cell>
          <cell r="N22">
            <v>0</v>
          </cell>
        </row>
        <row r="23">
          <cell r="A23" t="str">
            <v>BG19/31</v>
          </cell>
          <cell r="G23">
            <v>0</v>
          </cell>
          <cell r="M23">
            <v>0</v>
          </cell>
          <cell r="N23">
            <v>0</v>
          </cell>
        </row>
        <row r="24">
          <cell r="A24" t="str">
            <v>BID 1008</v>
          </cell>
          <cell r="G24">
            <v>0.25392828099999998</v>
          </cell>
          <cell r="M24">
            <v>0.25392828099999998</v>
          </cell>
          <cell r="N24">
            <v>0.50785656199999996</v>
          </cell>
        </row>
        <row r="25">
          <cell r="A25" t="str">
            <v>BID 1021</v>
          </cell>
          <cell r="D25">
            <v>0.46444162999999999</v>
          </cell>
          <cell r="J25">
            <v>0.46444162999999999</v>
          </cell>
          <cell r="N25">
            <v>0.92888325999999999</v>
          </cell>
        </row>
        <row r="26">
          <cell r="A26" t="str">
            <v>BID 1031</v>
          </cell>
          <cell r="C26">
            <v>11.075883489000001</v>
          </cell>
          <cell r="I26">
            <v>11.075883489000001</v>
          </cell>
          <cell r="N26">
            <v>22.151766978000001</v>
          </cell>
        </row>
        <row r="27">
          <cell r="A27" t="str">
            <v>BID 1034</v>
          </cell>
          <cell r="F27">
            <v>2.8439293999999999</v>
          </cell>
          <cell r="L27">
            <v>2.8439293999999999</v>
          </cell>
          <cell r="N27">
            <v>5.6878587999999999</v>
          </cell>
        </row>
        <row r="28">
          <cell r="A28" t="str">
            <v>BID 1059</v>
          </cell>
          <cell r="C28">
            <v>6.1515114989999997</v>
          </cell>
          <cell r="I28">
            <v>6.1515114989999997</v>
          </cell>
          <cell r="N28">
            <v>12.303022997999999</v>
          </cell>
        </row>
        <row r="29">
          <cell r="A29" t="str">
            <v>BID 1060</v>
          </cell>
          <cell r="B29">
            <v>2.4386861500000001</v>
          </cell>
          <cell r="H29">
            <v>2.4386861500000001</v>
          </cell>
          <cell r="N29">
            <v>4.8773723000000002</v>
          </cell>
        </row>
        <row r="30">
          <cell r="A30" t="str">
            <v>BID 1068</v>
          </cell>
          <cell r="D30">
            <v>3.912179048</v>
          </cell>
          <cell r="J30">
            <v>3.912179048</v>
          </cell>
          <cell r="N30">
            <v>7.8243580960000001</v>
          </cell>
        </row>
        <row r="31">
          <cell r="A31" t="str">
            <v>BID 1082</v>
          </cell>
          <cell r="C31">
            <v>5.6778839999999997E-2</v>
          </cell>
          <cell r="I31">
            <v>5.6778839999999997E-2</v>
          </cell>
          <cell r="N31">
            <v>0.11355767999999999</v>
          </cell>
        </row>
        <row r="32">
          <cell r="A32" t="str">
            <v>BID 1111</v>
          </cell>
          <cell r="G32">
            <v>0.263009983</v>
          </cell>
          <cell r="M32">
            <v>0.263009983</v>
          </cell>
          <cell r="N32">
            <v>0.52601996600000001</v>
          </cell>
        </row>
        <row r="33">
          <cell r="A33" t="str">
            <v>BID 1118</v>
          </cell>
          <cell r="C33">
            <v>8.7049050640000001</v>
          </cell>
          <cell r="I33">
            <v>8.7049050640000001</v>
          </cell>
          <cell r="N33">
            <v>17.409810128</v>
          </cell>
        </row>
        <row r="34">
          <cell r="A34" t="str">
            <v>BID 1133</v>
          </cell>
          <cell r="B34">
            <v>5.7501847000000002E-2</v>
          </cell>
          <cell r="H34">
            <v>5.7501847000000002E-2</v>
          </cell>
          <cell r="N34">
            <v>0.115003694</v>
          </cell>
        </row>
        <row r="35">
          <cell r="A35" t="str">
            <v>BID 1134</v>
          </cell>
          <cell r="E35">
            <v>2.0127163449999999</v>
          </cell>
          <cell r="K35">
            <v>2.0127163449999999</v>
          </cell>
          <cell r="N35">
            <v>4.0254326899999997</v>
          </cell>
        </row>
        <row r="36">
          <cell r="A36" t="str">
            <v>BID 1164</v>
          </cell>
          <cell r="G36">
            <v>2.18081098</v>
          </cell>
          <cell r="M36">
            <v>2.18081098</v>
          </cell>
          <cell r="N36">
            <v>4.3616219599999999</v>
          </cell>
        </row>
        <row r="37">
          <cell r="A37" t="str">
            <v>BID 1192</v>
          </cell>
          <cell r="D37">
            <v>0.67382005299999992</v>
          </cell>
          <cell r="J37">
            <v>0.67382005299999992</v>
          </cell>
          <cell r="N37">
            <v>1.3476401059999998</v>
          </cell>
        </row>
        <row r="38">
          <cell r="A38" t="str">
            <v>BID 1193</v>
          </cell>
          <cell r="D38">
            <v>2.2350046610000001</v>
          </cell>
          <cell r="J38">
            <v>2.2350046610000001</v>
          </cell>
          <cell r="N38">
            <v>4.4700093220000001</v>
          </cell>
        </row>
        <row r="39">
          <cell r="A39" t="str">
            <v>BID 1201</v>
          </cell>
          <cell r="F39">
            <v>4.5935004699999995</v>
          </cell>
          <cell r="L39">
            <v>4.5935004699999995</v>
          </cell>
          <cell r="N39">
            <v>9.187000939999999</v>
          </cell>
        </row>
        <row r="40">
          <cell r="A40" t="str">
            <v>BID 1206</v>
          </cell>
          <cell r="D40">
            <v>7.012749800000001E-2</v>
          </cell>
          <cell r="J40">
            <v>7.012749800000001E-2</v>
          </cell>
          <cell r="N40">
            <v>0.14025499600000002</v>
          </cell>
        </row>
        <row r="41">
          <cell r="A41" t="str">
            <v>BID 1279</v>
          </cell>
          <cell r="E41">
            <v>4.1873463999999999E-2</v>
          </cell>
          <cell r="K41">
            <v>4.1873463999999999E-2</v>
          </cell>
          <cell r="N41">
            <v>8.3746927999999998E-2</v>
          </cell>
        </row>
        <row r="42">
          <cell r="A42" t="str">
            <v>BID 1287</v>
          </cell>
          <cell r="B42">
            <v>6.3920420769999993</v>
          </cell>
          <cell r="H42">
            <v>6.3920420769999993</v>
          </cell>
          <cell r="N42">
            <v>12.784084153999999</v>
          </cell>
        </row>
        <row r="43">
          <cell r="A43" t="str">
            <v>BID 1294</v>
          </cell>
          <cell r="F43">
            <v>1.6964284999999999E-2</v>
          </cell>
          <cell r="L43">
            <v>1.6964284999999999E-2</v>
          </cell>
          <cell r="N43">
            <v>3.3928569999999998E-2</v>
          </cell>
        </row>
        <row r="44">
          <cell r="A44" t="str">
            <v>BID 1295</v>
          </cell>
          <cell r="C44">
            <v>13.33333333</v>
          </cell>
          <cell r="I44">
            <v>13.33333333</v>
          </cell>
          <cell r="N44">
            <v>26.666666660000001</v>
          </cell>
        </row>
        <row r="45">
          <cell r="A45" t="str">
            <v>BID 1307</v>
          </cell>
          <cell r="E45">
            <v>0.45390237</v>
          </cell>
          <cell r="K45">
            <v>0.45390237</v>
          </cell>
          <cell r="N45">
            <v>0.90780474</v>
          </cell>
        </row>
        <row r="46">
          <cell r="A46" t="str">
            <v>BID 1324</v>
          </cell>
          <cell r="G46">
            <v>16.666666670000001</v>
          </cell>
          <cell r="M46">
            <v>16.666666670000001</v>
          </cell>
          <cell r="N46">
            <v>33.333333340000003</v>
          </cell>
        </row>
        <row r="47">
          <cell r="A47" t="str">
            <v>BID 1325</v>
          </cell>
          <cell r="G47">
            <v>4.2865400000000005E-2</v>
          </cell>
          <cell r="M47">
            <v>4.2865400000000005E-2</v>
          </cell>
          <cell r="N47">
            <v>8.573080000000001E-2</v>
          </cell>
        </row>
        <row r="48">
          <cell r="A48" t="str">
            <v>BID 1341</v>
          </cell>
          <cell r="D48">
            <v>16.666666670000001</v>
          </cell>
          <cell r="J48">
            <v>16.666666670000001</v>
          </cell>
          <cell r="N48">
            <v>33.333333340000003</v>
          </cell>
        </row>
        <row r="49">
          <cell r="A49" t="str">
            <v>BID 1345</v>
          </cell>
          <cell r="F49">
            <v>3.9461265679999999</v>
          </cell>
          <cell r="L49">
            <v>3.9461265679999999</v>
          </cell>
          <cell r="N49">
            <v>7.8922531359999999</v>
          </cell>
        </row>
        <row r="50">
          <cell r="A50" t="str">
            <v>BID 1463</v>
          </cell>
          <cell r="J50">
            <v>0.10913594</v>
          </cell>
          <cell r="N50">
            <v>0.10913594</v>
          </cell>
        </row>
        <row r="51">
          <cell r="A51" t="str">
            <v>BID 1464</v>
          </cell>
          <cell r="F51">
            <v>0</v>
          </cell>
          <cell r="L51">
            <v>0.13333333300000003</v>
          </cell>
          <cell r="N51">
            <v>0.13333333300000003</v>
          </cell>
        </row>
        <row r="52">
          <cell r="A52" t="str">
            <v>BID 1465</v>
          </cell>
          <cell r="G52">
            <v>0.209765074</v>
          </cell>
          <cell r="M52">
            <v>0.209765074</v>
          </cell>
          <cell r="N52">
            <v>0.41953014799999999</v>
          </cell>
        </row>
        <row r="53">
          <cell r="A53" t="str">
            <v>BID 1575</v>
          </cell>
          <cell r="F53">
            <v>1.1637359E-2</v>
          </cell>
          <cell r="L53">
            <v>1.1637359E-2</v>
          </cell>
          <cell r="N53">
            <v>2.3274718E-2</v>
          </cell>
        </row>
        <row r="54">
          <cell r="A54" t="str">
            <v>BID 1588</v>
          </cell>
          <cell r="C54">
            <v>0</v>
          </cell>
          <cell r="I54">
            <v>0</v>
          </cell>
          <cell r="N54">
            <v>0</v>
          </cell>
        </row>
        <row r="55">
          <cell r="A55" t="str">
            <v>BID 1603</v>
          </cell>
          <cell r="F55">
            <v>0</v>
          </cell>
          <cell r="L55">
            <v>0</v>
          </cell>
          <cell r="N55">
            <v>0</v>
          </cell>
        </row>
        <row r="56">
          <cell r="A56" t="str">
            <v>BID 1606</v>
          </cell>
          <cell r="G56">
            <v>0</v>
          </cell>
          <cell r="M56">
            <v>0</v>
          </cell>
          <cell r="N56">
            <v>0</v>
          </cell>
        </row>
        <row r="57">
          <cell r="A57" t="str">
            <v>BID 1640</v>
          </cell>
          <cell r="C57">
            <v>0</v>
          </cell>
          <cell r="I57">
            <v>0</v>
          </cell>
          <cell r="N57">
            <v>0</v>
          </cell>
        </row>
        <row r="58">
          <cell r="A58" t="str">
            <v>BID 1648</v>
          </cell>
          <cell r="C58">
            <v>0</v>
          </cell>
          <cell r="I58">
            <v>0</v>
          </cell>
          <cell r="N58">
            <v>0</v>
          </cell>
        </row>
        <row r="59">
          <cell r="A59" t="str">
            <v>BID 1669</v>
          </cell>
          <cell r="D59">
            <v>0</v>
          </cell>
          <cell r="J59">
            <v>1.59090909</v>
          </cell>
          <cell r="N59">
            <v>1.59090909</v>
          </cell>
        </row>
        <row r="60">
          <cell r="A60" t="str">
            <v>BID 1720</v>
          </cell>
          <cell r="F60">
            <v>0</v>
          </cell>
          <cell r="L60">
            <v>0</v>
          </cell>
          <cell r="N60">
            <v>0</v>
          </cell>
        </row>
        <row r="61">
          <cell r="A61" t="str">
            <v>BID 1728</v>
          </cell>
          <cell r="C61">
            <v>0</v>
          </cell>
          <cell r="I61">
            <v>0</v>
          </cell>
          <cell r="N61">
            <v>0</v>
          </cell>
        </row>
        <row r="62">
          <cell r="A62" t="str">
            <v>BID 206</v>
          </cell>
          <cell r="B62">
            <v>3.8783748780996987</v>
          </cell>
          <cell r="H62">
            <v>3.8783748780996987</v>
          </cell>
          <cell r="N62">
            <v>7.7567497561993974</v>
          </cell>
        </row>
        <row r="63">
          <cell r="A63" t="str">
            <v>BID 4</v>
          </cell>
          <cell r="C63">
            <v>8.3452610872675245E-3</v>
          </cell>
          <cell r="I63">
            <v>8.3452610872675245E-3</v>
          </cell>
          <cell r="N63">
            <v>1.6690522174535049E-2</v>
          </cell>
        </row>
        <row r="64">
          <cell r="A64" t="str">
            <v>BID 514</v>
          </cell>
          <cell r="B64">
            <v>4.1075199999999999E-2</v>
          </cell>
          <cell r="H64">
            <v>4.1075199999999999E-2</v>
          </cell>
          <cell r="N64">
            <v>8.2150399999999998E-2</v>
          </cell>
        </row>
        <row r="65">
          <cell r="A65" t="str">
            <v>BID 515</v>
          </cell>
          <cell r="D65">
            <v>1.7047269221531274</v>
          </cell>
          <cell r="J65">
            <v>1.7047269221531274</v>
          </cell>
          <cell r="N65">
            <v>3.4094538443062548</v>
          </cell>
        </row>
        <row r="66">
          <cell r="A66" t="str">
            <v>BID 516</v>
          </cell>
          <cell r="D66">
            <v>1.2910793845001831</v>
          </cell>
          <cell r="J66">
            <v>1.2910793845001831</v>
          </cell>
          <cell r="N66">
            <v>2.5821587690003662</v>
          </cell>
        </row>
        <row r="67">
          <cell r="A67" t="str">
            <v>BID 545</v>
          </cell>
          <cell r="F67">
            <v>1.8801311649963943</v>
          </cell>
          <cell r="L67">
            <v>1.8801311649963943</v>
          </cell>
          <cell r="N67">
            <v>3.7602623299927886</v>
          </cell>
        </row>
        <row r="68">
          <cell r="A68" t="str">
            <v>BID 553</v>
          </cell>
          <cell r="B68">
            <v>0.12953157046024144</v>
          </cell>
          <cell r="H68">
            <v>0.12953157046024144</v>
          </cell>
          <cell r="N68">
            <v>0.25906314092048288</v>
          </cell>
        </row>
        <row r="69">
          <cell r="A69" t="str">
            <v>BID 583</v>
          </cell>
          <cell r="E69">
            <v>9.1387270298179359</v>
          </cell>
          <cell r="K69">
            <v>9.1387270298179359</v>
          </cell>
          <cell r="N69">
            <v>18.277454059635872</v>
          </cell>
        </row>
        <row r="70">
          <cell r="A70" t="str">
            <v>BID 618</v>
          </cell>
          <cell r="D70">
            <v>1.7325243880385215</v>
          </cell>
          <cell r="J70">
            <v>1.7325243880385215</v>
          </cell>
          <cell r="N70">
            <v>3.465048776077043</v>
          </cell>
        </row>
        <row r="71">
          <cell r="A71" t="str">
            <v>BID 619</v>
          </cell>
          <cell r="D71">
            <v>13.187429206456367</v>
          </cell>
          <cell r="J71">
            <v>13.187429206456367</v>
          </cell>
          <cell r="N71">
            <v>26.374858412912733</v>
          </cell>
        </row>
        <row r="72">
          <cell r="A72" t="str">
            <v>BID 621</v>
          </cell>
          <cell r="B72">
            <v>2.0743728840503035</v>
          </cell>
          <cell r="H72">
            <v>2.0743728840503035</v>
          </cell>
          <cell r="N72">
            <v>4.148745768100607</v>
          </cell>
        </row>
        <row r="73">
          <cell r="A73" t="str">
            <v>BID 633</v>
          </cell>
          <cell r="F73">
            <v>11.528957198916661</v>
          </cell>
          <cell r="L73">
            <v>11.528957198916661</v>
          </cell>
          <cell r="N73">
            <v>23.057914397833322</v>
          </cell>
        </row>
        <row r="74">
          <cell r="A74" t="str">
            <v>BID 643</v>
          </cell>
          <cell r="E74">
            <v>1.04381184285614</v>
          </cell>
          <cell r="K74">
            <v>1.04381184285614</v>
          </cell>
          <cell r="N74">
            <v>2.0876236857122801</v>
          </cell>
        </row>
        <row r="75">
          <cell r="A75" t="str">
            <v>BID 682</v>
          </cell>
          <cell r="E75">
            <v>10.1105462859291</v>
          </cell>
          <cell r="K75">
            <v>10.1105462859291</v>
          </cell>
          <cell r="N75">
            <v>20.2210925718582</v>
          </cell>
        </row>
        <row r="76">
          <cell r="A76" t="str">
            <v>BID 684</v>
          </cell>
          <cell r="E76">
            <v>0.12065923179721856</v>
          </cell>
          <cell r="K76">
            <v>0.12065923179721856</v>
          </cell>
          <cell r="N76">
            <v>0.24131846359443712</v>
          </cell>
        </row>
        <row r="77">
          <cell r="A77" t="str">
            <v>BID 718</v>
          </cell>
          <cell r="D77">
            <v>0.56482353000000007</v>
          </cell>
          <cell r="J77">
            <v>0.56482350999999997</v>
          </cell>
          <cell r="N77">
            <v>1.12964704</v>
          </cell>
        </row>
        <row r="78">
          <cell r="A78" t="str">
            <v>BID 733</v>
          </cell>
          <cell r="G78">
            <v>12.189121008507977</v>
          </cell>
          <cell r="M78">
            <v>12.189121008507977</v>
          </cell>
          <cell r="N78">
            <v>24.378242017015953</v>
          </cell>
        </row>
        <row r="79">
          <cell r="A79" t="str">
            <v>BID 734</v>
          </cell>
          <cell r="G79">
            <v>14.171564800577604</v>
          </cell>
          <cell r="M79">
            <v>14.171564800577604</v>
          </cell>
          <cell r="N79">
            <v>28.343129601155209</v>
          </cell>
        </row>
        <row r="80">
          <cell r="A80" t="str">
            <v>BID 740</v>
          </cell>
          <cell r="B80">
            <v>0.77468700912989041</v>
          </cell>
          <cell r="H80">
            <v>0.77468700912989041</v>
          </cell>
          <cell r="N80">
            <v>1.5493740182597808</v>
          </cell>
        </row>
        <row r="81">
          <cell r="A81" t="str">
            <v>BID 760</v>
          </cell>
          <cell r="B81">
            <v>4.6298593297660897</v>
          </cell>
          <cell r="H81">
            <v>4.6298593297660897</v>
          </cell>
          <cell r="N81">
            <v>9.2597186595321794</v>
          </cell>
        </row>
        <row r="82">
          <cell r="A82" t="str">
            <v>BID 768</v>
          </cell>
          <cell r="D82">
            <v>0.18026762619099293</v>
          </cell>
          <cell r="J82">
            <v>0.18026762619099293</v>
          </cell>
          <cell r="N82">
            <v>0.36053525238198586</v>
          </cell>
        </row>
        <row r="83">
          <cell r="A83" t="str">
            <v>BID 795</v>
          </cell>
          <cell r="D83">
            <v>13.01032527735781</v>
          </cell>
          <cell r="J83">
            <v>13.01032527735781</v>
          </cell>
          <cell r="N83">
            <v>26.020650554715619</v>
          </cell>
        </row>
        <row r="84">
          <cell r="A84" t="str">
            <v>BID 797</v>
          </cell>
          <cell r="D84">
            <v>6.8472577171047897</v>
          </cell>
          <cell r="J84">
            <v>6.8472577171047897</v>
          </cell>
          <cell r="N84">
            <v>13.694515434209579</v>
          </cell>
        </row>
        <row r="85">
          <cell r="A85" t="str">
            <v>BID 798</v>
          </cell>
          <cell r="D85">
            <v>1.6494274095012982</v>
          </cell>
          <cell r="N85">
            <v>1.6494274095012982</v>
          </cell>
        </row>
        <row r="86">
          <cell r="A86" t="str">
            <v>BID 802</v>
          </cell>
          <cell r="D86">
            <v>3.2685349680463642</v>
          </cell>
          <cell r="J86">
            <v>3.2685349680463642</v>
          </cell>
          <cell r="N86">
            <v>6.5370699360927285</v>
          </cell>
        </row>
        <row r="87">
          <cell r="A87" t="str">
            <v>BID 816</v>
          </cell>
          <cell r="G87">
            <v>4.2490547579764302</v>
          </cell>
          <cell r="M87">
            <v>4.2490547579764302</v>
          </cell>
          <cell r="N87">
            <v>8.4981095159528603</v>
          </cell>
        </row>
        <row r="88">
          <cell r="A88" t="str">
            <v>BID 826</v>
          </cell>
          <cell r="B88">
            <v>1.9395782083504434</v>
          </cell>
          <cell r="H88">
            <v>1.9395782083504434</v>
          </cell>
          <cell r="N88">
            <v>3.8791564167008867</v>
          </cell>
        </row>
        <row r="89">
          <cell r="A89" t="str">
            <v>BID 830</v>
          </cell>
          <cell r="G89">
            <v>6.0434495559200032</v>
          </cell>
          <cell r="M89">
            <v>6.0434495559200032</v>
          </cell>
          <cell r="N89">
            <v>12.086899111840006</v>
          </cell>
        </row>
        <row r="90">
          <cell r="A90" t="str">
            <v>BID 845</v>
          </cell>
          <cell r="E90">
            <v>13.064669210892399</v>
          </cell>
          <cell r="K90">
            <v>13.064669210892399</v>
          </cell>
          <cell r="N90">
            <v>26.129338421784798</v>
          </cell>
        </row>
        <row r="91">
          <cell r="A91" t="str">
            <v>BID 855</v>
          </cell>
          <cell r="C91">
            <v>0.84320547999999995</v>
          </cell>
          <cell r="I91">
            <v>0.84320547999999995</v>
          </cell>
          <cell r="N91">
            <v>1.6864109599999999</v>
          </cell>
        </row>
        <row r="92">
          <cell r="A92" t="str">
            <v>BID 857</v>
          </cell>
          <cell r="G92">
            <v>7.7743558586507291</v>
          </cell>
          <cell r="M92">
            <v>7.7743558586507291</v>
          </cell>
          <cell r="N92">
            <v>15.548711717301458</v>
          </cell>
        </row>
        <row r="93">
          <cell r="A93" t="str">
            <v>BID 863</v>
          </cell>
          <cell r="E93">
            <v>2.1218089999999998E-2</v>
          </cell>
          <cell r="K93">
            <v>2.1218089999999998E-2</v>
          </cell>
          <cell r="N93">
            <v>4.2436179999999997E-2</v>
          </cell>
        </row>
        <row r="94">
          <cell r="A94" t="str">
            <v>BID 865</v>
          </cell>
          <cell r="G94">
            <v>36.089551242764792</v>
          </cell>
          <cell r="M94">
            <v>36.089551242764792</v>
          </cell>
          <cell r="N94">
            <v>72.179102485529583</v>
          </cell>
        </row>
        <row r="95">
          <cell r="A95" t="str">
            <v>BID 867</v>
          </cell>
          <cell r="E95">
            <v>0.47034197999999999</v>
          </cell>
          <cell r="K95">
            <v>0.47034197999999999</v>
          </cell>
          <cell r="N95">
            <v>0.94068395999999999</v>
          </cell>
        </row>
        <row r="96">
          <cell r="A96" t="str">
            <v>BID 871</v>
          </cell>
          <cell r="G96">
            <v>13.219896039832236</v>
          </cell>
          <cell r="M96">
            <v>13.219896039832236</v>
          </cell>
          <cell r="N96">
            <v>26.439792079664471</v>
          </cell>
        </row>
        <row r="97">
          <cell r="A97" t="str">
            <v>BID 899</v>
          </cell>
          <cell r="D97">
            <v>5.3962031835966302</v>
          </cell>
          <cell r="G97">
            <v>4.2407410000000006E-2</v>
          </cell>
          <cell r="J97">
            <v>5.3962031835966302</v>
          </cell>
          <cell r="M97">
            <v>4.2407410000000006E-2</v>
          </cell>
          <cell r="N97">
            <v>10.87722118719326</v>
          </cell>
        </row>
        <row r="98">
          <cell r="A98" t="str">
            <v>BID 907</v>
          </cell>
          <cell r="D98">
            <v>0.64739437</v>
          </cell>
          <cell r="J98">
            <v>0.64739437</v>
          </cell>
          <cell r="N98">
            <v>1.29478874</v>
          </cell>
        </row>
        <row r="99">
          <cell r="A99" t="str">
            <v>BID 925</v>
          </cell>
          <cell r="G99">
            <v>0.47286607000000003</v>
          </cell>
          <cell r="M99">
            <v>0.47286607000000003</v>
          </cell>
          <cell r="N99">
            <v>0.94573214000000005</v>
          </cell>
        </row>
        <row r="100">
          <cell r="A100" t="str">
            <v>BID 925/OC</v>
          </cell>
          <cell r="D100">
            <v>0.60041202000000005</v>
          </cell>
          <cell r="J100">
            <v>0.60041202000000005</v>
          </cell>
          <cell r="N100">
            <v>1.2008240400000001</v>
          </cell>
        </row>
        <row r="101">
          <cell r="A101" t="str">
            <v>BID 932</v>
          </cell>
          <cell r="G101">
            <v>0.9375</v>
          </cell>
          <cell r="M101">
            <v>0.9375</v>
          </cell>
          <cell r="N101">
            <v>1.875</v>
          </cell>
        </row>
        <row r="102">
          <cell r="A102" t="str">
            <v>BID 940</v>
          </cell>
          <cell r="C102">
            <v>2.8743818010000002</v>
          </cell>
          <cell r="I102">
            <v>2.8743818010000002</v>
          </cell>
          <cell r="N102">
            <v>5.7487636020000004</v>
          </cell>
        </row>
        <row r="103">
          <cell r="A103" t="str">
            <v>BID 961</v>
          </cell>
          <cell r="G103">
            <v>15.962</v>
          </cell>
          <cell r="M103">
            <v>15.962</v>
          </cell>
          <cell r="N103">
            <v>31.923999999999999</v>
          </cell>
        </row>
        <row r="104">
          <cell r="A104" t="str">
            <v>BID 962</v>
          </cell>
          <cell r="C104">
            <v>1.8667207849999998</v>
          </cell>
          <cell r="I104">
            <v>1.8667207849999998</v>
          </cell>
          <cell r="N104">
            <v>3.7334415699999997</v>
          </cell>
        </row>
        <row r="105">
          <cell r="A105" t="str">
            <v>BID 979</v>
          </cell>
          <cell r="C105">
            <v>11.957081070000001</v>
          </cell>
          <cell r="I105">
            <v>11.957081070000001</v>
          </cell>
          <cell r="N105">
            <v>23.914162140000002</v>
          </cell>
        </row>
        <row r="106">
          <cell r="A106" t="str">
            <v>BID 989</v>
          </cell>
          <cell r="D106">
            <v>0.84563053200000005</v>
          </cell>
          <cell r="J106">
            <v>0.84563053200000005</v>
          </cell>
          <cell r="N106">
            <v>1.6912610640000001</v>
          </cell>
        </row>
        <row r="107">
          <cell r="A107" t="str">
            <v>BID 996</v>
          </cell>
          <cell r="D107">
            <v>0.45856140999999995</v>
          </cell>
          <cell r="J107">
            <v>0.45856140999999995</v>
          </cell>
          <cell r="N107">
            <v>0.91712281999999989</v>
          </cell>
        </row>
        <row r="108">
          <cell r="A108" t="str">
            <v>BID CBA</v>
          </cell>
          <cell r="F108">
            <v>3.4901053700000002</v>
          </cell>
          <cell r="L108">
            <v>3.4901053700000002</v>
          </cell>
          <cell r="N108">
            <v>6.9802107400000004</v>
          </cell>
        </row>
        <row r="109">
          <cell r="A109" t="str">
            <v>BIRF 302</v>
          </cell>
          <cell r="G109">
            <v>0.19788334599999999</v>
          </cell>
          <cell r="M109">
            <v>0.19788334599999999</v>
          </cell>
          <cell r="N109">
            <v>0.39576669199999998</v>
          </cell>
        </row>
        <row r="110">
          <cell r="A110" t="str">
            <v>BIRF 343</v>
          </cell>
          <cell r="B110">
            <v>0.16967599999999999</v>
          </cell>
          <cell r="H110">
            <v>0.16967599999999999</v>
          </cell>
          <cell r="N110">
            <v>0.33935199999999999</v>
          </cell>
        </row>
        <row r="111">
          <cell r="A111" t="str">
            <v>BIRF 3460</v>
          </cell>
          <cell r="F111">
            <v>0.89187539999999998</v>
          </cell>
          <cell r="N111">
            <v>0.89187539999999998</v>
          </cell>
        </row>
        <row r="112">
          <cell r="A112" t="str">
            <v>BIRF 352</v>
          </cell>
          <cell r="G112">
            <v>6.6666669999999997E-2</v>
          </cell>
          <cell r="M112">
            <v>6.6666669999999997E-2</v>
          </cell>
          <cell r="N112">
            <v>0.13333333999999999</v>
          </cell>
        </row>
        <row r="113">
          <cell r="A113" t="str">
            <v>BIRF 3521</v>
          </cell>
          <cell r="F113">
            <v>9.4831078200000007</v>
          </cell>
          <cell r="L113">
            <v>10.488197400000001</v>
          </cell>
          <cell r="N113">
            <v>19.971305220000001</v>
          </cell>
        </row>
        <row r="114">
          <cell r="A114" t="str">
            <v>BIRF 3556</v>
          </cell>
          <cell r="B114">
            <v>16.420000000000002</v>
          </cell>
          <cell r="H114">
            <v>17.045000000000002</v>
          </cell>
          <cell r="N114">
            <v>33.465000000000003</v>
          </cell>
        </row>
        <row r="115">
          <cell r="A115" t="str">
            <v>BIRF 3709</v>
          </cell>
          <cell r="B115">
            <v>6.6517095300000006</v>
          </cell>
          <cell r="N115">
            <v>6.6517095300000006</v>
          </cell>
        </row>
        <row r="116">
          <cell r="A116" t="str">
            <v>BIRF 3710</v>
          </cell>
          <cell r="D116">
            <v>0.34340424999999997</v>
          </cell>
          <cell r="N116">
            <v>0.34340424999999997</v>
          </cell>
        </row>
        <row r="117">
          <cell r="A117" t="str">
            <v>BIRF 3794</v>
          </cell>
          <cell r="F117">
            <v>8.3864314599999989</v>
          </cell>
          <cell r="L117">
            <v>6.7849683399999989</v>
          </cell>
          <cell r="N117">
            <v>15.171399799999998</v>
          </cell>
        </row>
        <row r="118">
          <cell r="A118" t="str">
            <v>BIRF 3836</v>
          </cell>
          <cell r="D118">
            <v>15</v>
          </cell>
          <cell r="J118">
            <v>15</v>
          </cell>
          <cell r="N118">
            <v>30</v>
          </cell>
        </row>
        <row r="119">
          <cell r="A119" t="str">
            <v>BIRF 3860</v>
          </cell>
          <cell r="F119">
            <v>9.4928486200000002</v>
          </cell>
          <cell r="L119">
            <v>9.4928486200000002</v>
          </cell>
          <cell r="N119">
            <v>18.98569724</v>
          </cell>
        </row>
        <row r="120">
          <cell r="A120" t="str">
            <v>BIRF 3877</v>
          </cell>
          <cell r="E120">
            <v>11.125616056</v>
          </cell>
          <cell r="K120">
            <v>11.125616056</v>
          </cell>
          <cell r="N120">
            <v>22.251232112</v>
          </cell>
        </row>
        <row r="121">
          <cell r="A121" t="str">
            <v>BIRF 3878</v>
          </cell>
          <cell r="C121">
            <v>25</v>
          </cell>
          <cell r="I121">
            <v>25</v>
          </cell>
          <cell r="N121">
            <v>50</v>
          </cell>
        </row>
        <row r="122">
          <cell r="A122" t="str">
            <v>BIRF 3921</v>
          </cell>
          <cell r="E122">
            <v>6.4135</v>
          </cell>
          <cell r="K122">
            <v>6.4135</v>
          </cell>
          <cell r="N122">
            <v>12.827</v>
          </cell>
        </row>
        <row r="123">
          <cell r="A123" t="str">
            <v>BIRF 3926</v>
          </cell>
          <cell r="C123">
            <v>18.500000640000003</v>
          </cell>
          <cell r="I123">
            <v>9.2222222200000008</v>
          </cell>
          <cell r="N123">
            <v>27.722222860000002</v>
          </cell>
        </row>
        <row r="124">
          <cell r="A124" t="str">
            <v>BIRF 3927</v>
          </cell>
          <cell r="E124">
            <v>1.3862619600000001</v>
          </cell>
          <cell r="K124">
            <v>1.3862619600000001</v>
          </cell>
          <cell r="N124">
            <v>2.7725239200000003</v>
          </cell>
        </row>
        <row r="125">
          <cell r="A125" t="str">
            <v>BIRF 3931</v>
          </cell>
          <cell r="D125">
            <v>3.7231199999999998</v>
          </cell>
          <cell r="J125">
            <v>3.7231199999999998</v>
          </cell>
          <cell r="N125">
            <v>7.4462399999999995</v>
          </cell>
        </row>
        <row r="126">
          <cell r="A126" t="str">
            <v>BIRF 3948</v>
          </cell>
          <cell r="D126">
            <v>0.50370000000000004</v>
          </cell>
          <cell r="J126">
            <v>0.50370000000000004</v>
          </cell>
          <cell r="N126">
            <v>1.0074000000000001</v>
          </cell>
        </row>
        <row r="127">
          <cell r="A127" t="str">
            <v>BIRF 3957</v>
          </cell>
          <cell r="C127">
            <v>3.8335047600000003</v>
          </cell>
          <cell r="I127">
            <v>2.2939594799999998</v>
          </cell>
          <cell r="N127">
            <v>6.1274642400000001</v>
          </cell>
        </row>
        <row r="128">
          <cell r="A128" t="str">
            <v>BIRF 3958</v>
          </cell>
          <cell r="C128">
            <v>0.50390143799999998</v>
          </cell>
          <cell r="I128">
            <v>0.50390143799999998</v>
          </cell>
          <cell r="N128">
            <v>1.007802876</v>
          </cell>
        </row>
        <row r="129">
          <cell r="A129" t="str">
            <v>BIRF 3960</v>
          </cell>
          <cell r="E129">
            <v>1.1284000000000001</v>
          </cell>
          <cell r="K129">
            <v>1.1284000000000001</v>
          </cell>
          <cell r="N129">
            <v>2.2568000000000001</v>
          </cell>
        </row>
        <row r="130">
          <cell r="A130" t="str">
            <v>BIRF 3971</v>
          </cell>
          <cell r="F130">
            <v>4.6810999999999998</v>
          </cell>
          <cell r="L130">
            <v>4.6810999999999998</v>
          </cell>
          <cell r="N130">
            <v>9.3621999999999996</v>
          </cell>
        </row>
        <row r="131">
          <cell r="A131" t="str">
            <v>BIRF 4002</v>
          </cell>
          <cell r="D131">
            <v>5.5555554800000007</v>
          </cell>
          <cell r="J131">
            <v>5.5555568399999995</v>
          </cell>
          <cell r="N131">
            <v>11.11111232</v>
          </cell>
        </row>
        <row r="132">
          <cell r="A132" t="str">
            <v>BIRF 4003</v>
          </cell>
          <cell r="B132">
            <v>5</v>
          </cell>
          <cell r="H132">
            <v>5</v>
          </cell>
          <cell r="N132">
            <v>10</v>
          </cell>
        </row>
        <row r="133">
          <cell r="A133" t="str">
            <v>BIRF 4004</v>
          </cell>
          <cell r="B133">
            <v>1.20150504</v>
          </cell>
          <cell r="H133">
            <v>1.20150504</v>
          </cell>
          <cell r="N133">
            <v>2.40301008</v>
          </cell>
        </row>
        <row r="134">
          <cell r="A134" t="str">
            <v>BIRF 4085</v>
          </cell>
          <cell r="E134">
            <v>0.397137132</v>
          </cell>
          <cell r="K134">
            <v>0.397137132</v>
          </cell>
          <cell r="N134">
            <v>0.79427426400000001</v>
          </cell>
        </row>
        <row r="135">
          <cell r="A135" t="str">
            <v>BIRF 4093</v>
          </cell>
          <cell r="D135">
            <v>15</v>
          </cell>
          <cell r="J135">
            <v>15</v>
          </cell>
          <cell r="N135">
            <v>30</v>
          </cell>
        </row>
        <row r="136">
          <cell r="A136" t="str">
            <v>BIRF 4116</v>
          </cell>
          <cell r="C136">
            <v>15</v>
          </cell>
          <cell r="I136">
            <v>15</v>
          </cell>
          <cell r="N136">
            <v>30</v>
          </cell>
        </row>
        <row r="137">
          <cell r="A137" t="str">
            <v>BIRF 4117</v>
          </cell>
          <cell r="C137">
            <v>9.6813540490000012</v>
          </cell>
          <cell r="I137">
            <v>9.6813540490000012</v>
          </cell>
          <cell r="N137">
            <v>19.362708098000002</v>
          </cell>
        </row>
        <row r="138">
          <cell r="A138" t="str">
            <v>BIRF 4131</v>
          </cell>
          <cell r="E138">
            <v>1</v>
          </cell>
          <cell r="K138">
            <v>1</v>
          </cell>
          <cell r="N138">
            <v>2</v>
          </cell>
        </row>
        <row r="139">
          <cell r="A139" t="str">
            <v>BIRF 4150</v>
          </cell>
          <cell r="D139">
            <v>4.8123808830000003</v>
          </cell>
          <cell r="J139">
            <v>4.8123808830000003</v>
          </cell>
          <cell r="N139">
            <v>9.6247617660000007</v>
          </cell>
        </row>
        <row r="140">
          <cell r="A140" t="str">
            <v>BIRF 4163</v>
          </cell>
          <cell r="G140">
            <v>8.1042101019999997</v>
          </cell>
          <cell r="M140">
            <v>8.1042101019999997</v>
          </cell>
          <cell r="N140">
            <v>16.208420203999999</v>
          </cell>
        </row>
        <row r="141">
          <cell r="A141" t="str">
            <v>BIRF 4164</v>
          </cell>
          <cell r="B141">
            <v>5</v>
          </cell>
          <cell r="H141">
            <v>5</v>
          </cell>
          <cell r="N141">
            <v>10</v>
          </cell>
        </row>
        <row r="142">
          <cell r="A142" t="str">
            <v>BIRF 4168</v>
          </cell>
          <cell r="G142">
            <v>0.74906126000000006</v>
          </cell>
          <cell r="M142">
            <v>0.74906126000000006</v>
          </cell>
          <cell r="N142">
            <v>1.4981225200000001</v>
          </cell>
        </row>
        <row r="143">
          <cell r="A143" t="str">
            <v>BIRF 4195</v>
          </cell>
          <cell r="D143">
            <v>9.9977800000000006</v>
          </cell>
          <cell r="J143">
            <v>9.9977800000000006</v>
          </cell>
          <cell r="N143">
            <v>19.995560000000001</v>
          </cell>
        </row>
        <row r="144">
          <cell r="A144" t="str">
            <v>BIRF 421</v>
          </cell>
          <cell r="D144">
            <v>7.8998523000000001E-2</v>
          </cell>
          <cell r="J144">
            <v>7.8998523000000001E-2</v>
          </cell>
          <cell r="N144">
            <v>0.157997046</v>
          </cell>
        </row>
        <row r="145">
          <cell r="A145" t="str">
            <v>BIRF 4212</v>
          </cell>
          <cell r="D145">
            <v>3.5251438990000001</v>
          </cell>
          <cell r="J145">
            <v>3.5251438990000001</v>
          </cell>
          <cell r="N145">
            <v>7.0502877980000003</v>
          </cell>
        </row>
        <row r="146">
          <cell r="A146" t="str">
            <v>BIRF 4218</v>
          </cell>
          <cell r="F146">
            <v>2.4998999999999998</v>
          </cell>
          <cell r="L146">
            <v>2.4998999999999998</v>
          </cell>
          <cell r="N146">
            <v>4.9997999999999996</v>
          </cell>
        </row>
        <row r="147">
          <cell r="A147" t="str">
            <v>BIRF 4219</v>
          </cell>
          <cell r="F147">
            <v>3.75</v>
          </cell>
          <cell r="L147">
            <v>3.75</v>
          </cell>
          <cell r="N147">
            <v>7.5</v>
          </cell>
        </row>
        <row r="148">
          <cell r="A148" t="str">
            <v>BIRF 4220</v>
          </cell>
          <cell r="F148">
            <v>1.7499</v>
          </cell>
          <cell r="L148">
            <v>1.7499</v>
          </cell>
          <cell r="N148">
            <v>3.4998</v>
          </cell>
        </row>
        <row r="149">
          <cell r="A149" t="str">
            <v>BIRF 4221</v>
          </cell>
          <cell r="F149">
            <v>5</v>
          </cell>
          <cell r="L149">
            <v>5</v>
          </cell>
          <cell r="N149">
            <v>10</v>
          </cell>
        </row>
        <row r="150">
          <cell r="A150" t="str">
            <v>BIRF 4273</v>
          </cell>
          <cell r="C150">
            <v>1.8156000000000001</v>
          </cell>
          <cell r="I150">
            <v>1.8156000000000001</v>
          </cell>
          <cell r="N150">
            <v>3.6312000000000002</v>
          </cell>
        </row>
        <row r="151">
          <cell r="A151" t="str">
            <v>BIRF 4281</v>
          </cell>
          <cell r="E151">
            <v>0.29851</v>
          </cell>
          <cell r="K151">
            <v>0.29851</v>
          </cell>
          <cell r="N151">
            <v>0.59702</v>
          </cell>
        </row>
        <row r="152">
          <cell r="A152" t="str">
            <v>BIRF 4282</v>
          </cell>
          <cell r="D152">
            <v>1.3681000000000001</v>
          </cell>
          <cell r="J152">
            <v>1.3681000000000001</v>
          </cell>
          <cell r="N152">
            <v>2.7362000000000002</v>
          </cell>
        </row>
        <row r="153">
          <cell r="A153" t="str">
            <v>BIRF 4295</v>
          </cell>
          <cell r="F153">
            <v>22.408073509000001</v>
          </cell>
          <cell r="L153">
            <v>22.408073509000001</v>
          </cell>
          <cell r="N153">
            <v>44.816147018000002</v>
          </cell>
        </row>
        <row r="154">
          <cell r="A154" t="str">
            <v>BIRF 4313</v>
          </cell>
          <cell r="F154">
            <v>5.9256000000000002</v>
          </cell>
          <cell r="L154">
            <v>5.9256000000000002</v>
          </cell>
          <cell r="N154">
            <v>11.8512</v>
          </cell>
        </row>
        <row r="155">
          <cell r="A155" t="str">
            <v>BIRF 4314</v>
          </cell>
          <cell r="F155">
            <v>0.17299999999999999</v>
          </cell>
          <cell r="L155">
            <v>0.17299999999999999</v>
          </cell>
          <cell r="N155">
            <v>0.34599999999999997</v>
          </cell>
        </row>
        <row r="156">
          <cell r="A156" t="str">
            <v>BIRF 4366</v>
          </cell>
          <cell r="C156">
            <v>14.2</v>
          </cell>
          <cell r="I156">
            <v>14.2</v>
          </cell>
          <cell r="N156">
            <v>28.4</v>
          </cell>
        </row>
        <row r="157">
          <cell r="A157" t="str">
            <v>BIRF 4398</v>
          </cell>
          <cell r="E157">
            <v>3.9281000000000001</v>
          </cell>
          <cell r="K157">
            <v>4.0415000000000001</v>
          </cell>
          <cell r="N157">
            <v>7.9695999999999998</v>
          </cell>
        </row>
        <row r="158">
          <cell r="A158" t="str">
            <v>BIRF 4423</v>
          </cell>
          <cell r="D158">
            <v>0.76797614099999989</v>
          </cell>
          <cell r="J158">
            <v>0.76797614099999989</v>
          </cell>
          <cell r="N158">
            <v>1.5359522819999998</v>
          </cell>
        </row>
        <row r="159">
          <cell r="A159" t="str">
            <v>BIRF 4454</v>
          </cell>
          <cell r="C159">
            <v>0.104156095</v>
          </cell>
          <cell r="I159">
            <v>0.104156095</v>
          </cell>
          <cell r="N159">
            <v>0.20831219000000001</v>
          </cell>
        </row>
        <row r="160">
          <cell r="A160" t="str">
            <v>BIRF 4459</v>
          </cell>
          <cell r="E160">
            <v>0.5</v>
          </cell>
          <cell r="K160">
            <v>0.5</v>
          </cell>
          <cell r="N160">
            <v>1</v>
          </cell>
        </row>
        <row r="161">
          <cell r="A161" t="str">
            <v>BIRF 4472</v>
          </cell>
          <cell r="G161">
            <v>2.0500000000000002E-3</v>
          </cell>
          <cell r="M161">
            <v>2.0999999999999999E-3</v>
          </cell>
          <cell r="N161">
            <v>4.15E-3</v>
          </cell>
        </row>
        <row r="162">
          <cell r="A162" t="str">
            <v>BIRF 4484</v>
          </cell>
          <cell r="B162">
            <v>0.74601917600000001</v>
          </cell>
          <cell r="H162">
            <v>0.74601917600000001</v>
          </cell>
          <cell r="N162">
            <v>1.492038352</v>
          </cell>
        </row>
        <row r="163">
          <cell r="A163" t="str">
            <v>BIRF 4516</v>
          </cell>
          <cell r="C163">
            <v>2.625</v>
          </cell>
          <cell r="I163">
            <v>2.625</v>
          </cell>
          <cell r="N163">
            <v>5.25</v>
          </cell>
        </row>
        <row r="164">
          <cell r="A164" t="str">
            <v>BIRF 4578</v>
          </cell>
          <cell r="E164">
            <v>2.2210000000000001</v>
          </cell>
          <cell r="K164">
            <v>2.2210000000000001</v>
          </cell>
          <cell r="N164">
            <v>4.4420000000000002</v>
          </cell>
        </row>
        <row r="165">
          <cell r="A165" t="str">
            <v>BIRF 4580</v>
          </cell>
          <cell r="G165">
            <v>0.23326956299999999</v>
          </cell>
          <cell r="M165">
            <v>0.23326956299999999</v>
          </cell>
          <cell r="N165">
            <v>0.46653912599999997</v>
          </cell>
        </row>
        <row r="166">
          <cell r="A166" t="str">
            <v>BIRF 4585</v>
          </cell>
          <cell r="E166">
            <v>11.399900000000001</v>
          </cell>
          <cell r="K166">
            <v>11.399900000000001</v>
          </cell>
          <cell r="N166">
            <v>22.799800000000001</v>
          </cell>
        </row>
        <row r="167">
          <cell r="A167" t="str">
            <v>BIRF 4586</v>
          </cell>
          <cell r="E167">
            <v>2.4466602499999999</v>
          </cell>
          <cell r="K167">
            <v>2.4466602499999999</v>
          </cell>
          <cell r="N167">
            <v>4.8933204999999997</v>
          </cell>
        </row>
        <row r="168">
          <cell r="A168" t="str">
            <v>BIRF 4634</v>
          </cell>
          <cell r="D168">
            <v>10.164899999999999</v>
          </cell>
          <cell r="J168">
            <v>10.164899999999999</v>
          </cell>
          <cell r="N168">
            <v>20.329799999999999</v>
          </cell>
        </row>
        <row r="169">
          <cell r="A169" t="str">
            <v>BIRF 4640</v>
          </cell>
          <cell r="E169">
            <v>0.22575888099999999</v>
          </cell>
          <cell r="K169">
            <v>0.22575888099999999</v>
          </cell>
          <cell r="N169">
            <v>0.45151776199999999</v>
          </cell>
        </row>
        <row r="170">
          <cell r="A170" t="str">
            <v>BIRF 7075</v>
          </cell>
          <cell r="C170">
            <v>15.2</v>
          </cell>
          <cell r="I170">
            <v>15.2</v>
          </cell>
          <cell r="N170">
            <v>30.4</v>
          </cell>
        </row>
        <row r="171">
          <cell r="A171" t="str">
            <v>BIRF 7157</v>
          </cell>
          <cell r="E171">
            <v>26.22</v>
          </cell>
          <cell r="K171">
            <v>27.18</v>
          </cell>
          <cell r="N171">
            <v>53.4</v>
          </cell>
        </row>
        <row r="172">
          <cell r="A172" t="str">
            <v>BIRF 7171</v>
          </cell>
          <cell r="C172">
            <v>16.149999999999999</v>
          </cell>
          <cell r="I172">
            <v>16.7</v>
          </cell>
          <cell r="N172">
            <v>32.85</v>
          </cell>
        </row>
        <row r="173">
          <cell r="A173" t="str">
            <v>BIRF 7199</v>
          </cell>
          <cell r="E173">
            <v>18.72</v>
          </cell>
          <cell r="K173">
            <v>19.38</v>
          </cell>
          <cell r="N173">
            <v>38.1</v>
          </cell>
        </row>
        <row r="174">
          <cell r="A174" t="str">
            <v>BIRF 7242</v>
          </cell>
          <cell r="G174">
            <v>0</v>
          </cell>
          <cell r="M174">
            <v>0</v>
          </cell>
          <cell r="N174">
            <v>0</v>
          </cell>
        </row>
        <row r="175">
          <cell r="A175" t="str">
            <v>BIRF 7268</v>
          </cell>
          <cell r="E175">
            <v>0</v>
          </cell>
          <cell r="K175">
            <v>0</v>
          </cell>
          <cell r="N175">
            <v>0</v>
          </cell>
        </row>
        <row r="176">
          <cell r="A176" t="str">
            <v>BIRF 7295</v>
          </cell>
          <cell r="C176">
            <v>0</v>
          </cell>
          <cell r="I176">
            <v>1.87701512</v>
          </cell>
          <cell r="N176">
            <v>1.87701512</v>
          </cell>
        </row>
        <row r="177">
          <cell r="A177" t="str">
            <v>BIRF 7301</v>
          </cell>
          <cell r="E177">
            <v>0</v>
          </cell>
          <cell r="K177">
            <v>0</v>
          </cell>
          <cell r="N177">
            <v>0</v>
          </cell>
        </row>
        <row r="178">
          <cell r="A178" t="str">
            <v>BIRF 7369</v>
          </cell>
          <cell r="D178">
            <v>0</v>
          </cell>
          <cell r="J178">
            <v>0</v>
          </cell>
          <cell r="N178">
            <v>0</v>
          </cell>
        </row>
        <row r="179">
          <cell r="A179" t="str">
            <v>BODEN 15 USD</v>
          </cell>
          <cell r="E179">
            <v>0</v>
          </cell>
          <cell r="K179">
            <v>0</v>
          </cell>
          <cell r="N179">
            <v>0</v>
          </cell>
        </row>
        <row r="180">
          <cell r="A180" t="str">
            <v>BODEN 2012 - II</v>
          </cell>
          <cell r="C180">
            <v>0</v>
          </cell>
          <cell r="I180">
            <v>61.307733169999999</v>
          </cell>
          <cell r="N180">
            <v>61.307733169999999</v>
          </cell>
        </row>
        <row r="181">
          <cell r="A181" t="str">
            <v>BODEN 2014 ($+CER)</v>
          </cell>
          <cell r="D181">
            <v>0</v>
          </cell>
          <cell r="J181">
            <v>0</v>
          </cell>
          <cell r="N181">
            <v>0</v>
          </cell>
        </row>
        <row r="182">
          <cell r="A182" t="str">
            <v>BOGAR</v>
          </cell>
          <cell r="B182">
            <v>47.15292868190695</v>
          </cell>
          <cell r="C182">
            <v>47.15292868190695</v>
          </cell>
          <cell r="D182">
            <v>47.15292868190695</v>
          </cell>
          <cell r="E182">
            <v>47.15292868190695</v>
          </cell>
          <cell r="F182">
            <v>47.15292868190695</v>
          </cell>
          <cell r="G182">
            <v>47.15292868190695</v>
          </cell>
          <cell r="H182">
            <v>47.15292868190695</v>
          </cell>
          <cell r="I182">
            <v>47.15292868190695</v>
          </cell>
          <cell r="J182">
            <v>47.15292868190695</v>
          </cell>
          <cell r="K182">
            <v>47.15292868190695</v>
          </cell>
          <cell r="L182">
            <v>47.15292868190695</v>
          </cell>
          <cell r="M182">
            <v>47.15292868190695</v>
          </cell>
          <cell r="N182">
            <v>565.83514418288325</v>
          </cell>
        </row>
        <row r="183">
          <cell r="A183" t="str">
            <v>BOGAR 2020</v>
          </cell>
          <cell r="B183">
            <v>2.535922745964736</v>
          </cell>
          <cell r="C183">
            <v>2.535922745964736</v>
          </cell>
          <cell r="D183">
            <v>2.535922745964736</v>
          </cell>
          <cell r="E183">
            <v>2.535922745964736</v>
          </cell>
          <cell r="F183">
            <v>2.535922745964736</v>
          </cell>
          <cell r="G183">
            <v>2.535922745964736</v>
          </cell>
          <cell r="H183">
            <v>2.535922745964736</v>
          </cell>
          <cell r="I183">
            <v>2.535922745964736</v>
          </cell>
          <cell r="J183">
            <v>2.535922745964736</v>
          </cell>
          <cell r="K183">
            <v>2.535922745964736</v>
          </cell>
          <cell r="L183">
            <v>2.535922745964736</v>
          </cell>
          <cell r="M183">
            <v>2.535922745964736</v>
          </cell>
          <cell r="N183">
            <v>30.431072951576834</v>
          </cell>
        </row>
        <row r="184">
          <cell r="A184" t="str">
            <v>Bonar V</v>
          </cell>
          <cell r="D184">
            <v>0</v>
          </cell>
          <cell r="J184">
            <v>0</v>
          </cell>
          <cell r="N184">
            <v>0</v>
          </cell>
        </row>
        <row r="185">
          <cell r="A185" t="str">
            <v>Bonar VII</v>
          </cell>
          <cell r="D185">
            <v>0</v>
          </cell>
          <cell r="J185">
            <v>0</v>
          </cell>
          <cell r="N185">
            <v>0</v>
          </cell>
        </row>
        <row r="186">
          <cell r="A186" t="str">
            <v>Bono 2013 $</v>
          </cell>
          <cell r="E186">
            <v>1.78145918814433</v>
          </cell>
          <cell r="K186">
            <v>1.78145918814433</v>
          </cell>
          <cell r="N186">
            <v>3.56291837628866</v>
          </cell>
        </row>
        <row r="187">
          <cell r="A187" t="str">
            <v>BONOS/PROVSJ</v>
          </cell>
          <cell r="G187">
            <v>0</v>
          </cell>
          <cell r="M187">
            <v>7.9058713875220388</v>
          </cell>
          <cell r="N187">
            <v>7.9058713875220388</v>
          </cell>
        </row>
        <row r="188">
          <cell r="A188" t="str">
            <v>CAF I</v>
          </cell>
          <cell r="F188">
            <v>4.4458145409999998</v>
          </cell>
          <cell r="L188">
            <v>4.4458145409999998</v>
          </cell>
          <cell r="N188">
            <v>8.8916290819999997</v>
          </cell>
        </row>
        <row r="189">
          <cell r="A189" t="str">
            <v>CAF II</v>
          </cell>
          <cell r="G189">
            <v>0.28197888799999998</v>
          </cell>
          <cell r="M189">
            <v>0.28197888799999998</v>
          </cell>
          <cell r="N189">
            <v>0.56395777599999997</v>
          </cell>
        </row>
        <row r="190">
          <cell r="A190" t="str">
            <v>CITILA/RELEXT</v>
          </cell>
          <cell r="B190">
            <v>4.3193800000000003E-3</v>
          </cell>
          <cell r="C190">
            <v>4.3446700000000001E-3</v>
          </cell>
          <cell r="D190">
            <v>5.1084899999999994E-3</v>
          </cell>
          <cell r="E190">
            <v>4.4000200000000001E-3</v>
          </cell>
          <cell r="F190">
            <v>4.6701199999999998E-3</v>
          </cell>
          <cell r="G190">
            <v>4.4531300000000005E-3</v>
          </cell>
          <cell r="H190">
            <v>4.7218199999999998E-3</v>
          </cell>
          <cell r="I190">
            <v>4.5068599999999997E-3</v>
          </cell>
          <cell r="J190">
            <v>4.53325E-3</v>
          </cell>
          <cell r="K190">
            <v>4.7997999999999999E-3</v>
          </cell>
          <cell r="L190">
            <v>4.5878999999999998E-3</v>
          </cell>
          <cell r="M190">
            <v>4.8529999999999997E-3</v>
          </cell>
          <cell r="N190">
            <v>5.5298440000000004E-2</v>
          </cell>
        </row>
        <row r="191">
          <cell r="A191" t="str">
            <v>DISC $+CER</v>
          </cell>
          <cell r="G191">
            <v>0</v>
          </cell>
          <cell r="M191">
            <v>0</v>
          </cell>
          <cell r="N191">
            <v>0</v>
          </cell>
        </row>
        <row r="192">
          <cell r="A192" t="str">
            <v>DISC EUR</v>
          </cell>
          <cell r="G192">
            <v>0</v>
          </cell>
          <cell r="M192">
            <v>0</v>
          </cell>
          <cell r="N192">
            <v>0</v>
          </cell>
        </row>
        <row r="193">
          <cell r="A193" t="str">
            <v>DISC JPY</v>
          </cell>
          <cell r="G193">
            <v>0</v>
          </cell>
          <cell r="M193">
            <v>0</v>
          </cell>
          <cell r="N193">
            <v>0</v>
          </cell>
        </row>
        <row r="194">
          <cell r="A194" t="str">
            <v>DISC USD</v>
          </cell>
          <cell r="G194">
            <v>0</v>
          </cell>
          <cell r="M194">
            <v>0</v>
          </cell>
          <cell r="N194">
            <v>0</v>
          </cell>
        </row>
        <row r="195">
          <cell r="A195" t="str">
            <v>DISD</v>
          </cell>
          <cell r="F195">
            <v>0</v>
          </cell>
          <cell r="L195">
            <v>0</v>
          </cell>
          <cell r="N195">
            <v>0</v>
          </cell>
        </row>
        <row r="196">
          <cell r="A196" t="str">
            <v>DISDDM</v>
          </cell>
          <cell r="F196">
            <v>0</v>
          </cell>
          <cell r="L196">
            <v>0</v>
          </cell>
          <cell r="N196">
            <v>0</v>
          </cell>
        </row>
        <row r="197">
          <cell r="A197" t="str">
            <v>EIB/VIALIDAD</v>
          </cell>
          <cell r="G197">
            <v>1.5909326699999999</v>
          </cell>
          <cell r="M197">
            <v>1.6436310299999999</v>
          </cell>
          <cell r="N197">
            <v>3.2345636999999998</v>
          </cell>
        </row>
        <row r="198">
          <cell r="A198" t="str">
            <v>EL/DEM-44</v>
          </cell>
          <cell r="F198">
            <v>0</v>
          </cell>
          <cell r="N198">
            <v>0</v>
          </cell>
        </row>
        <row r="199">
          <cell r="A199" t="str">
            <v>EL/DEM-52</v>
          </cell>
          <cell r="J199">
            <v>0</v>
          </cell>
          <cell r="N199">
            <v>0</v>
          </cell>
        </row>
        <row r="200">
          <cell r="A200" t="str">
            <v>EL/DEM-55</v>
          </cell>
          <cell r="L200">
            <v>0</v>
          </cell>
          <cell r="N200">
            <v>0</v>
          </cell>
        </row>
        <row r="201">
          <cell r="A201" t="str">
            <v>EL/DEM-72</v>
          </cell>
          <cell r="K201">
            <v>204.52971956632007</v>
          </cell>
          <cell r="N201">
            <v>204.52971956632007</v>
          </cell>
        </row>
        <row r="202">
          <cell r="A202" t="str">
            <v>EL/DEM-82</v>
          </cell>
          <cell r="H202">
            <v>0</v>
          </cell>
          <cell r="N202">
            <v>0</v>
          </cell>
        </row>
        <row r="203">
          <cell r="A203" t="str">
            <v>EL/EUR-85</v>
          </cell>
          <cell r="H203">
            <v>0</v>
          </cell>
          <cell r="N203">
            <v>0</v>
          </cell>
        </row>
        <row r="204">
          <cell r="A204" t="str">
            <v>EL/EUR-95</v>
          </cell>
          <cell r="F204">
            <v>347.13669794572661</v>
          </cell>
          <cell r="N204">
            <v>347.13669794572661</v>
          </cell>
        </row>
        <row r="205">
          <cell r="A205" t="str">
            <v>EL/ITL-77</v>
          </cell>
          <cell r="K205">
            <v>211.12451540705047</v>
          </cell>
          <cell r="N205">
            <v>211.12451540705047</v>
          </cell>
        </row>
        <row r="206">
          <cell r="A206" t="str">
            <v>EL/JPY-99</v>
          </cell>
          <cell r="I206">
            <v>21.499915354663958</v>
          </cell>
          <cell r="N206">
            <v>21.499915354663958</v>
          </cell>
        </row>
        <row r="207">
          <cell r="A207" t="str">
            <v>EL/USD-89</v>
          </cell>
          <cell r="D207">
            <v>0.54615119999999995</v>
          </cell>
          <cell r="J207">
            <v>0.54615119999999995</v>
          </cell>
          <cell r="N207">
            <v>1.0923023999999999</v>
          </cell>
        </row>
        <row r="208">
          <cell r="A208" t="str">
            <v>FERRO</v>
          </cell>
          <cell r="E208">
            <v>0</v>
          </cell>
          <cell r="K208">
            <v>0</v>
          </cell>
          <cell r="N208">
            <v>0</v>
          </cell>
        </row>
        <row r="209">
          <cell r="A209" t="str">
            <v>FIDA 417</v>
          </cell>
          <cell r="G209">
            <v>0.35824936411617703</v>
          </cell>
          <cell r="M209">
            <v>0.35824936411617703</v>
          </cell>
          <cell r="N209">
            <v>0.71649872823235405</v>
          </cell>
        </row>
        <row r="210">
          <cell r="A210" t="str">
            <v>FIDA 514</v>
          </cell>
          <cell r="G210">
            <v>3.3174744869649365E-2</v>
          </cell>
          <cell r="M210">
            <v>3.3174744869649365E-2</v>
          </cell>
          <cell r="N210">
            <v>6.6349489739298731E-2</v>
          </cell>
        </row>
        <row r="211">
          <cell r="A211" t="str">
            <v>FKUW/PROVSF</v>
          </cell>
          <cell r="G211">
            <v>1.130084785615491</v>
          </cell>
          <cell r="M211">
            <v>1.130084785615491</v>
          </cell>
          <cell r="N211">
            <v>2.2601695712309819</v>
          </cell>
        </row>
        <row r="212">
          <cell r="A212" t="str">
            <v>FON/TESORO</v>
          </cell>
          <cell r="B212">
            <v>0.18675934278350514</v>
          </cell>
          <cell r="C212">
            <v>1.0985276771907218</v>
          </cell>
          <cell r="D212">
            <v>0.49762112435567013</v>
          </cell>
          <cell r="E212">
            <v>0.78904071520618557</v>
          </cell>
          <cell r="F212">
            <v>0.76910542203608256</v>
          </cell>
          <cell r="G212">
            <v>0.78255174935567018</v>
          </cell>
          <cell r="H212">
            <v>0.18675932667525771</v>
          </cell>
          <cell r="I212">
            <v>1.0985276804123711</v>
          </cell>
          <cell r="J212">
            <v>0.49762111791237112</v>
          </cell>
          <cell r="K212">
            <v>0.75661388530927831</v>
          </cell>
          <cell r="L212">
            <v>0.15041426868556701</v>
          </cell>
          <cell r="M212">
            <v>0.69214784471649482</v>
          </cell>
          <cell r="N212">
            <v>7.5056901546391739</v>
          </cell>
        </row>
        <row r="213">
          <cell r="A213" t="str">
            <v>FONP 06/94</v>
          </cell>
          <cell r="D213">
            <v>1.7153564350000001</v>
          </cell>
          <cell r="J213">
            <v>1.7153564350000001</v>
          </cell>
          <cell r="N213">
            <v>3.4307128700000002</v>
          </cell>
        </row>
        <row r="214">
          <cell r="A214" t="str">
            <v>FONP 12/02</v>
          </cell>
          <cell r="B214">
            <v>1.9320198E-2</v>
          </cell>
          <cell r="H214">
            <v>1.9320198E-2</v>
          </cell>
          <cell r="N214">
            <v>3.8640396E-2</v>
          </cell>
        </row>
        <row r="215">
          <cell r="A215" t="str">
            <v>FONP 13/03</v>
          </cell>
          <cell r="D215">
            <v>0.74705859499999994</v>
          </cell>
          <cell r="J215">
            <v>0.74705859499999994</v>
          </cell>
          <cell r="N215">
            <v>1.4941171899999999</v>
          </cell>
        </row>
        <row r="216">
          <cell r="A216" t="str">
            <v>FONP 14/04</v>
          </cell>
          <cell r="C216">
            <v>0</v>
          </cell>
          <cell r="I216">
            <v>0.248399429</v>
          </cell>
          <cell r="N216">
            <v>0.248399429</v>
          </cell>
        </row>
        <row r="217">
          <cell r="A217" t="str">
            <v>FUB/RELEXT</v>
          </cell>
          <cell r="B217">
            <v>2.58362E-3</v>
          </cell>
          <cell r="C217">
            <v>2.15249E-3</v>
          </cell>
          <cell r="D217">
            <v>2.8344400000000001E-3</v>
          </cell>
          <cell r="E217">
            <v>2.1840500000000003E-3</v>
          </cell>
          <cell r="F217">
            <v>2.4196300000000003E-3</v>
          </cell>
          <cell r="G217">
            <v>1.7706800000000002E-3</v>
          </cell>
          <cell r="H217">
            <v>2.8870799999999998E-3</v>
          </cell>
          <cell r="I217">
            <v>2.24267E-3</v>
          </cell>
          <cell r="J217">
            <v>2.0370200000000001E-3</v>
          </cell>
          <cell r="K217">
            <v>2.7086199999999997E-3</v>
          </cell>
          <cell r="L217">
            <v>2.2869000000000001E-3</v>
          </cell>
          <cell r="M217">
            <v>2.3013700000000001E-3</v>
          </cell>
          <cell r="N217">
            <v>2.8408570000000001E-2</v>
          </cell>
        </row>
        <row r="218">
          <cell r="A218" t="str">
            <v>GLO17 PES</v>
          </cell>
          <cell r="B218">
            <v>0</v>
          </cell>
          <cell r="H218">
            <v>0</v>
          </cell>
          <cell r="N218">
            <v>0</v>
          </cell>
        </row>
        <row r="219">
          <cell r="A219" t="str">
            <v>ICE/ASEGSAL</v>
          </cell>
          <cell r="B219">
            <v>0.10730121000000001</v>
          </cell>
          <cell r="H219">
            <v>0.10730121000000001</v>
          </cell>
          <cell r="N219">
            <v>0.21460242000000002</v>
          </cell>
        </row>
        <row r="220">
          <cell r="A220" t="str">
            <v>ICE/BICE</v>
          </cell>
          <cell r="B220">
            <v>0.77098568000000001</v>
          </cell>
          <cell r="H220">
            <v>0.77098568000000001</v>
          </cell>
          <cell r="N220">
            <v>1.54197136</v>
          </cell>
        </row>
        <row r="221">
          <cell r="A221" t="str">
            <v>ICE/CORTE</v>
          </cell>
          <cell r="E221">
            <v>9.3219579999999996E-2</v>
          </cell>
          <cell r="K221">
            <v>9.3219579999999996E-2</v>
          </cell>
          <cell r="N221">
            <v>0.18643915999999999</v>
          </cell>
        </row>
        <row r="222">
          <cell r="A222" t="str">
            <v>ICE/DEFENSA</v>
          </cell>
          <cell r="B222">
            <v>0.72804878000000006</v>
          </cell>
          <cell r="H222">
            <v>0.72804878000000006</v>
          </cell>
          <cell r="N222">
            <v>1.4560975600000001</v>
          </cell>
        </row>
        <row r="223">
          <cell r="A223" t="str">
            <v>ICE/EDUCACION</v>
          </cell>
          <cell r="B223">
            <v>0.43121872999999999</v>
          </cell>
          <cell r="H223">
            <v>0.43121872999999999</v>
          </cell>
          <cell r="N223">
            <v>0.86243745999999999</v>
          </cell>
        </row>
        <row r="224">
          <cell r="A224" t="str">
            <v>ICE/JUSTICIA</v>
          </cell>
          <cell r="B224">
            <v>9.8774089999999995E-2</v>
          </cell>
          <cell r="H224">
            <v>9.8774089999999995E-2</v>
          </cell>
          <cell r="N224">
            <v>0.19754817999999999</v>
          </cell>
        </row>
        <row r="225">
          <cell r="A225" t="str">
            <v>ICE/MCBA</v>
          </cell>
          <cell r="G225">
            <v>0.35395259000000001</v>
          </cell>
          <cell r="M225">
            <v>0.35395259000000001</v>
          </cell>
          <cell r="N225">
            <v>0.70790518000000002</v>
          </cell>
        </row>
        <row r="226">
          <cell r="A226" t="str">
            <v>ICE/PREFEC</v>
          </cell>
          <cell r="G226">
            <v>6.6803979999999999E-2</v>
          </cell>
          <cell r="M226">
            <v>6.6803979999999999E-2</v>
          </cell>
          <cell r="N226">
            <v>0.13360796</v>
          </cell>
        </row>
        <row r="227">
          <cell r="A227" t="str">
            <v>ICE/PRES</v>
          </cell>
          <cell r="B227">
            <v>1.5233170000000001E-2</v>
          </cell>
          <cell r="H227">
            <v>1.5233170000000001E-2</v>
          </cell>
          <cell r="N227">
            <v>3.0466340000000001E-2</v>
          </cell>
        </row>
        <row r="228">
          <cell r="A228" t="str">
            <v>ICE/PROVCB</v>
          </cell>
          <cell r="E228">
            <v>0.62365181000000003</v>
          </cell>
          <cell r="K228">
            <v>0.62365181000000003</v>
          </cell>
          <cell r="N228">
            <v>1.2473036200000001</v>
          </cell>
        </row>
        <row r="229">
          <cell r="A229" t="str">
            <v>ICE/SALUD</v>
          </cell>
          <cell r="F229">
            <v>2.34358567</v>
          </cell>
          <cell r="L229">
            <v>2.34358567</v>
          </cell>
          <cell r="N229">
            <v>4.6871713399999999</v>
          </cell>
        </row>
        <row r="230">
          <cell r="A230" t="str">
            <v>ICE/SALUDPBA</v>
          </cell>
          <cell r="B230">
            <v>0.64464681999999995</v>
          </cell>
          <cell r="H230">
            <v>0.64464681999999995</v>
          </cell>
          <cell r="N230">
            <v>1.2892936399999999</v>
          </cell>
        </row>
        <row r="231">
          <cell r="A231" t="str">
            <v>ICE/VIALIDAD</v>
          </cell>
          <cell r="D231">
            <v>0.12129997000000001</v>
          </cell>
          <cell r="J231">
            <v>0.12129997000000001</v>
          </cell>
          <cell r="N231">
            <v>0.24259994000000001</v>
          </cell>
        </row>
        <row r="232">
          <cell r="A232" t="str">
            <v>ICO/CBA</v>
          </cell>
          <cell r="E232">
            <v>2.6418124651280754</v>
          </cell>
          <cell r="K232">
            <v>2.6418124651280754</v>
          </cell>
          <cell r="N232">
            <v>5.2836249302561509</v>
          </cell>
        </row>
        <row r="233">
          <cell r="A233" t="str">
            <v>ICO/SALUD</v>
          </cell>
          <cell r="E233">
            <v>2.6418124778087755</v>
          </cell>
          <cell r="K233">
            <v>2.6418124778087755</v>
          </cell>
          <cell r="N233">
            <v>5.283624955617551</v>
          </cell>
        </row>
        <row r="234">
          <cell r="A234" t="str">
            <v>IRB/RELEXT</v>
          </cell>
          <cell r="D234">
            <v>4.9809409079381185E-3</v>
          </cell>
          <cell r="G234">
            <v>5.0797996449404009E-3</v>
          </cell>
          <cell r="J234">
            <v>5.1806492518387025E-3</v>
          </cell>
          <cell r="M234">
            <v>5.2834897286330217E-3</v>
          </cell>
          <cell r="N234">
            <v>2.0524879533350242E-2</v>
          </cell>
        </row>
        <row r="235">
          <cell r="A235" t="str">
            <v>JBIC/PROV</v>
          </cell>
          <cell r="C235">
            <v>1.3266570763500931</v>
          </cell>
          <cell r="I235">
            <v>1.3266570763500931</v>
          </cell>
          <cell r="N235">
            <v>2.6533141527001862</v>
          </cell>
        </row>
        <row r="236">
          <cell r="A236" t="str">
            <v>JBIC/PROVBA</v>
          </cell>
          <cell r="D236">
            <v>1.0603098019299138</v>
          </cell>
          <cell r="J236">
            <v>1.0603098019299138</v>
          </cell>
          <cell r="N236">
            <v>2.1206196038598275</v>
          </cell>
        </row>
        <row r="237">
          <cell r="A237" t="str">
            <v>JBIC/TESORO</v>
          </cell>
          <cell r="E237">
            <v>7.3086084306754699</v>
          </cell>
          <cell r="K237">
            <v>7.3084476045369904</v>
          </cell>
          <cell r="N237">
            <v>14.61705603521246</v>
          </cell>
        </row>
        <row r="238">
          <cell r="A238" t="str">
            <v>KFW/CONEA</v>
          </cell>
          <cell r="D238">
            <v>10.300839524473751</v>
          </cell>
          <cell r="J238">
            <v>10.300839334263252</v>
          </cell>
          <cell r="N238">
            <v>20.601678858737003</v>
          </cell>
        </row>
        <row r="239">
          <cell r="A239" t="str">
            <v>KFW/INTI</v>
          </cell>
          <cell r="G239">
            <v>0.29975340096373326</v>
          </cell>
          <cell r="M239">
            <v>0.29975340096373326</v>
          </cell>
          <cell r="N239">
            <v>0.59950680192746653</v>
          </cell>
        </row>
        <row r="240">
          <cell r="A240" t="str">
            <v>KFW/YACYRETA</v>
          </cell>
          <cell r="G240">
            <v>0.36000308141009379</v>
          </cell>
          <cell r="L240">
            <v>0.36000308141009379</v>
          </cell>
          <cell r="N240">
            <v>0.72000616282018759</v>
          </cell>
        </row>
        <row r="241">
          <cell r="A241" t="str">
            <v>LETR INTRAN</v>
          </cell>
          <cell r="B241">
            <v>0</v>
          </cell>
          <cell r="H241">
            <v>0</v>
          </cell>
          <cell r="N241">
            <v>0</v>
          </cell>
        </row>
        <row r="242">
          <cell r="A242" t="str">
            <v>MEDIO/BANADE</v>
          </cell>
          <cell r="D242">
            <v>9.4903132132893739E-2</v>
          </cell>
          <cell r="E242">
            <v>2.0069387141770227</v>
          </cell>
          <cell r="J242">
            <v>9.4903220897793558E-2</v>
          </cell>
          <cell r="K242">
            <v>2.0069531701749939</v>
          </cell>
          <cell r="N242">
            <v>4.2036982373827039</v>
          </cell>
        </row>
        <row r="243">
          <cell r="A243" t="str">
            <v>MEDIO/BCRA</v>
          </cell>
          <cell r="D243">
            <v>1.4191061399999998</v>
          </cell>
          <cell r="E243">
            <v>1.4385683600000001</v>
          </cell>
          <cell r="J243">
            <v>1.4191061399999998</v>
          </cell>
          <cell r="K243">
            <v>6.3274589999999992E-2</v>
          </cell>
          <cell r="N243">
            <v>4.3400552299999999</v>
          </cell>
        </row>
        <row r="244">
          <cell r="A244" t="str">
            <v>MEDIO/HIDRONOR</v>
          </cell>
          <cell r="E244">
            <v>6.8695079888409852E-2</v>
          </cell>
          <cell r="K244">
            <v>6.8695079888409852E-2</v>
          </cell>
          <cell r="N244">
            <v>0.1373901597768197</v>
          </cell>
        </row>
        <row r="245">
          <cell r="A245" t="str">
            <v>MEDIO/JUSTICIA</v>
          </cell>
          <cell r="F245">
            <v>5.6662050000000005E-2</v>
          </cell>
          <cell r="L245">
            <v>5.6662050000000005E-2</v>
          </cell>
          <cell r="N245">
            <v>0.11332410000000001</v>
          </cell>
        </row>
        <row r="246">
          <cell r="A246" t="str">
            <v>MEDIO/NASA</v>
          </cell>
          <cell r="F246">
            <v>0.25308641897032719</v>
          </cell>
          <cell r="L246">
            <v>0.25308641897032719</v>
          </cell>
          <cell r="N246">
            <v>0.50617283794065437</v>
          </cell>
        </row>
        <row r="247">
          <cell r="A247" t="str">
            <v>MEDIO/PROVBA</v>
          </cell>
          <cell r="G247">
            <v>0.50009934060360139</v>
          </cell>
          <cell r="M247">
            <v>0.50009934060360139</v>
          </cell>
          <cell r="N247">
            <v>1.0001986812072028</v>
          </cell>
        </row>
        <row r="248">
          <cell r="A248" t="str">
            <v>MEDIO/SALUD</v>
          </cell>
          <cell r="F248">
            <v>0.60626195790007609</v>
          </cell>
          <cell r="L248">
            <v>0.60626195790007609</v>
          </cell>
          <cell r="N248">
            <v>1.2125239158001522</v>
          </cell>
        </row>
        <row r="249">
          <cell r="A249" t="str">
            <v>MEDIO/YACYRETA</v>
          </cell>
          <cell r="B249">
            <v>1.010149068932285</v>
          </cell>
          <cell r="H249">
            <v>1.010149068932285</v>
          </cell>
          <cell r="N249">
            <v>2.0202981378645699</v>
          </cell>
        </row>
        <row r="250">
          <cell r="A250" t="str">
            <v>OCMO</v>
          </cell>
          <cell r="E250">
            <v>2.174437146357016</v>
          </cell>
          <cell r="K250">
            <v>8.2804156458703898E-2</v>
          </cell>
          <cell r="N250">
            <v>2.2572413028157201</v>
          </cell>
        </row>
        <row r="251">
          <cell r="A251" t="str">
            <v>P BG04/06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24.195258296112335</v>
          </cell>
          <cell r="N251">
            <v>24.195258296112335</v>
          </cell>
        </row>
        <row r="252">
          <cell r="A252" t="str">
            <v>P BG05/17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A253" t="str">
            <v>P BG06/27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 t="str">
            <v>P BG08/19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A255" t="str">
            <v>P BG09/09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A256" t="str">
            <v>P BG10/20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 t="str">
            <v>P BG11/10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 t="str">
            <v>P BG12/15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P BG13/30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A260" t="str">
            <v>P BG14/31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 t="str">
            <v>P BG15/12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 t="str">
            <v>P BG16/08$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A263" t="str">
            <v>P BG17/08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891.90075172235061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891.90075172235061</v>
          </cell>
          <cell r="N263">
            <v>1783.8015034447012</v>
          </cell>
        </row>
        <row r="264">
          <cell r="A264" t="str">
            <v>P BG18/18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P BG19/31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 t="str">
            <v>P BIHD</v>
          </cell>
          <cell r="B266">
            <v>4.3365993102275823E-3</v>
          </cell>
          <cell r="C266">
            <v>4.3365993102275823E-3</v>
          </cell>
          <cell r="D266">
            <v>4.3365993102275823E-3</v>
          </cell>
          <cell r="E266">
            <v>4.3365993102275823E-3</v>
          </cell>
          <cell r="F266">
            <v>4.3365993102275823E-3</v>
          </cell>
          <cell r="G266">
            <v>4.3365993102275823E-3</v>
          </cell>
          <cell r="H266">
            <v>4.3365993102275823E-3</v>
          </cell>
          <cell r="I266">
            <v>4.3365993102275823E-3</v>
          </cell>
          <cell r="J266">
            <v>4.3365993102275823E-3</v>
          </cell>
          <cell r="K266">
            <v>4.3365993102275823E-3</v>
          </cell>
          <cell r="L266">
            <v>4.3365993102275823E-3</v>
          </cell>
          <cell r="M266">
            <v>4.3365993102275823E-3</v>
          </cell>
          <cell r="N266">
            <v>5.2039191722730992E-2</v>
          </cell>
        </row>
        <row r="267">
          <cell r="A267" t="str">
            <v>P BP04/E435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1.976935696138725</v>
          </cell>
          <cell r="N267">
            <v>1.976935696138725</v>
          </cell>
        </row>
        <row r="268">
          <cell r="A268" t="str">
            <v>P BP06/B450 (Radar III)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31.937580601250435</v>
          </cell>
          <cell r="N268">
            <v>31.937580601250435</v>
          </cell>
        </row>
        <row r="269">
          <cell r="A269" t="str">
            <v>P BP06/B450 (Radar IV)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15.249258839418079</v>
          </cell>
          <cell r="N269">
            <v>15.249258839418079</v>
          </cell>
        </row>
        <row r="270">
          <cell r="A270" t="str">
            <v>P BP06/E580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921.81838616793505</v>
          </cell>
          <cell r="N270">
            <v>921.81838616793505</v>
          </cell>
        </row>
        <row r="271">
          <cell r="A271" t="str">
            <v>P BP07/B450 (Celtic I)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 t="str">
            <v>P BP07/B450 (Celtic II)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 t="str">
            <v>P BT06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296.47328934240983</v>
          </cell>
          <cell r="N273">
            <v>296.47328934240983</v>
          </cell>
        </row>
        <row r="274">
          <cell r="A274" t="str">
            <v>P BT2006</v>
          </cell>
          <cell r="B274">
            <v>0</v>
          </cell>
          <cell r="C274">
            <v>57.44724129432786</v>
          </cell>
          <cell r="N274">
            <v>57.44724129432786</v>
          </cell>
        </row>
        <row r="275">
          <cell r="A275" t="str">
            <v>P BT27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 t="str">
            <v>P DC$</v>
          </cell>
          <cell r="B276">
            <v>0.31753871456185567</v>
          </cell>
          <cell r="C276">
            <v>0.31753871456185567</v>
          </cell>
          <cell r="D276">
            <v>0.31753871456185567</v>
          </cell>
          <cell r="E276">
            <v>0.31753871456185567</v>
          </cell>
          <cell r="F276">
            <v>0.31753871456185567</v>
          </cell>
          <cell r="G276">
            <v>0.31753871456185567</v>
          </cell>
          <cell r="H276">
            <v>0.31753871456185567</v>
          </cell>
          <cell r="I276">
            <v>0.31753871456185567</v>
          </cell>
          <cell r="J276">
            <v>0.31753871456185567</v>
          </cell>
          <cell r="K276">
            <v>0.31753871456185567</v>
          </cell>
          <cell r="L276">
            <v>0.31753871456185567</v>
          </cell>
          <cell r="M276">
            <v>0.31753871456185567</v>
          </cell>
          <cell r="N276">
            <v>3.810464574742269</v>
          </cell>
        </row>
        <row r="277">
          <cell r="A277" t="str">
            <v>P EL/ARP-61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 t="str">
            <v>P PRE6</v>
          </cell>
          <cell r="B278">
            <v>0</v>
          </cell>
          <cell r="C278">
            <v>0.61750539976960028</v>
          </cell>
          <cell r="D278">
            <v>0.61750539976960028</v>
          </cell>
          <cell r="E278">
            <v>0.61750539976960028</v>
          </cell>
          <cell r="F278">
            <v>0.61750539976960028</v>
          </cell>
          <cell r="G278">
            <v>0.61750539976960028</v>
          </cell>
          <cell r="H278">
            <v>0.61750539976960028</v>
          </cell>
          <cell r="I278">
            <v>0.61750539976960028</v>
          </cell>
          <cell r="J278">
            <v>0.61750539976960028</v>
          </cell>
          <cell r="K278">
            <v>0.61750539976960028</v>
          </cell>
          <cell r="L278">
            <v>0.61750539976960028</v>
          </cell>
          <cell r="M278">
            <v>0.61750539976960028</v>
          </cell>
          <cell r="N278">
            <v>6.7925593974656016</v>
          </cell>
        </row>
        <row r="279">
          <cell r="A279" t="str">
            <v>P PRO1</v>
          </cell>
          <cell r="B279">
            <v>1.77671</v>
          </cell>
          <cell r="C279">
            <v>1.77671</v>
          </cell>
          <cell r="D279">
            <v>1.77671</v>
          </cell>
          <cell r="E279">
            <v>1.77671</v>
          </cell>
          <cell r="F279">
            <v>1.77671</v>
          </cell>
          <cell r="G279">
            <v>1.77671</v>
          </cell>
          <cell r="H279">
            <v>1.77671</v>
          </cell>
          <cell r="I279">
            <v>1.77671</v>
          </cell>
          <cell r="J279">
            <v>1.77671</v>
          </cell>
          <cell r="K279">
            <v>1.77671</v>
          </cell>
          <cell r="L279">
            <v>1.77671</v>
          </cell>
          <cell r="M279">
            <v>1.77671</v>
          </cell>
          <cell r="N279">
            <v>21.320520000000002</v>
          </cell>
        </row>
        <row r="280">
          <cell r="A280" t="str">
            <v>P PRO10</v>
          </cell>
          <cell r="B280">
            <v>0.7290109422015415</v>
          </cell>
          <cell r="C280">
            <v>0</v>
          </cell>
          <cell r="D280">
            <v>0</v>
          </cell>
          <cell r="E280">
            <v>0.7290109422015415</v>
          </cell>
          <cell r="F280">
            <v>0</v>
          </cell>
          <cell r="G280">
            <v>0</v>
          </cell>
          <cell r="H280">
            <v>0.7290109422015415</v>
          </cell>
          <cell r="I280">
            <v>0</v>
          </cell>
          <cell r="J280">
            <v>0</v>
          </cell>
          <cell r="K280">
            <v>0.7290109422015415</v>
          </cell>
          <cell r="L280">
            <v>0</v>
          </cell>
          <cell r="M280">
            <v>0</v>
          </cell>
          <cell r="N280">
            <v>2.916043768806166</v>
          </cell>
        </row>
        <row r="281">
          <cell r="A281" t="str">
            <v>P PRO2</v>
          </cell>
          <cell r="B281">
            <v>1.5071813452345431</v>
          </cell>
          <cell r="C281">
            <v>1.5071813452345431</v>
          </cell>
          <cell r="D281">
            <v>1.5071813452345431</v>
          </cell>
          <cell r="E281">
            <v>1.5071813452345431</v>
          </cell>
          <cell r="F281">
            <v>1.5071813452345431</v>
          </cell>
          <cell r="G281">
            <v>1.5071813452345431</v>
          </cell>
          <cell r="H281">
            <v>1.5071813452345431</v>
          </cell>
          <cell r="I281">
            <v>1.5071813452345431</v>
          </cell>
          <cell r="J281">
            <v>1.5071813452345431</v>
          </cell>
          <cell r="K281">
            <v>1.5071813452345431</v>
          </cell>
          <cell r="L281">
            <v>1.5071813452345431</v>
          </cell>
          <cell r="M281">
            <v>1.5071813452345431</v>
          </cell>
          <cell r="N281">
            <v>18.086176142814512</v>
          </cell>
        </row>
        <row r="282">
          <cell r="A282" t="str">
            <v>P PRO3</v>
          </cell>
          <cell r="B282">
            <v>4.2097036082474225E-3</v>
          </cell>
          <cell r="C282">
            <v>4.2097036082474225E-3</v>
          </cell>
          <cell r="D282">
            <v>4.2097036082474225E-3</v>
          </cell>
          <cell r="E282">
            <v>4.2097036082474225E-3</v>
          </cell>
          <cell r="F282">
            <v>4.2097036082474225E-3</v>
          </cell>
          <cell r="G282">
            <v>4.2097036082474225E-3</v>
          </cell>
          <cell r="H282">
            <v>4.2097036082474225E-3</v>
          </cell>
          <cell r="I282">
            <v>4.2097036082474225E-3</v>
          </cell>
          <cell r="J282">
            <v>4.2097036082474225E-3</v>
          </cell>
          <cell r="K282">
            <v>4.2097036082474225E-3</v>
          </cell>
          <cell r="L282">
            <v>4.2097036082474225E-3</v>
          </cell>
          <cell r="M282">
            <v>4.2097036082474225E-3</v>
          </cell>
          <cell r="N282">
            <v>5.0516443298969059E-2</v>
          </cell>
        </row>
        <row r="283">
          <cell r="A283" t="str">
            <v>P PRO4</v>
          </cell>
          <cell r="B283">
            <v>2.4702571910736171</v>
          </cell>
          <cell r="C283">
            <v>2.4702571910736171</v>
          </cell>
          <cell r="D283">
            <v>2.4702571910736171</v>
          </cell>
          <cell r="E283">
            <v>2.4702571910736171</v>
          </cell>
          <cell r="F283">
            <v>2.4702571910736171</v>
          </cell>
          <cell r="G283">
            <v>2.4702571910736171</v>
          </cell>
          <cell r="H283">
            <v>2.470635263515176</v>
          </cell>
          <cell r="I283">
            <v>2.4702571910736171</v>
          </cell>
          <cell r="J283">
            <v>2.4702571910736171</v>
          </cell>
          <cell r="K283">
            <v>2.4702571910736171</v>
          </cell>
          <cell r="L283">
            <v>2.4702571910736171</v>
          </cell>
          <cell r="M283">
            <v>2.4702571910736171</v>
          </cell>
          <cell r="N283">
            <v>29.643464365324967</v>
          </cell>
        </row>
        <row r="284">
          <cell r="A284" t="str">
            <v>P PRO5</v>
          </cell>
          <cell r="B284">
            <v>2.1713535083762885</v>
          </cell>
          <cell r="C284">
            <v>0</v>
          </cell>
          <cell r="D284">
            <v>0</v>
          </cell>
          <cell r="E284">
            <v>2.1713535083762885</v>
          </cell>
          <cell r="F284">
            <v>0</v>
          </cell>
          <cell r="G284">
            <v>0</v>
          </cell>
          <cell r="H284">
            <v>2.1713535083762885</v>
          </cell>
          <cell r="I284">
            <v>0</v>
          </cell>
          <cell r="J284">
            <v>0</v>
          </cell>
          <cell r="K284">
            <v>2.1713535083762885</v>
          </cell>
          <cell r="L284">
            <v>0</v>
          </cell>
          <cell r="M284">
            <v>0</v>
          </cell>
          <cell r="N284">
            <v>8.685414033505154</v>
          </cell>
        </row>
        <row r="285">
          <cell r="A285" t="str">
            <v>P PRO6</v>
          </cell>
          <cell r="B285">
            <v>11.561477650161031</v>
          </cell>
          <cell r="C285">
            <v>0</v>
          </cell>
          <cell r="D285">
            <v>0</v>
          </cell>
          <cell r="E285">
            <v>11.561477650161031</v>
          </cell>
          <cell r="F285">
            <v>0</v>
          </cell>
          <cell r="G285">
            <v>0</v>
          </cell>
          <cell r="H285">
            <v>11.561477650161031</v>
          </cell>
          <cell r="I285">
            <v>0</v>
          </cell>
          <cell r="J285">
            <v>0</v>
          </cell>
          <cell r="K285">
            <v>11.561477650161031</v>
          </cell>
          <cell r="L285">
            <v>0</v>
          </cell>
          <cell r="M285">
            <v>0</v>
          </cell>
          <cell r="N285">
            <v>46.245910600644123</v>
          </cell>
        </row>
        <row r="286">
          <cell r="A286" t="str">
            <v>P PRO7</v>
          </cell>
          <cell r="B286">
            <v>0</v>
          </cell>
          <cell r="C286">
            <v>6.7913047680412363E-3</v>
          </cell>
          <cell r="D286">
            <v>6.7913047680412363E-3</v>
          </cell>
          <cell r="E286">
            <v>6.7913047680412363E-3</v>
          </cell>
          <cell r="F286">
            <v>6.7913047680412363E-3</v>
          </cell>
          <cell r="G286">
            <v>6.7913047680412363E-3</v>
          </cell>
          <cell r="H286">
            <v>6.7913047680412363E-3</v>
          </cell>
          <cell r="I286">
            <v>6.7913047680412363E-3</v>
          </cell>
          <cell r="J286">
            <v>6.7913047680412363E-3</v>
          </cell>
          <cell r="K286">
            <v>6.7913047680412363E-3</v>
          </cell>
          <cell r="L286">
            <v>6.7913047680412363E-3</v>
          </cell>
          <cell r="M286">
            <v>6.7913047680412363E-3</v>
          </cell>
          <cell r="N286">
            <v>7.4704352448453623E-2</v>
          </cell>
        </row>
        <row r="287">
          <cell r="A287" t="str">
            <v>P PRO8</v>
          </cell>
          <cell r="B287">
            <v>0</v>
          </cell>
          <cell r="C287">
            <v>4.0623760769520664E-2</v>
          </cell>
          <cell r="D287">
            <v>4.0623760769520664E-2</v>
          </cell>
          <cell r="E287">
            <v>4.0623760769520664E-2</v>
          </cell>
          <cell r="F287">
            <v>4.0623760769520664E-2</v>
          </cell>
          <cell r="G287">
            <v>4.0623760769520664E-2</v>
          </cell>
          <cell r="H287">
            <v>4.0623760769520664E-2</v>
          </cell>
          <cell r="I287">
            <v>4.0623760769520664E-2</v>
          </cell>
          <cell r="J287">
            <v>4.0623760769520664E-2</v>
          </cell>
          <cell r="K287">
            <v>4.0623760769520664E-2</v>
          </cell>
          <cell r="L287">
            <v>4.0623760769520664E-2</v>
          </cell>
          <cell r="M287">
            <v>4.0623760769520664E-2</v>
          </cell>
          <cell r="N287">
            <v>0.4468613684647274</v>
          </cell>
        </row>
        <row r="288">
          <cell r="A288" t="str">
            <v>P PRO9</v>
          </cell>
          <cell r="B288">
            <v>1.1326750998711339</v>
          </cell>
          <cell r="C288">
            <v>0</v>
          </cell>
          <cell r="D288">
            <v>0</v>
          </cell>
          <cell r="E288">
            <v>1.1326750998711339</v>
          </cell>
          <cell r="F288">
            <v>0</v>
          </cell>
          <cell r="G288">
            <v>0</v>
          </cell>
          <cell r="H288">
            <v>1.1326750998711339</v>
          </cell>
          <cell r="I288">
            <v>0</v>
          </cell>
          <cell r="J288">
            <v>0</v>
          </cell>
          <cell r="K288">
            <v>1.1326750998711339</v>
          </cell>
          <cell r="L288">
            <v>0</v>
          </cell>
          <cell r="M288">
            <v>0</v>
          </cell>
          <cell r="N288">
            <v>4.5307003994845356</v>
          </cell>
        </row>
        <row r="289">
          <cell r="A289" t="str">
            <v>PAR</v>
          </cell>
          <cell r="F289">
            <v>0</v>
          </cell>
          <cell r="L289">
            <v>0</v>
          </cell>
          <cell r="N289">
            <v>0</v>
          </cell>
        </row>
        <row r="290">
          <cell r="A290" t="str">
            <v>PAR $+CER</v>
          </cell>
          <cell r="D290">
            <v>0</v>
          </cell>
          <cell r="J290">
            <v>0</v>
          </cell>
          <cell r="N290">
            <v>0</v>
          </cell>
        </row>
        <row r="291">
          <cell r="A291" t="str">
            <v>PAR EUR</v>
          </cell>
          <cell r="D291">
            <v>0</v>
          </cell>
          <cell r="J291">
            <v>0</v>
          </cell>
          <cell r="N291">
            <v>0</v>
          </cell>
        </row>
        <row r="292">
          <cell r="A292" t="str">
            <v>PAR JPY</v>
          </cell>
          <cell r="D292">
            <v>0</v>
          </cell>
          <cell r="J292">
            <v>0</v>
          </cell>
          <cell r="N292">
            <v>0</v>
          </cell>
        </row>
        <row r="293">
          <cell r="A293" t="str">
            <v>PAR USD</v>
          </cell>
          <cell r="D293">
            <v>0</v>
          </cell>
          <cell r="J293">
            <v>0</v>
          </cell>
          <cell r="N293">
            <v>0</v>
          </cell>
        </row>
        <row r="294">
          <cell r="A294" t="str">
            <v>PARDM</v>
          </cell>
          <cell r="F294">
            <v>0</v>
          </cell>
          <cell r="L294">
            <v>0</v>
          </cell>
          <cell r="N294">
            <v>0</v>
          </cell>
        </row>
        <row r="295">
          <cell r="A295" t="str">
            <v>PR8</v>
          </cell>
          <cell r="B295">
            <v>5.071065188367788</v>
          </cell>
          <cell r="C295">
            <v>5.071065188367788</v>
          </cell>
          <cell r="D295">
            <v>5.071065188367788</v>
          </cell>
          <cell r="E295">
            <v>5.071065188367788</v>
          </cell>
          <cell r="F295">
            <v>5.071065188367788</v>
          </cell>
          <cell r="G295">
            <v>5.071065188367788</v>
          </cell>
          <cell r="H295">
            <v>5.071065188367788</v>
          </cell>
          <cell r="I295">
            <v>5.071065188367788</v>
          </cell>
          <cell r="J295">
            <v>5.071065188367788</v>
          </cell>
          <cell r="K295">
            <v>5.071065188367788</v>
          </cell>
          <cell r="L295">
            <v>5.071065188367788</v>
          </cell>
          <cell r="M295">
            <v>5.071065188367788</v>
          </cell>
          <cell r="N295">
            <v>60.85278226041347</v>
          </cell>
        </row>
        <row r="296">
          <cell r="A296" t="str">
            <v>PRE5</v>
          </cell>
          <cell r="B296">
            <v>27.497094224719831</v>
          </cell>
          <cell r="C296">
            <v>27.497094224719831</v>
          </cell>
          <cell r="D296">
            <v>27.497094224719831</v>
          </cell>
          <cell r="E296">
            <v>27.497094224719831</v>
          </cell>
          <cell r="F296">
            <v>27.497094224719831</v>
          </cell>
          <cell r="G296">
            <v>27.497094224719831</v>
          </cell>
          <cell r="H296">
            <v>27.497094224719831</v>
          </cell>
          <cell r="I296">
            <v>27.497094224719831</v>
          </cell>
          <cell r="J296">
            <v>27.497094224719831</v>
          </cell>
          <cell r="K296">
            <v>27.497094224719831</v>
          </cell>
          <cell r="L296">
            <v>27.497094224719831</v>
          </cell>
          <cell r="M296">
            <v>27.497094224719831</v>
          </cell>
          <cell r="N296">
            <v>329.96513069663797</v>
          </cell>
        </row>
        <row r="297">
          <cell r="A297" t="str">
            <v>PRE6</v>
          </cell>
          <cell r="B297">
            <v>0.20522351622249146</v>
          </cell>
          <cell r="C297">
            <v>0.20522351622249146</v>
          </cell>
          <cell r="D297">
            <v>0.20522351622249146</v>
          </cell>
          <cell r="E297">
            <v>0.20522351622249146</v>
          </cell>
          <cell r="F297">
            <v>0.20522351622249146</v>
          </cell>
          <cell r="G297">
            <v>0.20522351622249146</v>
          </cell>
          <cell r="H297">
            <v>0.20522351622249146</v>
          </cell>
          <cell r="I297">
            <v>0.20522351622249146</v>
          </cell>
          <cell r="J297">
            <v>0.20522351622249146</v>
          </cell>
          <cell r="K297">
            <v>0.20522351622249146</v>
          </cell>
          <cell r="L297">
            <v>0.20522351622249146</v>
          </cell>
          <cell r="M297">
            <v>0.20522351622249146</v>
          </cell>
          <cell r="N297">
            <v>2.4626821946698985</v>
          </cell>
        </row>
        <row r="298">
          <cell r="A298" t="str">
            <v>PRO3</v>
          </cell>
          <cell r="B298">
            <v>9.4933099226804124E-2</v>
          </cell>
          <cell r="C298">
            <v>9.4933099226804124E-2</v>
          </cell>
          <cell r="D298">
            <v>9.4933099226804124E-2</v>
          </cell>
          <cell r="E298">
            <v>9.4933099226804124E-2</v>
          </cell>
          <cell r="F298">
            <v>9.4933099226804124E-2</v>
          </cell>
          <cell r="G298">
            <v>9.4933099226804124E-2</v>
          </cell>
          <cell r="H298">
            <v>9.4933099226804124E-2</v>
          </cell>
          <cell r="I298">
            <v>9.4933099226804124E-2</v>
          </cell>
          <cell r="J298">
            <v>9.4933099226804124E-2</v>
          </cell>
          <cell r="K298">
            <v>9.4933099226804124E-2</v>
          </cell>
          <cell r="L298">
            <v>9.4933099226804124E-2</v>
          </cell>
          <cell r="M298">
            <v>9.4933099226804124E-2</v>
          </cell>
          <cell r="N298">
            <v>1.1391971907216496</v>
          </cell>
        </row>
        <row r="299">
          <cell r="A299" t="str">
            <v>PRO4</v>
          </cell>
          <cell r="B299">
            <v>3.7170958576939581</v>
          </cell>
          <cell r="C299">
            <v>3.7170958576939581</v>
          </cell>
          <cell r="D299">
            <v>3.7170958576939581</v>
          </cell>
          <cell r="E299">
            <v>3.7170958576939581</v>
          </cell>
          <cell r="F299">
            <v>3.7170958576939581</v>
          </cell>
          <cell r="G299">
            <v>3.7170958576939581</v>
          </cell>
          <cell r="H299">
            <v>3.7170958576939581</v>
          </cell>
          <cell r="I299">
            <v>3.7170958576939581</v>
          </cell>
          <cell r="J299">
            <v>3.7170958576939581</v>
          </cell>
          <cell r="K299">
            <v>3.7170958576939581</v>
          </cell>
          <cell r="L299">
            <v>3.7170958576939581</v>
          </cell>
          <cell r="M299">
            <v>3.7170958576939581</v>
          </cell>
          <cell r="N299">
            <v>44.605150292327494</v>
          </cell>
        </row>
        <row r="300">
          <cell r="A300" t="str">
            <v>PRO7</v>
          </cell>
          <cell r="B300">
            <v>14.939707811816874</v>
          </cell>
          <cell r="C300">
            <v>14.939707811816874</v>
          </cell>
          <cell r="D300">
            <v>14.939707811816874</v>
          </cell>
          <cell r="E300">
            <v>14.939707811816874</v>
          </cell>
          <cell r="F300">
            <v>14.939707811816874</v>
          </cell>
          <cell r="G300">
            <v>14.939707811816874</v>
          </cell>
          <cell r="H300">
            <v>14.939707811816874</v>
          </cell>
          <cell r="I300">
            <v>14.939707811816874</v>
          </cell>
          <cell r="J300">
            <v>14.939707811816874</v>
          </cell>
          <cell r="K300">
            <v>14.939707811816874</v>
          </cell>
          <cell r="L300">
            <v>14.939707811816874</v>
          </cell>
          <cell r="M300">
            <v>14.939707811816874</v>
          </cell>
          <cell r="N300">
            <v>179.27649374180248</v>
          </cell>
        </row>
        <row r="301">
          <cell r="A301" t="str">
            <v>PRO8</v>
          </cell>
          <cell r="B301">
            <v>1.1520043464459839E-2</v>
          </cell>
          <cell r="C301">
            <v>1.1520043464459839E-2</v>
          </cell>
          <cell r="D301">
            <v>1.1520043464459839E-2</v>
          </cell>
          <cell r="E301">
            <v>1.1520043464459839E-2</v>
          </cell>
          <cell r="F301">
            <v>1.1520043464459839E-2</v>
          </cell>
          <cell r="G301">
            <v>1.1520043464459839E-2</v>
          </cell>
          <cell r="H301">
            <v>1.1520043464459839E-2</v>
          </cell>
          <cell r="I301">
            <v>1.1520043464459839E-2</v>
          </cell>
          <cell r="J301">
            <v>1.1520043464459839E-2</v>
          </cell>
          <cell r="K301">
            <v>1.1520043464459839E-2</v>
          </cell>
          <cell r="L301">
            <v>1.1520043464459839E-2</v>
          </cell>
          <cell r="M301">
            <v>1.1520043464459839E-2</v>
          </cell>
          <cell r="N301">
            <v>0.13824052157351807</v>
          </cell>
        </row>
        <row r="302">
          <cell r="A302" t="str">
            <v>SABA/INTGM</v>
          </cell>
          <cell r="C302">
            <v>9.6827849999999993E-2</v>
          </cell>
          <cell r="F302">
            <v>4.4944379999999999E-2</v>
          </cell>
          <cell r="I302">
            <v>9.6827849999999993E-2</v>
          </cell>
          <cell r="L302">
            <v>4.49443E-2</v>
          </cell>
          <cell r="N302">
            <v>0.28354437999999998</v>
          </cell>
        </row>
        <row r="303">
          <cell r="A303" t="str">
            <v>WBC/RELEXT</v>
          </cell>
          <cell r="B303">
            <v>4.1223042505592836E-3</v>
          </cell>
          <cell r="C303">
            <v>2.0836129753914988E-3</v>
          </cell>
          <cell r="D303">
            <v>2.0942848620432511E-3</v>
          </cell>
          <cell r="E303">
            <v>2.4043139448173007E-3</v>
          </cell>
          <cell r="F303">
            <v>2.6127882177479494E-3</v>
          </cell>
          <cell r="G303">
            <v>2.9190357941834451E-3</v>
          </cell>
          <cell r="H303">
            <v>4.1018366890380308E-3</v>
          </cell>
          <cell r="I303">
            <v>2.0563460104399698E-3</v>
          </cell>
          <cell r="J303">
            <v>2.3601193139448171E-3</v>
          </cell>
          <cell r="K303">
            <v>2.5646286353467563E-3</v>
          </cell>
          <cell r="L303">
            <v>2.8644563758389264E-3</v>
          </cell>
          <cell r="M303">
            <v>4.0765525727069346E-3</v>
          </cell>
          <cell r="N303">
            <v>3.4260279642058161E-2</v>
          </cell>
        </row>
        <row r="304">
          <cell r="A304" t="str">
            <v>WEST/CONEA</v>
          </cell>
          <cell r="B304">
            <v>0</v>
          </cell>
          <cell r="D304">
            <v>5.2250177542480341</v>
          </cell>
          <cell r="H304">
            <v>0</v>
          </cell>
          <cell r="J304">
            <v>5.2250176908445347</v>
          </cell>
          <cell r="N304">
            <v>10.450035445092569</v>
          </cell>
        </row>
        <row r="305">
          <cell r="A305" t="str">
            <v>Total general</v>
          </cell>
          <cell r="B305">
            <v>215.98433290437839</v>
          </cell>
          <cell r="C305">
            <v>379.56423837416844</v>
          </cell>
          <cell r="D305">
            <v>307.47723338910885</v>
          </cell>
          <cell r="E305">
            <v>930.5400995564853</v>
          </cell>
          <cell r="F305">
            <v>903.93126517642622</v>
          </cell>
          <cell r="G305">
            <v>2101.0764897752797</v>
          </cell>
          <cell r="H305">
            <v>243.17527315669227</v>
          </cell>
          <cell r="I305">
            <v>2440.1834650021929</v>
          </cell>
          <cell r="J305">
            <v>307.18354081111096</v>
          </cell>
          <cell r="K305">
            <v>738.63219253072305</v>
          </cell>
          <cell r="L305">
            <v>258.70771084750749</v>
          </cell>
          <cell r="M305">
            <v>1184.7916724395416</v>
          </cell>
          <cell r="N305">
            <v>10011.247513963614</v>
          </cell>
        </row>
      </sheetData>
      <sheetData sheetId="7" refreshError="1"/>
      <sheetData sheetId="8" refreshError="1">
        <row r="5">
          <cell r="A5" t="str">
            <v>DNCI</v>
          </cell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  <cell r="M5">
            <v>12</v>
          </cell>
          <cell r="N5">
            <v>2010</v>
          </cell>
        </row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</row>
        <row r="7">
          <cell r="A7">
            <v>0</v>
          </cell>
          <cell r="D7">
            <v>0</v>
          </cell>
          <cell r="J7">
            <v>0</v>
          </cell>
          <cell r="N7">
            <v>0</v>
          </cell>
        </row>
        <row r="8">
          <cell r="A8" t="str">
            <v>AVAL 1/2005</v>
          </cell>
          <cell r="F8">
            <v>9.5522714099999995</v>
          </cell>
          <cell r="L8">
            <v>9.5522714099999995</v>
          </cell>
          <cell r="N8">
            <v>19.104542819999999</v>
          </cell>
        </row>
        <row r="9">
          <cell r="A9" t="str">
            <v>BD11-UCP</v>
          </cell>
          <cell r="B9">
            <v>31.516009686772943</v>
          </cell>
          <cell r="C9">
            <v>31.516009686772943</v>
          </cell>
          <cell r="D9">
            <v>31.516009686772943</v>
          </cell>
          <cell r="E9">
            <v>31.516009686772943</v>
          </cell>
          <cell r="F9">
            <v>31.516009686772943</v>
          </cell>
          <cell r="G9">
            <v>31.516009686772943</v>
          </cell>
          <cell r="H9">
            <v>31.516009686772943</v>
          </cell>
          <cell r="I9">
            <v>31.516009686772943</v>
          </cell>
          <cell r="J9">
            <v>31.516009686772943</v>
          </cell>
          <cell r="K9">
            <v>31.516009686772943</v>
          </cell>
          <cell r="L9">
            <v>31.516009686772943</v>
          </cell>
          <cell r="M9">
            <v>31.516009686772943</v>
          </cell>
          <cell r="N9">
            <v>378.19211624127524</v>
          </cell>
        </row>
        <row r="10">
          <cell r="A10" t="str">
            <v>BD12-I u$s</v>
          </cell>
          <cell r="C10">
            <v>0</v>
          </cell>
          <cell r="I10">
            <v>2028.7653298299999</v>
          </cell>
          <cell r="N10">
            <v>2028.7653298299999</v>
          </cell>
        </row>
        <row r="11">
          <cell r="A11" t="str">
            <v>BD13-u$s</v>
          </cell>
          <cell r="E11">
            <v>245.354375</v>
          </cell>
          <cell r="K11">
            <v>0</v>
          </cell>
          <cell r="N11">
            <v>245.354375</v>
          </cell>
        </row>
        <row r="12">
          <cell r="A12" t="str">
            <v>BERL/YACYRETA</v>
          </cell>
          <cell r="C12">
            <v>0.6140852269845295</v>
          </cell>
          <cell r="I12">
            <v>0.61408507481612984</v>
          </cell>
          <cell r="N12">
            <v>1.2281703018006593</v>
          </cell>
        </row>
        <row r="13">
          <cell r="A13" t="str">
            <v>BG05/17</v>
          </cell>
          <cell r="B13">
            <v>0</v>
          </cell>
          <cell r="H13">
            <v>0</v>
          </cell>
          <cell r="N13">
            <v>0</v>
          </cell>
        </row>
        <row r="14">
          <cell r="A14" t="str">
            <v>BG06/27</v>
          </cell>
          <cell r="D14">
            <v>0</v>
          </cell>
          <cell r="J14">
            <v>0</v>
          </cell>
          <cell r="N14">
            <v>0</v>
          </cell>
        </row>
        <row r="15">
          <cell r="A15" t="str">
            <v>BG08/19</v>
          </cell>
          <cell r="C15">
            <v>0</v>
          </cell>
          <cell r="I15">
            <v>0</v>
          </cell>
          <cell r="N15">
            <v>0</v>
          </cell>
        </row>
        <row r="16">
          <cell r="A16" t="str">
            <v>BG10/20</v>
          </cell>
          <cell r="C16">
            <v>0</v>
          </cell>
          <cell r="I16">
            <v>0</v>
          </cell>
          <cell r="N16">
            <v>0</v>
          </cell>
        </row>
        <row r="17">
          <cell r="A17" t="str">
            <v>BG11/10</v>
          </cell>
          <cell r="D17">
            <v>200.99799901</v>
          </cell>
          <cell r="N17">
            <v>200.99799901</v>
          </cell>
        </row>
        <row r="18">
          <cell r="A18" t="str">
            <v>BG12/15</v>
          </cell>
          <cell r="G18">
            <v>0</v>
          </cell>
          <cell r="M18">
            <v>0</v>
          </cell>
          <cell r="N18">
            <v>0</v>
          </cell>
        </row>
        <row r="19">
          <cell r="A19" t="str">
            <v>BG13/30</v>
          </cell>
          <cell r="B19">
            <v>0</v>
          </cell>
          <cell r="H19">
            <v>0</v>
          </cell>
          <cell r="N19">
            <v>0</v>
          </cell>
        </row>
        <row r="20">
          <cell r="A20" t="str">
            <v>BG14/31</v>
          </cell>
          <cell r="B20">
            <v>0</v>
          </cell>
          <cell r="H20">
            <v>0</v>
          </cell>
          <cell r="N20">
            <v>0</v>
          </cell>
        </row>
        <row r="21">
          <cell r="A21" t="str">
            <v>BG15/12</v>
          </cell>
          <cell r="C21">
            <v>0</v>
          </cell>
          <cell r="I21">
            <v>0</v>
          </cell>
          <cell r="N21">
            <v>0</v>
          </cell>
        </row>
        <row r="22">
          <cell r="A22" t="str">
            <v>BG18/18</v>
          </cell>
          <cell r="G22">
            <v>0</v>
          </cell>
          <cell r="M22">
            <v>0</v>
          </cell>
          <cell r="N22">
            <v>0</v>
          </cell>
        </row>
        <row r="23">
          <cell r="A23" t="str">
            <v>BG19/31</v>
          </cell>
          <cell r="G23">
            <v>0</v>
          </cell>
          <cell r="M23">
            <v>0</v>
          </cell>
          <cell r="N23">
            <v>0</v>
          </cell>
        </row>
        <row r="24">
          <cell r="A24" t="str">
            <v>BID 1008</v>
          </cell>
          <cell r="G24">
            <v>0.25392828099999998</v>
          </cell>
          <cell r="M24">
            <v>0.25392828099999998</v>
          </cell>
          <cell r="N24">
            <v>0.50785656199999996</v>
          </cell>
        </row>
        <row r="25">
          <cell r="A25" t="str">
            <v>BID 1021</v>
          </cell>
          <cell r="D25">
            <v>0.46444162999999999</v>
          </cell>
          <cell r="J25">
            <v>0.46444162999999999</v>
          </cell>
          <cell r="N25">
            <v>0.92888325999999999</v>
          </cell>
        </row>
        <row r="26">
          <cell r="A26" t="str">
            <v>BID 1031</v>
          </cell>
          <cell r="C26">
            <v>11.075883489000001</v>
          </cell>
          <cell r="I26">
            <v>11.075883489000001</v>
          </cell>
          <cell r="N26">
            <v>22.151766978000001</v>
          </cell>
        </row>
        <row r="27">
          <cell r="A27" t="str">
            <v>BID 1034</v>
          </cell>
          <cell r="F27">
            <v>2.8439293999999999</v>
          </cell>
          <cell r="L27">
            <v>2.8439293999999999</v>
          </cell>
          <cell r="N27">
            <v>5.6878587999999999</v>
          </cell>
        </row>
        <row r="28">
          <cell r="A28" t="str">
            <v>BID 1059</v>
          </cell>
          <cell r="C28">
            <v>6.1515114989999997</v>
          </cell>
          <cell r="I28">
            <v>6.1515114989999997</v>
          </cell>
          <cell r="N28">
            <v>12.303022997999999</v>
          </cell>
        </row>
        <row r="29">
          <cell r="A29" t="str">
            <v>BID 1060</v>
          </cell>
          <cell r="B29">
            <v>2.4386861500000001</v>
          </cell>
          <cell r="H29">
            <v>2.4386861500000001</v>
          </cell>
          <cell r="N29">
            <v>4.8773723000000002</v>
          </cell>
        </row>
        <row r="30">
          <cell r="A30" t="str">
            <v>BID 1068</v>
          </cell>
          <cell r="D30">
            <v>3.912179048</v>
          </cell>
          <cell r="J30">
            <v>3.912179048</v>
          </cell>
          <cell r="N30">
            <v>7.8243580960000001</v>
          </cell>
        </row>
        <row r="31">
          <cell r="A31" t="str">
            <v>BID 1082</v>
          </cell>
          <cell r="C31">
            <v>5.6778839999999997E-2</v>
          </cell>
          <cell r="I31">
            <v>5.6778839999999997E-2</v>
          </cell>
          <cell r="N31">
            <v>0.11355767999999999</v>
          </cell>
        </row>
        <row r="32">
          <cell r="A32" t="str">
            <v>BID 1111</v>
          </cell>
          <cell r="G32">
            <v>0.263009983</v>
          </cell>
          <cell r="M32">
            <v>0.263009983</v>
          </cell>
          <cell r="N32">
            <v>0.52601996600000001</v>
          </cell>
        </row>
        <row r="33">
          <cell r="A33" t="str">
            <v>BID 1118</v>
          </cell>
          <cell r="C33">
            <v>8.7049050640000001</v>
          </cell>
          <cell r="I33">
            <v>8.7049050640000001</v>
          </cell>
          <cell r="N33">
            <v>17.409810128</v>
          </cell>
        </row>
        <row r="34">
          <cell r="A34" t="str">
            <v>BID 1133</v>
          </cell>
          <cell r="B34">
            <v>5.7501847000000002E-2</v>
          </cell>
          <cell r="H34">
            <v>5.7501847000000002E-2</v>
          </cell>
          <cell r="N34">
            <v>0.115003694</v>
          </cell>
        </row>
        <row r="35">
          <cell r="A35" t="str">
            <v>BID 1134</v>
          </cell>
          <cell r="E35">
            <v>2.0127163449999999</v>
          </cell>
          <cell r="K35">
            <v>2.0127163449999999</v>
          </cell>
          <cell r="N35">
            <v>4.0254326899999997</v>
          </cell>
        </row>
        <row r="36">
          <cell r="A36" t="str">
            <v>BID 1164</v>
          </cell>
          <cell r="G36">
            <v>2.18081098</v>
          </cell>
          <cell r="M36">
            <v>2.18081098</v>
          </cell>
          <cell r="N36">
            <v>4.3616219599999999</v>
          </cell>
        </row>
        <row r="37">
          <cell r="A37" t="str">
            <v>BID 1192</v>
          </cell>
          <cell r="D37">
            <v>0.67382005299999992</v>
          </cell>
          <cell r="J37">
            <v>0.67382005299999992</v>
          </cell>
          <cell r="N37">
            <v>1.3476401059999998</v>
          </cell>
        </row>
        <row r="38">
          <cell r="A38" t="str">
            <v>BID 1193</v>
          </cell>
          <cell r="D38">
            <v>2.2350046610000001</v>
          </cell>
          <cell r="J38">
            <v>2.2350046610000001</v>
          </cell>
          <cell r="N38">
            <v>4.4700093220000001</v>
          </cell>
        </row>
        <row r="39">
          <cell r="A39" t="str">
            <v>BID 1201</v>
          </cell>
          <cell r="F39">
            <v>4.5935004699999995</v>
          </cell>
          <cell r="L39">
            <v>4.5935004699999995</v>
          </cell>
          <cell r="N39">
            <v>9.187000939999999</v>
          </cell>
        </row>
        <row r="40">
          <cell r="A40" t="str">
            <v>BID 1206</v>
          </cell>
          <cell r="D40">
            <v>7.012749800000001E-2</v>
          </cell>
          <cell r="J40">
            <v>7.012749800000001E-2</v>
          </cell>
          <cell r="N40">
            <v>0.14025499600000002</v>
          </cell>
        </row>
        <row r="41">
          <cell r="A41" t="str">
            <v>BID 1279</v>
          </cell>
          <cell r="E41">
            <v>4.1873463999999999E-2</v>
          </cell>
          <cell r="K41">
            <v>4.1873463999999999E-2</v>
          </cell>
          <cell r="N41">
            <v>8.3746927999999998E-2</v>
          </cell>
        </row>
        <row r="42">
          <cell r="A42" t="str">
            <v>BID 1287</v>
          </cell>
          <cell r="B42">
            <v>6.3920420769999993</v>
          </cell>
          <cell r="H42">
            <v>6.3920420769999993</v>
          </cell>
          <cell r="N42">
            <v>12.784084153999999</v>
          </cell>
        </row>
        <row r="43">
          <cell r="A43" t="str">
            <v>BID 1294</v>
          </cell>
          <cell r="F43">
            <v>1.6964284999999999E-2</v>
          </cell>
          <cell r="L43">
            <v>1.6964284999999999E-2</v>
          </cell>
          <cell r="N43">
            <v>3.3928569999999998E-2</v>
          </cell>
        </row>
        <row r="44">
          <cell r="A44" t="str">
            <v>BID 1295</v>
          </cell>
          <cell r="C44">
            <v>13.33333333</v>
          </cell>
          <cell r="I44">
            <v>13.33333333</v>
          </cell>
          <cell r="N44">
            <v>26.666666660000001</v>
          </cell>
        </row>
        <row r="45">
          <cell r="A45" t="str">
            <v>BID 1307</v>
          </cell>
          <cell r="E45">
            <v>0.45390237</v>
          </cell>
          <cell r="K45">
            <v>0.45390237</v>
          </cell>
          <cell r="N45">
            <v>0.90780474</v>
          </cell>
        </row>
        <row r="46">
          <cell r="A46" t="str">
            <v>BID 1324</v>
          </cell>
          <cell r="G46">
            <v>16.666666670000001</v>
          </cell>
          <cell r="M46">
            <v>16.666666670000001</v>
          </cell>
          <cell r="N46">
            <v>33.333333340000003</v>
          </cell>
        </row>
        <row r="47">
          <cell r="A47" t="str">
            <v>BID 1325</v>
          </cell>
          <cell r="G47">
            <v>4.2865400000000005E-2</v>
          </cell>
          <cell r="M47">
            <v>4.2865400000000005E-2</v>
          </cell>
          <cell r="N47">
            <v>8.573080000000001E-2</v>
          </cell>
        </row>
        <row r="48">
          <cell r="A48" t="str">
            <v>BID 1341</v>
          </cell>
          <cell r="D48">
            <v>16.666666670000001</v>
          </cell>
          <cell r="J48">
            <v>16.666666670000001</v>
          </cell>
          <cell r="N48">
            <v>33.333333340000003</v>
          </cell>
        </row>
        <row r="49">
          <cell r="A49" t="str">
            <v>BID 1345</v>
          </cell>
          <cell r="F49">
            <v>3.9461265679999999</v>
          </cell>
          <cell r="L49">
            <v>3.9461265679999999</v>
          </cell>
          <cell r="N49">
            <v>7.8922531359999999</v>
          </cell>
        </row>
        <row r="50">
          <cell r="A50" t="str">
            <v>BID 1463</v>
          </cell>
          <cell r="D50">
            <v>0.10913594</v>
          </cell>
          <cell r="J50">
            <v>0.10913594</v>
          </cell>
          <cell r="N50">
            <v>0.21827188</v>
          </cell>
        </row>
        <row r="51">
          <cell r="A51" t="str">
            <v>BID 1464</v>
          </cell>
          <cell r="F51">
            <v>0.13333333300000003</v>
          </cell>
          <cell r="L51">
            <v>0.13333333300000003</v>
          </cell>
          <cell r="N51">
            <v>0.26666666600000005</v>
          </cell>
        </row>
        <row r="52">
          <cell r="A52" t="str">
            <v>BID 1465</v>
          </cell>
          <cell r="G52">
            <v>0.209765074</v>
          </cell>
          <cell r="M52">
            <v>0.209765074</v>
          </cell>
          <cell r="N52">
            <v>0.41953014799999999</v>
          </cell>
        </row>
        <row r="53">
          <cell r="A53" t="str">
            <v>BID 1575</v>
          </cell>
          <cell r="F53">
            <v>1.1637359E-2</v>
          </cell>
          <cell r="L53">
            <v>1.1637359E-2</v>
          </cell>
          <cell r="N53">
            <v>2.3274718E-2</v>
          </cell>
        </row>
        <row r="54">
          <cell r="A54" t="str">
            <v>BID 1588</v>
          </cell>
          <cell r="C54">
            <v>0</v>
          </cell>
          <cell r="I54">
            <v>0</v>
          </cell>
          <cell r="N54">
            <v>0</v>
          </cell>
        </row>
        <row r="55">
          <cell r="A55" t="str">
            <v>BID 1603</v>
          </cell>
          <cell r="F55">
            <v>0</v>
          </cell>
          <cell r="L55">
            <v>8.0000000000000002E-3</v>
          </cell>
          <cell r="N55">
            <v>8.0000000000000002E-3</v>
          </cell>
        </row>
        <row r="56">
          <cell r="A56" t="str">
            <v>BID 1606</v>
          </cell>
          <cell r="G56">
            <v>5</v>
          </cell>
          <cell r="M56">
            <v>5</v>
          </cell>
          <cell r="N56">
            <v>10</v>
          </cell>
        </row>
        <row r="57">
          <cell r="A57" t="str">
            <v>BID 1640</v>
          </cell>
          <cell r="C57">
            <v>0</v>
          </cell>
          <cell r="I57">
            <v>0</v>
          </cell>
          <cell r="N57">
            <v>0</v>
          </cell>
        </row>
        <row r="58">
          <cell r="A58" t="str">
            <v>BID 1648</v>
          </cell>
          <cell r="C58">
            <v>0</v>
          </cell>
          <cell r="I58">
            <v>0</v>
          </cell>
          <cell r="N58">
            <v>0</v>
          </cell>
        </row>
        <row r="59">
          <cell r="A59" t="str">
            <v>BID 1669</v>
          </cell>
          <cell r="D59">
            <v>1.59090909</v>
          </cell>
          <cell r="J59">
            <v>1.59090909</v>
          </cell>
          <cell r="N59">
            <v>3.1818181800000001</v>
          </cell>
        </row>
        <row r="60">
          <cell r="A60" t="str">
            <v>BID 1720</v>
          </cell>
          <cell r="F60">
            <v>0</v>
          </cell>
          <cell r="L60">
            <v>0</v>
          </cell>
          <cell r="N60">
            <v>0</v>
          </cell>
        </row>
        <row r="61">
          <cell r="A61" t="str">
            <v>BID 1728</v>
          </cell>
          <cell r="C61">
            <v>0</v>
          </cell>
          <cell r="I61">
            <v>0</v>
          </cell>
          <cell r="N61">
            <v>0</v>
          </cell>
        </row>
        <row r="62">
          <cell r="A62" t="str">
            <v>BID 206</v>
          </cell>
          <cell r="B62">
            <v>3.8783748780996987</v>
          </cell>
          <cell r="H62">
            <v>3.8783748780996987</v>
          </cell>
          <cell r="N62">
            <v>7.7567497561993974</v>
          </cell>
        </row>
        <row r="63">
          <cell r="A63" t="str">
            <v>BID 4</v>
          </cell>
          <cell r="C63">
            <v>8.3452610872675245E-3</v>
          </cell>
          <cell r="I63">
            <v>8.3452610872675245E-3</v>
          </cell>
          <cell r="N63">
            <v>1.6690522174535049E-2</v>
          </cell>
        </row>
        <row r="64">
          <cell r="A64" t="str">
            <v>BID 514</v>
          </cell>
          <cell r="B64">
            <v>4.1075199999999999E-2</v>
          </cell>
          <cell r="H64">
            <v>4.1075199999999999E-2</v>
          </cell>
          <cell r="N64">
            <v>8.2150399999999998E-2</v>
          </cell>
        </row>
        <row r="65">
          <cell r="A65" t="str">
            <v>BID 515</v>
          </cell>
          <cell r="D65">
            <v>1.7047269221531274</v>
          </cell>
          <cell r="J65">
            <v>1.7047269221531274</v>
          </cell>
          <cell r="N65">
            <v>3.4094538443062548</v>
          </cell>
        </row>
        <row r="66">
          <cell r="A66" t="str">
            <v>BID 516</v>
          </cell>
          <cell r="D66">
            <v>1.2910793845001831</v>
          </cell>
          <cell r="J66">
            <v>1.2910793845001831</v>
          </cell>
          <cell r="N66">
            <v>2.5821587690003662</v>
          </cell>
        </row>
        <row r="67">
          <cell r="A67" t="str">
            <v>BID 545</v>
          </cell>
          <cell r="F67">
            <v>1.8801311649963943</v>
          </cell>
          <cell r="L67">
            <v>1.8801311649963943</v>
          </cell>
          <cell r="N67">
            <v>3.7602623299927886</v>
          </cell>
        </row>
        <row r="68">
          <cell r="A68" t="str">
            <v>BID 553</v>
          </cell>
          <cell r="B68">
            <v>0.12953157046024144</v>
          </cell>
          <cell r="H68">
            <v>0.12953157046024144</v>
          </cell>
          <cell r="N68">
            <v>0.25906314092048288</v>
          </cell>
        </row>
        <row r="69">
          <cell r="A69" t="str">
            <v>BID 583</v>
          </cell>
          <cell r="E69">
            <v>9.1394014744735905</v>
          </cell>
          <cell r="N69">
            <v>9.1394014744735905</v>
          </cell>
        </row>
        <row r="70">
          <cell r="A70" t="str">
            <v>BID 618</v>
          </cell>
          <cell r="D70">
            <v>1.7325243880385215</v>
          </cell>
          <cell r="J70">
            <v>1.7325243880385215</v>
          </cell>
          <cell r="N70">
            <v>3.465048776077043</v>
          </cell>
        </row>
        <row r="71">
          <cell r="A71" t="str">
            <v>BID 619</v>
          </cell>
          <cell r="D71">
            <v>13.187429206456367</v>
          </cell>
          <cell r="J71">
            <v>13.187429206456367</v>
          </cell>
          <cell r="N71">
            <v>26.374858412912733</v>
          </cell>
        </row>
        <row r="72">
          <cell r="A72" t="str">
            <v>BID 621</v>
          </cell>
          <cell r="B72">
            <v>2.0743728840503035</v>
          </cell>
          <cell r="H72">
            <v>2.0743728840503035</v>
          </cell>
          <cell r="N72">
            <v>4.148745768100607</v>
          </cell>
        </row>
        <row r="73">
          <cell r="A73" t="str">
            <v>BID 633</v>
          </cell>
          <cell r="F73">
            <v>11.528957198916661</v>
          </cell>
          <cell r="L73">
            <v>11.528957198916661</v>
          </cell>
          <cell r="N73">
            <v>23.057914397833322</v>
          </cell>
        </row>
        <row r="74">
          <cell r="A74" t="str">
            <v>BID 643</v>
          </cell>
          <cell r="E74">
            <v>1.04381184285614</v>
          </cell>
          <cell r="K74">
            <v>1.04381184285614</v>
          </cell>
          <cell r="N74">
            <v>2.0876236857122801</v>
          </cell>
        </row>
        <row r="75">
          <cell r="A75" t="str">
            <v>BID 682</v>
          </cell>
          <cell r="E75">
            <v>10.1105462859291</v>
          </cell>
          <cell r="K75">
            <v>10.1105462859291</v>
          </cell>
          <cell r="N75">
            <v>20.2210925718582</v>
          </cell>
        </row>
        <row r="76">
          <cell r="A76" t="str">
            <v>BID 684</v>
          </cell>
          <cell r="E76">
            <v>0.12065923179721856</v>
          </cell>
          <cell r="K76">
            <v>0.12065923179721856</v>
          </cell>
          <cell r="N76">
            <v>0.24131846359443712</v>
          </cell>
        </row>
        <row r="77">
          <cell r="A77" t="str">
            <v>BID 733</v>
          </cell>
          <cell r="G77">
            <v>12.189121008507977</v>
          </cell>
          <cell r="M77">
            <v>12.189121008507977</v>
          </cell>
          <cell r="N77">
            <v>24.378242017015953</v>
          </cell>
        </row>
        <row r="78">
          <cell r="A78" t="str">
            <v>BID 734</v>
          </cell>
          <cell r="G78">
            <v>14.171564800577604</v>
          </cell>
          <cell r="M78">
            <v>14.171564800577604</v>
          </cell>
          <cell r="N78">
            <v>28.343129601155209</v>
          </cell>
        </row>
        <row r="79">
          <cell r="A79" t="str">
            <v>BID 740</v>
          </cell>
          <cell r="B79">
            <v>0.77468700912989041</v>
          </cell>
          <cell r="H79">
            <v>0.77468700912989041</v>
          </cell>
          <cell r="N79">
            <v>1.5493740182597808</v>
          </cell>
        </row>
        <row r="80">
          <cell r="A80" t="str">
            <v>BID 760</v>
          </cell>
          <cell r="B80">
            <v>4.6298593297660897</v>
          </cell>
          <cell r="H80">
            <v>4.6298593297660897</v>
          </cell>
          <cell r="N80">
            <v>9.2597186595321794</v>
          </cell>
        </row>
        <row r="81">
          <cell r="A81" t="str">
            <v>BID 768</v>
          </cell>
          <cell r="D81">
            <v>0.18026762619099293</v>
          </cell>
          <cell r="J81">
            <v>0.18026762619099293</v>
          </cell>
          <cell r="N81">
            <v>0.36053525238198586</v>
          </cell>
        </row>
        <row r="82">
          <cell r="A82" t="str">
            <v>BID 795</v>
          </cell>
          <cell r="D82">
            <v>13.01032527735781</v>
          </cell>
          <cell r="J82">
            <v>13.01032527735781</v>
          </cell>
          <cell r="N82">
            <v>26.020650554715619</v>
          </cell>
        </row>
        <row r="83">
          <cell r="A83" t="str">
            <v>BID 797</v>
          </cell>
          <cell r="D83">
            <v>6.8472577171047897</v>
          </cell>
          <cell r="J83">
            <v>6.8472577171047897</v>
          </cell>
          <cell r="N83">
            <v>13.694515434209579</v>
          </cell>
        </row>
        <row r="84">
          <cell r="A84" t="str">
            <v>BID 802</v>
          </cell>
          <cell r="D84">
            <v>3.2685349680463642</v>
          </cell>
          <cell r="J84">
            <v>3.2685349680463642</v>
          </cell>
          <cell r="N84">
            <v>6.5370699360927285</v>
          </cell>
        </row>
        <row r="85">
          <cell r="A85" t="str">
            <v>BID 816</v>
          </cell>
          <cell r="G85">
            <v>4.2490547579764302</v>
          </cell>
          <cell r="M85">
            <v>4.2490547579764302</v>
          </cell>
          <cell r="N85">
            <v>8.4981095159528603</v>
          </cell>
        </row>
        <row r="86">
          <cell r="A86" t="str">
            <v>BID 826</v>
          </cell>
          <cell r="B86">
            <v>1.9395782083504434</v>
          </cell>
          <cell r="H86">
            <v>1.9395782083504434</v>
          </cell>
          <cell r="N86">
            <v>3.8791564167008867</v>
          </cell>
        </row>
        <row r="87">
          <cell r="A87" t="str">
            <v>BID 830</v>
          </cell>
          <cell r="G87">
            <v>6.0434495559200032</v>
          </cell>
          <cell r="M87">
            <v>6.0434495559200032</v>
          </cell>
          <cell r="N87">
            <v>12.086899111840006</v>
          </cell>
        </row>
        <row r="88">
          <cell r="A88" t="str">
            <v>BID 845</v>
          </cell>
          <cell r="E88">
            <v>13.064669210892399</v>
          </cell>
          <cell r="K88">
            <v>13.064669210892399</v>
          </cell>
          <cell r="N88">
            <v>26.129338421784798</v>
          </cell>
        </row>
        <row r="89">
          <cell r="A89" t="str">
            <v>BID 855</v>
          </cell>
          <cell r="C89">
            <v>0.84320547999999995</v>
          </cell>
          <cell r="I89">
            <v>0.84320547999999995</v>
          </cell>
          <cell r="N89">
            <v>1.6864109599999999</v>
          </cell>
        </row>
        <row r="90">
          <cell r="A90" t="str">
            <v>BID 857</v>
          </cell>
          <cell r="G90">
            <v>7.7743558586507291</v>
          </cell>
          <cell r="M90">
            <v>8.190274565545705</v>
          </cell>
          <cell r="N90">
            <v>15.964630424196434</v>
          </cell>
        </row>
        <row r="91">
          <cell r="A91" t="str">
            <v>BID 863</v>
          </cell>
          <cell r="E91">
            <v>2.1218089999999998E-2</v>
          </cell>
          <cell r="K91">
            <v>2.1218089999999998E-2</v>
          </cell>
          <cell r="N91">
            <v>4.2436179999999997E-2</v>
          </cell>
        </row>
        <row r="92">
          <cell r="A92" t="str">
            <v>BID 865</v>
          </cell>
          <cell r="G92">
            <v>36.642372262914982</v>
          </cell>
          <cell r="N92">
            <v>36.642372262914982</v>
          </cell>
        </row>
        <row r="93">
          <cell r="A93" t="str">
            <v>BID 867</v>
          </cell>
          <cell r="E93">
            <v>0.47034197999999999</v>
          </cell>
          <cell r="K93">
            <v>0.47034197999999999</v>
          </cell>
          <cell r="N93">
            <v>0.94068395999999999</v>
          </cell>
        </row>
        <row r="94">
          <cell r="A94" t="str">
            <v>BID 871</v>
          </cell>
          <cell r="G94">
            <v>13.219896039832236</v>
          </cell>
          <cell r="M94">
            <v>13.219896039832236</v>
          </cell>
          <cell r="N94">
            <v>26.439792079664471</v>
          </cell>
        </row>
        <row r="95">
          <cell r="A95" t="str">
            <v>BID 899</v>
          </cell>
          <cell r="D95">
            <v>5.3962031835966302</v>
          </cell>
          <cell r="G95">
            <v>4.2407410000000006E-2</v>
          </cell>
          <cell r="J95">
            <v>5.3962031835966302</v>
          </cell>
          <cell r="M95">
            <v>4.2407410000000006E-2</v>
          </cell>
          <cell r="N95">
            <v>10.87722118719326</v>
          </cell>
        </row>
        <row r="96">
          <cell r="A96" t="str">
            <v>BID 907</v>
          </cell>
          <cell r="D96">
            <v>0.64739437</v>
          </cell>
          <cell r="J96">
            <v>0.64739437</v>
          </cell>
          <cell r="N96">
            <v>1.29478874</v>
          </cell>
        </row>
        <row r="97">
          <cell r="A97" t="str">
            <v>BID 925</v>
          </cell>
          <cell r="G97">
            <v>0.47286607000000003</v>
          </cell>
          <cell r="M97">
            <v>0.47286607000000003</v>
          </cell>
          <cell r="N97">
            <v>0.94573214000000005</v>
          </cell>
        </row>
        <row r="98">
          <cell r="A98" t="str">
            <v>BID 925/OC</v>
          </cell>
          <cell r="D98">
            <v>0.60041202000000005</v>
          </cell>
          <cell r="J98">
            <v>0.60041202000000005</v>
          </cell>
          <cell r="N98">
            <v>1.2008240400000001</v>
          </cell>
        </row>
        <row r="99">
          <cell r="A99" t="str">
            <v>BID 932</v>
          </cell>
          <cell r="G99">
            <v>0.9375</v>
          </cell>
          <cell r="M99">
            <v>0.9375</v>
          </cell>
          <cell r="N99">
            <v>1.875</v>
          </cell>
        </row>
        <row r="100">
          <cell r="A100" t="str">
            <v>BID 940</v>
          </cell>
          <cell r="C100">
            <v>2.8743818010000002</v>
          </cell>
          <cell r="I100">
            <v>2.8743818010000002</v>
          </cell>
          <cell r="N100">
            <v>5.7487636020000004</v>
          </cell>
        </row>
        <row r="101">
          <cell r="A101" t="str">
            <v>BID 961</v>
          </cell>
          <cell r="G101">
            <v>15.962</v>
          </cell>
          <cell r="M101">
            <v>15.962</v>
          </cell>
          <cell r="N101">
            <v>31.923999999999999</v>
          </cell>
        </row>
        <row r="102">
          <cell r="A102" t="str">
            <v>BID 962</v>
          </cell>
          <cell r="C102">
            <v>1.8667207849999998</v>
          </cell>
          <cell r="I102">
            <v>1.8667207849999998</v>
          </cell>
          <cell r="N102">
            <v>3.7334415699999997</v>
          </cell>
        </row>
        <row r="103">
          <cell r="A103" t="str">
            <v>BID 979</v>
          </cell>
          <cell r="C103">
            <v>11.957081070000001</v>
          </cell>
          <cell r="I103">
            <v>11.957081070000001</v>
          </cell>
          <cell r="N103">
            <v>23.914162140000002</v>
          </cell>
        </row>
        <row r="104">
          <cell r="A104" t="str">
            <v>BID 989</v>
          </cell>
          <cell r="D104">
            <v>0.84563053200000005</v>
          </cell>
          <cell r="J104">
            <v>0.84563053200000005</v>
          </cell>
          <cell r="N104">
            <v>1.6912610640000001</v>
          </cell>
        </row>
        <row r="105">
          <cell r="A105" t="str">
            <v>BID 996</v>
          </cell>
          <cell r="D105">
            <v>0.45856140999999995</v>
          </cell>
          <cell r="J105">
            <v>0.45856140999999995</v>
          </cell>
          <cell r="N105">
            <v>0.91712281999999989</v>
          </cell>
        </row>
        <row r="106">
          <cell r="A106" t="str">
            <v>BID CBA</v>
          </cell>
          <cell r="F106">
            <v>3.4901053700000002</v>
          </cell>
          <cell r="L106">
            <v>3.4901053700000002</v>
          </cell>
          <cell r="N106">
            <v>6.9802107400000004</v>
          </cell>
        </row>
        <row r="107">
          <cell r="A107" t="str">
            <v>BIRF 302</v>
          </cell>
          <cell r="G107">
            <v>0.19843764999999999</v>
          </cell>
          <cell r="N107">
            <v>0.19843764999999999</v>
          </cell>
        </row>
        <row r="108">
          <cell r="A108" t="str">
            <v>BIRF 343</v>
          </cell>
          <cell r="B108">
            <v>0.16968696999999999</v>
          </cell>
          <cell r="N108">
            <v>0.16968696999999999</v>
          </cell>
        </row>
        <row r="109">
          <cell r="A109" t="str">
            <v>BIRF 3556</v>
          </cell>
          <cell r="B109">
            <v>17.68</v>
          </cell>
          <cell r="N109">
            <v>17.68</v>
          </cell>
        </row>
        <row r="110">
          <cell r="A110" t="str">
            <v>BIRF 3836</v>
          </cell>
          <cell r="D110">
            <v>15</v>
          </cell>
          <cell r="N110">
            <v>15</v>
          </cell>
        </row>
        <row r="111">
          <cell r="A111" t="str">
            <v>BIRF 3860</v>
          </cell>
          <cell r="F111">
            <v>9.7569897099999991</v>
          </cell>
          <cell r="N111">
            <v>9.7569897099999991</v>
          </cell>
        </row>
        <row r="112">
          <cell r="A112" t="str">
            <v>BIRF 3877</v>
          </cell>
          <cell r="E112">
            <v>11.00274608</v>
          </cell>
          <cell r="N112">
            <v>11.00274608</v>
          </cell>
        </row>
        <row r="113">
          <cell r="A113" t="str">
            <v>BIRF 3878</v>
          </cell>
          <cell r="C113">
            <v>25</v>
          </cell>
          <cell r="I113">
            <v>25</v>
          </cell>
          <cell r="N113">
            <v>50</v>
          </cell>
        </row>
        <row r="114">
          <cell r="A114" t="str">
            <v>BIRF 3921</v>
          </cell>
          <cell r="E114">
            <v>6.4135</v>
          </cell>
          <cell r="K114">
            <v>6.4156897400000004</v>
          </cell>
          <cell r="N114">
            <v>12.82918974</v>
          </cell>
        </row>
        <row r="115">
          <cell r="A115" t="str">
            <v>BIRF 3926</v>
          </cell>
          <cell r="C115">
            <v>9.2222222200000008</v>
          </cell>
          <cell r="I115">
            <v>9.2222222200000008</v>
          </cell>
          <cell r="N115">
            <v>18.444444440000002</v>
          </cell>
        </row>
        <row r="116">
          <cell r="A116" t="str">
            <v>BIRF 3927</v>
          </cell>
          <cell r="E116">
            <v>1.3862619600000001</v>
          </cell>
          <cell r="K116">
            <v>1.3716345699999999</v>
          </cell>
          <cell r="N116">
            <v>2.75789653</v>
          </cell>
        </row>
        <row r="117">
          <cell r="A117" t="str">
            <v>BIRF 3931</v>
          </cell>
          <cell r="D117">
            <v>3.7231199999999998</v>
          </cell>
          <cell r="J117">
            <v>3.7268513200000002</v>
          </cell>
          <cell r="N117">
            <v>7.4499713199999995</v>
          </cell>
        </row>
        <row r="118">
          <cell r="A118" t="str">
            <v>BIRF 3948</v>
          </cell>
          <cell r="D118">
            <v>0.50370000000000004</v>
          </cell>
          <cell r="J118">
            <v>0.50416183999999997</v>
          </cell>
          <cell r="N118">
            <v>1.0078618399999999</v>
          </cell>
        </row>
        <row r="119">
          <cell r="A119" t="str">
            <v>BIRF 3957</v>
          </cell>
          <cell r="C119">
            <v>1.3919320399999999</v>
          </cell>
          <cell r="I119">
            <v>0.54638030999999998</v>
          </cell>
          <cell r="N119">
            <v>1.9383123499999999</v>
          </cell>
        </row>
        <row r="120">
          <cell r="A120" t="str">
            <v>BIRF 3958</v>
          </cell>
          <cell r="C120">
            <v>0.50390143799999998</v>
          </cell>
          <cell r="I120">
            <v>0.50390143799999998</v>
          </cell>
          <cell r="N120">
            <v>1.007802876</v>
          </cell>
        </row>
        <row r="121">
          <cell r="A121" t="str">
            <v>BIRF 3960</v>
          </cell>
          <cell r="E121">
            <v>1.1284000000000001</v>
          </cell>
          <cell r="K121">
            <v>1.1289533999999999</v>
          </cell>
          <cell r="N121">
            <v>2.2573534</v>
          </cell>
        </row>
        <row r="122">
          <cell r="A122" t="str">
            <v>BIRF 3971</v>
          </cell>
          <cell r="F122">
            <v>4.6810999999999998</v>
          </cell>
          <cell r="L122">
            <v>4.6819974599999998</v>
          </cell>
          <cell r="N122">
            <v>9.3630974599999988</v>
          </cell>
        </row>
        <row r="123">
          <cell r="A123" t="str">
            <v>BIRF 4003</v>
          </cell>
          <cell r="B123">
            <v>5</v>
          </cell>
          <cell r="H123">
            <v>5</v>
          </cell>
          <cell r="N123">
            <v>10</v>
          </cell>
        </row>
        <row r="124">
          <cell r="A124" t="str">
            <v>BIRF 4004</v>
          </cell>
          <cell r="B124">
            <v>1.20150504</v>
          </cell>
          <cell r="H124">
            <v>1.20150504</v>
          </cell>
          <cell r="N124">
            <v>2.40301008</v>
          </cell>
        </row>
        <row r="125">
          <cell r="A125" t="str">
            <v>BIRF 4085</v>
          </cell>
          <cell r="E125">
            <v>0.397137132</v>
          </cell>
          <cell r="K125">
            <v>0.397137132</v>
          </cell>
          <cell r="N125">
            <v>0.79427426400000001</v>
          </cell>
        </row>
        <row r="126">
          <cell r="A126" t="str">
            <v>BIRF 4093</v>
          </cell>
          <cell r="D126">
            <v>15</v>
          </cell>
          <cell r="J126">
            <v>15</v>
          </cell>
          <cell r="N126">
            <v>30</v>
          </cell>
        </row>
        <row r="127">
          <cell r="A127" t="str">
            <v>BIRF 4116</v>
          </cell>
          <cell r="C127">
            <v>15</v>
          </cell>
          <cell r="I127">
            <v>15</v>
          </cell>
          <cell r="N127">
            <v>30</v>
          </cell>
        </row>
        <row r="128">
          <cell r="A128" t="str">
            <v>BIRF 4117</v>
          </cell>
          <cell r="C128">
            <v>9.6813540490000012</v>
          </cell>
          <cell r="I128">
            <v>9.6813540490000012</v>
          </cell>
          <cell r="N128">
            <v>19.362708098000002</v>
          </cell>
        </row>
        <row r="129">
          <cell r="A129" t="str">
            <v>BIRF 4131</v>
          </cell>
          <cell r="E129">
            <v>1</v>
          </cell>
          <cell r="K129">
            <v>1</v>
          </cell>
          <cell r="N129">
            <v>2</v>
          </cell>
        </row>
        <row r="130">
          <cell r="A130" t="str">
            <v>BIRF 4150</v>
          </cell>
          <cell r="D130">
            <v>4.8123808830000003</v>
          </cell>
          <cell r="J130">
            <v>4.8123808830000003</v>
          </cell>
          <cell r="N130">
            <v>9.6247617660000007</v>
          </cell>
        </row>
        <row r="131">
          <cell r="A131" t="str">
            <v>BIRF 4163</v>
          </cell>
          <cell r="G131">
            <v>8.1042101019999997</v>
          </cell>
          <cell r="M131">
            <v>8.1042101019999997</v>
          </cell>
          <cell r="N131">
            <v>16.208420203999999</v>
          </cell>
        </row>
        <row r="132">
          <cell r="A132" t="str">
            <v>BIRF 4164</v>
          </cell>
          <cell r="B132">
            <v>5</v>
          </cell>
          <cell r="H132">
            <v>5</v>
          </cell>
          <cell r="N132">
            <v>10</v>
          </cell>
        </row>
        <row r="133">
          <cell r="A133" t="str">
            <v>BIRF 4168</v>
          </cell>
          <cell r="G133">
            <v>0.74906126000000006</v>
          </cell>
          <cell r="M133">
            <v>0.74906126000000006</v>
          </cell>
          <cell r="N133">
            <v>1.4981225200000001</v>
          </cell>
        </row>
        <row r="134">
          <cell r="A134" t="str">
            <v>BIRF 4195</v>
          </cell>
          <cell r="D134">
            <v>9.9977800000000006</v>
          </cell>
          <cell r="J134">
            <v>9.9977800000000006</v>
          </cell>
          <cell r="N134">
            <v>19.995560000000001</v>
          </cell>
        </row>
        <row r="135">
          <cell r="A135" t="str">
            <v>BIRF 421</v>
          </cell>
          <cell r="D135">
            <v>7.8998523000000001E-2</v>
          </cell>
          <cell r="J135">
            <v>7.8998523000000001E-2</v>
          </cell>
          <cell r="N135">
            <v>0.157997046</v>
          </cell>
        </row>
        <row r="136">
          <cell r="A136" t="str">
            <v>BIRF 4212</v>
          </cell>
          <cell r="D136">
            <v>3.5251438990000001</v>
          </cell>
          <cell r="J136">
            <v>3.5251438990000001</v>
          </cell>
          <cell r="N136">
            <v>7.0502877980000003</v>
          </cell>
        </row>
        <row r="137">
          <cell r="A137" t="str">
            <v>BIRF 4218</v>
          </cell>
          <cell r="F137">
            <v>2.4998999999999998</v>
          </cell>
          <cell r="L137">
            <v>2.4998999999999998</v>
          </cell>
          <cell r="N137">
            <v>4.9997999999999996</v>
          </cell>
        </row>
        <row r="138">
          <cell r="A138" t="str">
            <v>BIRF 4219</v>
          </cell>
          <cell r="F138">
            <v>3.75</v>
          </cell>
          <cell r="L138">
            <v>3.75</v>
          </cell>
          <cell r="N138">
            <v>7.5</v>
          </cell>
        </row>
        <row r="139">
          <cell r="A139" t="str">
            <v>BIRF 4220</v>
          </cell>
          <cell r="F139">
            <v>1.7499</v>
          </cell>
          <cell r="L139">
            <v>1.7499</v>
          </cell>
          <cell r="N139">
            <v>3.4998</v>
          </cell>
        </row>
        <row r="140">
          <cell r="A140" t="str">
            <v>BIRF 4221</v>
          </cell>
          <cell r="F140">
            <v>5</v>
          </cell>
          <cell r="L140">
            <v>5</v>
          </cell>
          <cell r="N140">
            <v>10</v>
          </cell>
        </row>
        <row r="141">
          <cell r="A141" t="str">
            <v>BIRF 4273</v>
          </cell>
          <cell r="C141">
            <v>1.8156000000000001</v>
          </cell>
          <cell r="I141">
            <v>1.8156000000000001</v>
          </cell>
          <cell r="N141">
            <v>3.6312000000000002</v>
          </cell>
        </row>
        <row r="142">
          <cell r="A142" t="str">
            <v>BIRF 4281</v>
          </cell>
          <cell r="E142">
            <v>0.29851</v>
          </cell>
          <cell r="K142">
            <v>0.29851</v>
          </cell>
          <cell r="N142">
            <v>0.59702</v>
          </cell>
        </row>
        <row r="143">
          <cell r="A143" t="str">
            <v>BIRF 4282</v>
          </cell>
          <cell r="D143">
            <v>1.3681000000000001</v>
          </cell>
          <cell r="J143">
            <v>1.3681000000000001</v>
          </cell>
          <cell r="N143">
            <v>2.7362000000000002</v>
          </cell>
        </row>
        <row r="144">
          <cell r="A144" t="str">
            <v>BIRF 4295</v>
          </cell>
          <cell r="F144">
            <v>22.408073509000001</v>
          </cell>
          <cell r="L144">
            <v>22.408073509000001</v>
          </cell>
          <cell r="N144">
            <v>44.816147018000002</v>
          </cell>
        </row>
        <row r="145">
          <cell r="A145" t="str">
            <v>BIRF 4313</v>
          </cell>
          <cell r="F145">
            <v>5.9256000000000002</v>
          </cell>
          <cell r="L145">
            <v>5.9256000000000002</v>
          </cell>
          <cell r="N145">
            <v>11.8512</v>
          </cell>
        </row>
        <row r="146">
          <cell r="A146" t="str">
            <v>BIRF 4314</v>
          </cell>
          <cell r="F146">
            <v>0.17299999999999999</v>
          </cell>
          <cell r="L146">
            <v>0.17299999999999999</v>
          </cell>
          <cell r="N146">
            <v>0.34599999999999997</v>
          </cell>
        </row>
        <row r="147">
          <cell r="A147" t="str">
            <v>BIRF 4366</v>
          </cell>
          <cell r="C147">
            <v>14.2</v>
          </cell>
          <cell r="I147">
            <v>14.2</v>
          </cell>
          <cell r="N147">
            <v>28.4</v>
          </cell>
        </row>
        <row r="148">
          <cell r="A148" t="str">
            <v>BIRF 4398</v>
          </cell>
          <cell r="E148">
            <v>4.1646999999999998</v>
          </cell>
          <cell r="K148">
            <v>4.2830000000000004</v>
          </cell>
          <cell r="N148">
            <v>8.4477000000000011</v>
          </cell>
        </row>
        <row r="149">
          <cell r="A149" t="str">
            <v>BIRF 4423</v>
          </cell>
          <cell r="D149">
            <v>0.76797614099999989</v>
          </cell>
          <cell r="J149">
            <v>0.76797614099999989</v>
          </cell>
          <cell r="N149">
            <v>1.5359522819999998</v>
          </cell>
        </row>
        <row r="150">
          <cell r="A150" t="str">
            <v>BIRF 4454</v>
          </cell>
          <cell r="C150">
            <v>0.104156095</v>
          </cell>
          <cell r="I150">
            <v>0.104156095</v>
          </cell>
          <cell r="N150">
            <v>0.20831219000000001</v>
          </cell>
        </row>
        <row r="151">
          <cell r="A151" t="str">
            <v>BIRF 4459</v>
          </cell>
          <cell r="E151">
            <v>0.5</v>
          </cell>
          <cell r="K151">
            <v>0.5</v>
          </cell>
          <cell r="N151">
            <v>1</v>
          </cell>
        </row>
        <row r="152">
          <cell r="A152" t="str">
            <v>BIRF 4472</v>
          </cell>
          <cell r="G152">
            <v>2.15E-3</v>
          </cell>
          <cell r="M152">
            <v>2.2000000000000001E-3</v>
          </cell>
          <cell r="N152">
            <v>4.3499999999999997E-3</v>
          </cell>
        </row>
        <row r="153">
          <cell r="A153" t="str">
            <v>BIRF 4484</v>
          </cell>
          <cell r="B153">
            <v>0.74601917600000001</v>
          </cell>
          <cell r="H153">
            <v>0.74601917600000001</v>
          </cell>
          <cell r="N153">
            <v>1.492038352</v>
          </cell>
        </row>
        <row r="154">
          <cell r="A154" t="str">
            <v>BIRF 4516</v>
          </cell>
          <cell r="C154">
            <v>2.625</v>
          </cell>
          <cell r="I154">
            <v>2.625</v>
          </cell>
          <cell r="N154">
            <v>5.25</v>
          </cell>
        </row>
        <row r="155">
          <cell r="A155" t="str">
            <v>BIRF 4578</v>
          </cell>
          <cell r="E155">
            <v>2.2210000000000001</v>
          </cell>
          <cell r="K155">
            <v>2.2210000000000001</v>
          </cell>
          <cell r="N155">
            <v>4.4420000000000002</v>
          </cell>
        </row>
        <row r="156">
          <cell r="A156" t="str">
            <v>BIRF 4580</v>
          </cell>
          <cell r="G156">
            <v>0.23326956299999999</v>
          </cell>
          <cell r="M156">
            <v>0.23326956299999999</v>
          </cell>
          <cell r="N156">
            <v>0.46653912599999997</v>
          </cell>
        </row>
        <row r="157">
          <cell r="A157" t="str">
            <v>BIRF 4585</v>
          </cell>
          <cell r="E157">
            <v>11.399900000000001</v>
          </cell>
          <cell r="K157">
            <v>11.399900000000001</v>
          </cell>
          <cell r="N157">
            <v>22.799800000000001</v>
          </cell>
        </row>
        <row r="158">
          <cell r="A158" t="str">
            <v>BIRF 4586</v>
          </cell>
          <cell r="E158">
            <v>2.4466602499999999</v>
          </cell>
          <cell r="K158">
            <v>2.4466602499999999</v>
          </cell>
          <cell r="N158">
            <v>4.8933204999999997</v>
          </cell>
        </row>
        <row r="159">
          <cell r="A159" t="str">
            <v>BIRF 4634</v>
          </cell>
          <cell r="D159">
            <v>10.164899999999999</v>
          </cell>
          <cell r="J159">
            <v>10.164899999999999</v>
          </cell>
          <cell r="N159">
            <v>20.329799999999999</v>
          </cell>
        </row>
        <row r="160">
          <cell r="A160" t="str">
            <v>BIRF 4640</v>
          </cell>
          <cell r="E160">
            <v>0.22575888099999999</v>
          </cell>
          <cell r="K160">
            <v>0.22575888099999999</v>
          </cell>
          <cell r="N160">
            <v>0.45151776199999999</v>
          </cell>
        </row>
        <row r="161">
          <cell r="A161" t="str">
            <v>BIRF 7075</v>
          </cell>
          <cell r="C161">
            <v>15.2</v>
          </cell>
          <cell r="I161">
            <v>15.2</v>
          </cell>
          <cell r="N161">
            <v>30.4</v>
          </cell>
        </row>
        <row r="162">
          <cell r="A162" t="str">
            <v>BIRF 7157</v>
          </cell>
          <cell r="E162">
            <v>28.08</v>
          </cell>
          <cell r="K162">
            <v>29.1</v>
          </cell>
          <cell r="N162">
            <v>57.18</v>
          </cell>
        </row>
        <row r="163">
          <cell r="A163" t="str">
            <v>BIRF 7171</v>
          </cell>
          <cell r="C163">
            <v>17.3</v>
          </cell>
          <cell r="I163">
            <v>17.899999999999999</v>
          </cell>
          <cell r="N163">
            <v>35.200000000000003</v>
          </cell>
        </row>
        <row r="164">
          <cell r="A164" t="str">
            <v>BIRF 7199</v>
          </cell>
          <cell r="E164">
            <v>20.04</v>
          </cell>
          <cell r="K164">
            <v>20.76</v>
          </cell>
          <cell r="N164">
            <v>40.799999999999997</v>
          </cell>
        </row>
        <row r="165">
          <cell r="A165" t="str">
            <v>BIRF 7242</v>
          </cell>
          <cell r="G165">
            <v>7.8685675799999997</v>
          </cell>
          <cell r="M165">
            <v>7.8685675799999997</v>
          </cell>
          <cell r="N165">
            <v>15.737135159999999</v>
          </cell>
        </row>
        <row r="166">
          <cell r="A166" t="str">
            <v>BIRF 7268</v>
          </cell>
          <cell r="E166">
            <v>0.78043410000000002</v>
          </cell>
          <cell r="K166">
            <v>0.78043410000000002</v>
          </cell>
          <cell r="N166">
            <v>1.5608682</v>
          </cell>
        </row>
        <row r="167">
          <cell r="A167" t="str">
            <v>BIRF 7295</v>
          </cell>
          <cell r="C167">
            <v>1.87701512</v>
          </cell>
          <cell r="I167">
            <v>1.87701512</v>
          </cell>
          <cell r="N167">
            <v>3.7540302400000001</v>
          </cell>
        </row>
        <row r="168">
          <cell r="A168" t="str">
            <v>BIRF 7301</v>
          </cell>
          <cell r="E168">
            <v>0</v>
          </cell>
          <cell r="K168">
            <v>0</v>
          </cell>
          <cell r="N168">
            <v>0</v>
          </cell>
        </row>
        <row r="169">
          <cell r="A169" t="str">
            <v>BIRF 7369</v>
          </cell>
          <cell r="D169">
            <v>0</v>
          </cell>
          <cell r="J169">
            <v>5.222022956</v>
          </cell>
          <cell r="N169">
            <v>5.222022956</v>
          </cell>
        </row>
        <row r="170">
          <cell r="A170" t="str">
            <v>BODEN 15 USD</v>
          </cell>
          <cell r="E170">
            <v>0</v>
          </cell>
          <cell r="K170">
            <v>0</v>
          </cell>
          <cell r="N170">
            <v>0</v>
          </cell>
        </row>
        <row r="171">
          <cell r="A171" t="str">
            <v>BODEN 2012 - II</v>
          </cell>
          <cell r="C171">
            <v>0</v>
          </cell>
          <cell r="I171">
            <v>61.307733169999999</v>
          </cell>
          <cell r="N171">
            <v>61.307733169999999</v>
          </cell>
        </row>
        <row r="172">
          <cell r="A172" t="str">
            <v>BODEN 2014 ($+CER)</v>
          </cell>
          <cell r="D172">
            <v>0</v>
          </cell>
          <cell r="J172">
            <v>0</v>
          </cell>
          <cell r="N172">
            <v>0</v>
          </cell>
        </row>
        <row r="173">
          <cell r="A173" t="str">
            <v>BOGAR</v>
          </cell>
          <cell r="B173">
            <v>47.15292868190695</v>
          </cell>
          <cell r="C173">
            <v>47.15292868190695</v>
          </cell>
          <cell r="D173">
            <v>70.729393027615856</v>
          </cell>
          <cell r="E173">
            <v>70.729393027615856</v>
          </cell>
          <cell r="F173">
            <v>70.729393027615856</v>
          </cell>
          <cell r="G173">
            <v>70.729393027615856</v>
          </cell>
          <cell r="H173">
            <v>70.729393027615856</v>
          </cell>
          <cell r="I173">
            <v>70.729393027615856</v>
          </cell>
          <cell r="J173">
            <v>70.729393027615856</v>
          </cell>
          <cell r="K173">
            <v>70.729393027615856</v>
          </cell>
          <cell r="L173">
            <v>70.729393027615856</v>
          </cell>
          <cell r="M173">
            <v>70.729393027615856</v>
          </cell>
          <cell r="N173">
            <v>801.59978763997242</v>
          </cell>
        </row>
        <row r="174">
          <cell r="A174" t="str">
            <v>BOGAR 2020</v>
          </cell>
          <cell r="B174">
            <v>2.535922745964736</v>
          </cell>
          <cell r="C174">
            <v>2.535922745964736</v>
          </cell>
          <cell r="D174">
            <v>2.535922745964736</v>
          </cell>
          <cell r="E174">
            <v>2.535922745964736</v>
          </cell>
          <cell r="F174">
            <v>2.535922745964736</v>
          </cell>
          <cell r="G174">
            <v>2.535922745964736</v>
          </cell>
          <cell r="H174">
            <v>2.535922745964736</v>
          </cell>
          <cell r="I174">
            <v>2.535922745964736</v>
          </cell>
          <cell r="J174">
            <v>2.535922745964736</v>
          </cell>
          <cell r="K174">
            <v>2.535922745964736</v>
          </cell>
          <cell r="L174">
            <v>2.535922745964736</v>
          </cell>
          <cell r="M174">
            <v>2.535922745964736</v>
          </cell>
          <cell r="N174">
            <v>30.431072951576834</v>
          </cell>
        </row>
        <row r="175">
          <cell r="A175" t="str">
            <v>Bonar V</v>
          </cell>
          <cell r="D175">
            <v>0</v>
          </cell>
          <cell r="J175">
            <v>0</v>
          </cell>
          <cell r="N175">
            <v>0</v>
          </cell>
        </row>
        <row r="176">
          <cell r="A176" t="str">
            <v>Bonar VII</v>
          </cell>
          <cell r="D176">
            <v>0</v>
          </cell>
          <cell r="J176">
            <v>0</v>
          </cell>
          <cell r="N176">
            <v>0</v>
          </cell>
        </row>
        <row r="177">
          <cell r="A177" t="str">
            <v>Bono 2013 $</v>
          </cell>
          <cell r="E177">
            <v>1.78145918814433</v>
          </cell>
          <cell r="K177">
            <v>1.78145918814433</v>
          </cell>
          <cell r="N177">
            <v>3.56291837628866</v>
          </cell>
        </row>
        <row r="178">
          <cell r="A178" t="str">
            <v>BT 2089</v>
          </cell>
          <cell r="B178">
            <v>2.8397670264175257</v>
          </cell>
          <cell r="N178">
            <v>2.8397670264175257</v>
          </cell>
        </row>
        <row r="179">
          <cell r="A179" t="str">
            <v>CAF I</v>
          </cell>
          <cell r="F179">
            <v>4.4458145409999998</v>
          </cell>
          <cell r="L179">
            <v>4.4458145409999998</v>
          </cell>
          <cell r="N179">
            <v>8.8916290819999997</v>
          </cell>
        </row>
        <row r="180">
          <cell r="A180" t="str">
            <v>CAF II</v>
          </cell>
          <cell r="G180">
            <v>0.28197888799999998</v>
          </cell>
          <cell r="M180">
            <v>0.28197888799999998</v>
          </cell>
          <cell r="N180">
            <v>0.56395777599999997</v>
          </cell>
        </row>
        <row r="181">
          <cell r="A181" t="str">
            <v>CITILA/RELEXT</v>
          </cell>
          <cell r="B181">
            <v>4.6431800000000002E-3</v>
          </cell>
          <cell r="C181">
            <v>4.6703700000000001E-3</v>
          </cell>
          <cell r="D181">
            <v>5.4043900000000002E-3</v>
          </cell>
          <cell r="E181">
            <v>4.7293599999999993E-3</v>
          </cell>
          <cell r="F181">
            <v>4.9906999999999998E-3</v>
          </cell>
          <cell r="G181">
            <v>4.7862799999999995E-3</v>
          </cell>
          <cell r="H181">
            <v>5.0461000000000004E-3</v>
          </cell>
          <cell r="I181">
            <v>4.8438500000000002E-3</v>
          </cell>
          <cell r="J181">
            <v>4.87222E-3</v>
          </cell>
          <cell r="K181">
            <v>5.1297499999999998E-3</v>
          </cell>
          <cell r="L181">
            <v>4.9307800000000001E-3</v>
          </cell>
          <cell r="M181">
            <v>5.1867600000000003E-3</v>
          </cell>
          <cell r="N181">
            <v>5.923374E-2</v>
          </cell>
        </row>
        <row r="182">
          <cell r="A182" t="str">
            <v>DISC $+CER</v>
          </cell>
          <cell r="G182">
            <v>0</v>
          </cell>
          <cell r="M182">
            <v>0</v>
          </cell>
          <cell r="N182">
            <v>0</v>
          </cell>
        </row>
        <row r="183">
          <cell r="A183" t="str">
            <v>DISC EUR</v>
          </cell>
          <cell r="G183">
            <v>0</v>
          </cell>
          <cell r="M183">
            <v>0</v>
          </cell>
          <cell r="N183">
            <v>0</v>
          </cell>
        </row>
        <row r="184">
          <cell r="A184" t="str">
            <v>DISC JPY</v>
          </cell>
          <cell r="G184">
            <v>0</v>
          </cell>
          <cell r="M184">
            <v>0</v>
          </cell>
          <cell r="N184">
            <v>0</v>
          </cell>
        </row>
        <row r="185">
          <cell r="A185" t="str">
            <v>DISC USD</v>
          </cell>
          <cell r="G185">
            <v>0</v>
          </cell>
          <cell r="M185">
            <v>0</v>
          </cell>
          <cell r="N185">
            <v>0</v>
          </cell>
        </row>
        <row r="186">
          <cell r="A186" t="str">
            <v>DISD</v>
          </cell>
          <cell r="F186">
            <v>0</v>
          </cell>
          <cell r="L186">
            <v>0</v>
          </cell>
          <cell r="N186">
            <v>0</v>
          </cell>
        </row>
        <row r="187">
          <cell r="A187" t="str">
            <v>DISDDM</v>
          </cell>
          <cell r="F187">
            <v>0</v>
          </cell>
          <cell r="L187">
            <v>0</v>
          </cell>
          <cell r="N187">
            <v>0</v>
          </cell>
        </row>
        <row r="188">
          <cell r="A188" t="str">
            <v>EIB/VIALIDAD</v>
          </cell>
          <cell r="G188">
            <v>1.6996428900000002</v>
          </cell>
          <cell r="M188">
            <v>1.7564195499999999</v>
          </cell>
          <cell r="N188">
            <v>3.4560624400000002</v>
          </cell>
        </row>
        <row r="189">
          <cell r="A189" t="str">
            <v>EL/DEM-44</v>
          </cell>
          <cell r="F189">
            <v>0</v>
          </cell>
          <cell r="N189">
            <v>0</v>
          </cell>
        </row>
        <row r="190">
          <cell r="A190" t="str">
            <v>EL/DEM-52</v>
          </cell>
          <cell r="J190">
            <v>0</v>
          </cell>
          <cell r="N190">
            <v>0</v>
          </cell>
        </row>
        <row r="191">
          <cell r="A191" t="str">
            <v>EL/DEM-55</v>
          </cell>
          <cell r="L191">
            <v>0</v>
          </cell>
          <cell r="N191">
            <v>0</v>
          </cell>
        </row>
        <row r="192">
          <cell r="A192" t="str">
            <v>EL/DEM-82</v>
          </cell>
          <cell r="H192">
            <v>219.52998102967283</v>
          </cell>
          <cell r="N192">
            <v>219.52998102967283</v>
          </cell>
        </row>
        <row r="193">
          <cell r="A193" t="str">
            <v>EL/EUR-85</v>
          </cell>
          <cell r="H193">
            <v>247.70161805731678</v>
          </cell>
          <cell r="N193">
            <v>247.70161805731678</v>
          </cell>
        </row>
        <row r="194">
          <cell r="A194" t="str">
            <v>EL/USD-89</v>
          </cell>
          <cell r="D194">
            <v>0.54615119999999995</v>
          </cell>
          <cell r="J194">
            <v>0.54615119999999995</v>
          </cell>
          <cell r="N194">
            <v>1.0923023999999999</v>
          </cell>
        </row>
        <row r="195">
          <cell r="A195" t="str">
            <v>FERRO</v>
          </cell>
          <cell r="E195">
            <v>0</v>
          </cell>
          <cell r="K195">
            <v>0</v>
          </cell>
          <cell r="N195">
            <v>0</v>
          </cell>
        </row>
        <row r="196">
          <cell r="A196" t="str">
            <v>FIDA 417</v>
          </cell>
          <cell r="G196">
            <v>0.35824936411617703</v>
          </cell>
          <cell r="M196">
            <v>0.35824936411617703</v>
          </cell>
          <cell r="N196">
            <v>0.71649872823235405</v>
          </cell>
        </row>
        <row r="197">
          <cell r="A197" t="str">
            <v>FIDA 514</v>
          </cell>
          <cell r="G197">
            <v>3.3174744869649365E-2</v>
          </cell>
          <cell r="M197">
            <v>3.3174744869649365E-2</v>
          </cell>
          <cell r="N197">
            <v>6.6349489739298731E-2</v>
          </cell>
        </row>
        <row r="198">
          <cell r="A198" t="str">
            <v>FKUW/PROVSF</v>
          </cell>
          <cell r="G198">
            <v>1.130084785615491</v>
          </cell>
          <cell r="M198">
            <v>1.130084785615491</v>
          </cell>
          <cell r="N198">
            <v>2.2601695712309819</v>
          </cell>
        </row>
        <row r="199">
          <cell r="A199" t="str">
            <v>FON/TESORO</v>
          </cell>
          <cell r="B199">
            <v>3.9150924613402062E-2</v>
          </cell>
          <cell r="C199">
            <v>0.26535226804123707</v>
          </cell>
          <cell r="D199">
            <v>0.31396694909793821</v>
          </cell>
          <cell r="E199">
            <v>0.47379379832474228</v>
          </cell>
          <cell r="F199">
            <v>0.15041426868556701</v>
          </cell>
          <cell r="G199">
            <v>0.61267292847938148</v>
          </cell>
          <cell r="H199">
            <v>3.1381079252577319E-2</v>
          </cell>
          <cell r="I199">
            <v>0.26535228092783503</v>
          </cell>
          <cell r="J199">
            <v>0.31396694587628871</v>
          </cell>
          <cell r="K199">
            <v>0.45688192010309281</v>
          </cell>
          <cell r="L199">
            <v>0.14953551224226805</v>
          </cell>
          <cell r="M199">
            <v>0.61267291559278347</v>
          </cell>
          <cell r="N199">
            <v>3.6851417912371129</v>
          </cell>
        </row>
        <row r="200">
          <cell r="A200" t="str">
            <v>FONP 06/94</v>
          </cell>
          <cell r="D200">
            <v>1.7153564350000001</v>
          </cell>
          <cell r="J200">
            <v>1.7153564350000001</v>
          </cell>
          <cell r="N200">
            <v>3.4307128700000002</v>
          </cell>
        </row>
        <row r="201">
          <cell r="A201" t="str">
            <v>FONP 12/02</v>
          </cell>
          <cell r="B201">
            <v>1.9320198E-2</v>
          </cell>
          <cell r="H201">
            <v>1.9320198E-2</v>
          </cell>
          <cell r="N201">
            <v>3.8640396E-2</v>
          </cell>
        </row>
        <row r="202">
          <cell r="A202" t="str">
            <v>FONP 13/03</v>
          </cell>
          <cell r="D202">
            <v>0.74705859499999994</v>
          </cell>
          <cell r="J202">
            <v>0.74705859499999994</v>
          </cell>
          <cell r="N202">
            <v>1.4941171899999999</v>
          </cell>
        </row>
        <row r="203">
          <cell r="A203" t="str">
            <v>FONP 14/04</v>
          </cell>
          <cell r="C203">
            <v>0.248399429</v>
          </cell>
          <cell r="I203">
            <v>0.248399429</v>
          </cell>
          <cell r="N203">
            <v>0.49679885800000001</v>
          </cell>
        </row>
        <row r="204">
          <cell r="A204" t="str">
            <v>FUB/RELEXT</v>
          </cell>
          <cell r="B204">
            <v>2.5338800000000001E-3</v>
          </cell>
          <cell r="C204">
            <v>1.8971300000000001E-3</v>
          </cell>
          <cell r="D204">
            <v>2.9950900000000002E-3</v>
          </cell>
          <cell r="E204">
            <v>2.7957899999999998E-3</v>
          </cell>
          <cell r="F204">
            <v>2.5964899999999999E-3</v>
          </cell>
          <cell r="G204">
            <v>2.1817399999999997E-3</v>
          </cell>
          <cell r="H204">
            <v>2.8406399999999997E-3</v>
          </cell>
          <cell r="I204">
            <v>2.4288600000000001E-3</v>
          </cell>
          <cell r="J204">
            <v>2.4442299999999999E-3</v>
          </cell>
          <cell r="K204">
            <v>2.673E-3</v>
          </cell>
          <cell r="L204">
            <v>2.0510999999999997E-3</v>
          </cell>
          <cell r="M204">
            <v>3.1266200000000001E-3</v>
          </cell>
          <cell r="N204">
            <v>3.0564569999999996E-2</v>
          </cell>
        </row>
        <row r="205">
          <cell r="A205" t="str">
            <v>GLO17 PES</v>
          </cell>
          <cell r="B205">
            <v>0</v>
          </cell>
          <cell r="H205">
            <v>0</v>
          </cell>
          <cell r="N205">
            <v>0</v>
          </cell>
        </row>
        <row r="206">
          <cell r="A206" t="str">
            <v>ICE/ASEGSAL</v>
          </cell>
          <cell r="B206">
            <v>0.10730121000000001</v>
          </cell>
          <cell r="H206">
            <v>0.10730121000000001</v>
          </cell>
          <cell r="N206">
            <v>0.21460242000000002</v>
          </cell>
        </row>
        <row r="207">
          <cell r="A207" t="str">
            <v>ICE/BICE</v>
          </cell>
          <cell r="B207">
            <v>0.77098568000000001</v>
          </cell>
          <cell r="H207">
            <v>0.77098568000000001</v>
          </cell>
          <cell r="N207">
            <v>1.54197136</v>
          </cell>
        </row>
        <row r="208">
          <cell r="A208" t="str">
            <v>ICE/CORTE</v>
          </cell>
          <cell r="E208">
            <v>9.3219579999999996E-2</v>
          </cell>
          <cell r="K208">
            <v>9.3219579999999996E-2</v>
          </cell>
          <cell r="N208">
            <v>0.18643915999999999</v>
          </cell>
        </row>
        <row r="209">
          <cell r="A209" t="str">
            <v>ICE/DEFENSA</v>
          </cell>
          <cell r="B209">
            <v>0.72804878000000006</v>
          </cell>
          <cell r="H209">
            <v>0.72804878000000006</v>
          </cell>
          <cell r="N209">
            <v>1.4560975600000001</v>
          </cell>
        </row>
        <row r="210">
          <cell r="A210" t="str">
            <v>ICE/EDUCACION</v>
          </cell>
          <cell r="B210">
            <v>0.43121872999999999</v>
          </cell>
          <cell r="H210">
            <v>0.43121872999999999</v>
          </cell>
          <cell r="N210">
            <v>0.86243745999999999</v>
          </cell>
        </row>
        <row r="211">
          <cell r="A211" t="str">
            <v>ICE/JUSTICIA</v>
          </cell>
          <cell r="B211">
            <v>9.8774089999999995E-2</v>
          </cell>
          <cell r="H211">
            <v>9.8774089999999995E-2</v>
          </cell>
          <cell r="N211">
            <v>0.19754817999999999</v>
          </cell>
        </row>
        <row r="212">
          <cell r="A212" t="str">
            <v>ICE/MCBA</v>
          </cell>
          <cell r="G212">
            <v>0.35395259000000001</v>
          </cell>
          <cell r="M212">
            <v>0.35395259000000001</v>
          </cell>
          <cell r="N212">
            <v>0.70790518000000002</v>
          </cell>
        </row>
        <row r="213">
          <cell r="A213" t="str">
            <v>ICE/PREFEC</v>
          </cell>
          <cell r="G213">
            <v>6.6803979999999999E-2</v>
          </cell>
          <cell r="M213">
            <v>6.6803979999999999E-2</v>
          </cell>
          <cell r="N213">
            <v>0.13360796</v>
          </cell>
        </row>
        <row r="214">
          <cell r="A214" t="str">
            <v>ICE/PRES</v>
          </cell>
          <cell r="B214">
            <v>1.5233170000000001E-2</v>
          </cell>
          <cell r="H214">
            <v>1.5233170000000001E-2</v>
          </cell>
          <cell r="N214">
            <v>3.0466340000000001E-2</v>
          </cell>
        </row>
        <row r="215">
          <cell r="A215" t="str">
            <v>ICE/PROVCB</v>
          </cell>
          <cell r="E215">
            <v>0.62365181000000003</v>
          </cell>
          <cell r="K215">
            <v>0.62365181000000003</v>
          </cell>
          <cell r="N215">
            <v>1.2473036200000001</v>
          </cell>
        </row>
        <row r="216">
          <cell r="A216" t="str">
            <v>ICE/SALUD</v>
          </cell>
          <cell r="F216">
            <v>2.34358567</v>
          </cell>
          <cell r="L216">
            <v>2.34358567</v>
          </cell>
          <cell r="N216">
            <v>4.6871713399999999</v>
          </cell>
        </row>
        <row r="217">
          <cell r="A217" t="str">
            <v>ICE/SALUDPBA</v>
          </cell>
          <cell r="B217">
            <v>0.64464681999999995</v>
          </cell>
          <cell r="H217">
            <v>0.64464681999999995</v>
          </cell>
          <cell r="N217">
            <v>1.2892936399999999</v>
          </cell>
        </row>
        <row r="218">
          <cell r="A218" t="str">
            <v>ICE/VIALIDAD</v>
          </cell>
          <cell r="D218">
            <v>0.12129997000000001</v>
          </cell>
          <cell r="J218">
            <v>0.12129997000000001</v>
          </cell>
          <cell r="N218">
            <v>0.24259994000000001</v>
          </cell>
        </row>
        <row r="219">
          <cell r="A219" t="str">
            <v>ICO/CBA</v>
          </cell>
          <cell r="E219">
            <v>2.6418124651280754</v>
          </cell>
          <cell r="K219">
            <v>2.6418124651280754</v>
          </cell>
          <cell r="N219">
            <v>5.2836249302561509</v>
          </cell>
        </row>
        <row r="220">
          <cell r="A220" t="str">
            <v>ICO/SALUD</v>
          </cell>
          <cell r="E220">
            <v>2.6418124778087755</v>
          </cell>
          <cell r="K220">
            <v>2.6418124778087755</v>
          </cell>
          <cell r="N220">
            <v>5.283624955617551</v>
          </cell>
        </row>
        <row r="221">
          <cell r="A221" t="str">
            <v>IRB/RELEXT</v>
          </cell>
          <cell r="D221">
            <v>5.3883464367233073E-3</v>
          </cell>
          <cell r="G221">
            <v>5.4953081410093847E-3</v>
          </cell>
          <cell r="J221">
            <v>5.6044002028912002E-3</v>
          </cell>
          <cell r="M221">
            <v>5.7156353030687309E-3</v>
          </cell>
          <cell r="N221">
            <v>2.220369008369262E-2</v>
          </cell>
        </row>
        <row r="222">
          <cell r="A222" t="str">
            <v>JBIC/PROV</v>
          </cell>
          <cell r="C222">
            <v>1.3266570763500931</v>
          </cell>
          <cell r="I222">
            <v>1.3266570763500931</v>
          </cell>
          <cell r="N222">
            <v>2.6533141527001862</v>
          </cell>
        </row>
        <row r="223">
          <cell r="A223" t="str">
            <v>JBIC/PROVBA</v>
          </cell>
          <cell r="D223">
            <v>1.0603098019299138</v>
          </cell>
          <cell r="J223">
            <v>1.0603098019299138</v>
          </cell>
          <cell r="N223">
            <v>2.1206196038598275</v>
          </cell>
        </row>
        <row r="224">
          <cell r="A224" t="str">
            <v>KFW/CONEA</v>
          </cell>
          <cell r="D224">
            <v>4.1441789893482124</v>
          </cell>
          <cell r="J224">
            <v>4.1441789893482124</v>
          </cell>
          <cell r="N224">
            <v>8.2883579786964248</v>
          </cell>
        </row>
        <row r="225">
          <cell r="A225" t="str">
            <v>KFW/INTI</v>
          </cell>
          <cell r="G225">
            <v>0.29975340096373326</v>
          </cell>
          <cell r="M225">
            <v>0.29975340096373326</v>
          </cell>
          <cell r="N225">
            <v>0.59950680192746653</v>
          </cell>
        </row>
        <row r="226">
          <cell r="A226" t="str">
            <v>KFW/YACYRETA</v>
          </cell>
          <cell r="F226">
            <v>0.36000308141009379</v>
          </cell>
          <cell r="L226">
            <v>0.36000308141009379</v>
          </cell>
          <cell r="N226">
            <v>0.72000616282018759</v>
          </cell>
        </row>
        <row r="227">
          <cell r="A227" t="str">
            <v>LETR INTRAN</v>
          </cell>
          <cell r="B227">
            <v>0</v>
          </cell>
          <cell r="H227">
            <v>0</v>
          </cell>
          <cell r="N227">
            <v>0</v>
          </cell>
        </row>
        <row r="228">
          <cell r="A228" t="str">
            <v>MEDIO/BCRA</v>
          </cell>
          <cell r="D228">
            <v>1.4191061399999998</v>
          </cell>
          <cell r="E228">
            <v>6.3274789999999997E-2</v>
          </cell>
          <cell r="J228">
            <v>1.4191061399999998</v>
          </cell>
          <cell r="K228">
            <v>1.3162430000000001E-2</v>
          </cell>
          <cell r="N228">
            <v>2.9146494999999994</v>
          </cell>
        </row>
        <row r="229">
          <cell r="A229" t="str">
            <v>MEDIO/HIDRONOR</v>
          </cell>
          <cell r="E229">
            <v>6.8695079888409852E-2</v>
          </cell>
          <cell r="K229">
            <v>6.8695079888409852E-2</v>
          </cell>
          <cell r="N229">
            <v>0.1373901597768197</v>
          </cell>
        </row>
        <row r="230">
          <cell r="A230" t="str">
            <v>MEDIO/JUSTICIA</v>
          </cell>
          <cell r="F230">
            <v>5.6662050000000005E-2</v>
          </cell>
          <cell r="L230">
            <v>5.6662050000000005E-2</v>
          </cell>
          <cell r="N230">
            <v>0.11332410000000001</v>
          </cell>
        </row>
        <row r="231">
          <cell r="A231" t="str">
            <v>MEDIO/NASA</v>
          </cell>
          <cell r="F231">
            <v>0.25308641897032719</v>
          </cell>
          <cell r="L231">
            <v>0.25308641897032719</v>
          </cell>
          <cell r="N231">
            <v>0.50617283794065437</v>
          </cell>
        </row>
        <row r="232">
          <cell r="A232" t="str">
            <v>MEDIO/PROVBA</v>
          </cell>
          <cell r="G232">
            <v>0.50009934060360139</v>
          </cell>
          <cell r="M232">
            <v>0.50009934060360139</v>
          </cell>
          <cell r="N232">
            <v>1.0001986812072028</v>
          </cell>
        </row>
        <row r="233">
          <cell r="A233" t="str">
            <v>MEDIO/SALUD</v>
          </cell>
          <cell r="F233">
            <v>0.60626195790007609</v>
          </cell>
          <cell r="L233">
            <v>0.60626195790007609</v>
          </cell>
          <cell r="N233">
            <v>1.2125239158001522</v>
          </cell>
        </row>
        <row r="234">
          <cell r="A234" t="str">
            <v>MEDIO/YACYRETA</v>
          </cell>
          <cell r="B234">
            <v>1.010149068932285</v>
          </cell>
          <cell r="H234">
            <v>1.010149068932285</v>
          </cell>
          <cell r="N234">
            <v>2.0202981378645699</v>
          </cell>
        </row>
        <row r="235">
          <cell r="A235" t="str">
            <v>OCMO</v>
          </cell>
          <cell r="E235">
            <v>2.1529080662482798</v>
          </cell>
          <cell r="L235">
            <v>6.2931159177098378E-2</v>
          </cell>
          <cell r="N235">
            <v>2.2158392254253783</v>
          </cell>
        </row>
        <row r="236">
          <cell r="A236" t="str">
            <v>P BG04/06</v>
          </cell>
          <cell r="M236">
            <v>0</v>
          </cell>
          <cell r="N236">
            <v>0</v>
          </cell>
        </row>
        <row r="237">
          <cell r="A237" t="str">
            <v>P BG05/17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 t="str">
            <v>P BG06/27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A239" t="str">
            <v>P BG08/19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 t="str">
            <v>P BG09/09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 t="str">
            <v>P BG10/20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 t="str">
            <v>P BG11/10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 t="str">
            <v>P BG12/15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 t="str">
            <v>P BG13/30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A245" t="str">
            <v>P BG14/31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A246" t="str">
            <v>P BG15/12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 t="str">
            <v>P BG16/08$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 t="str">
            <v>P BG17/08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891.90075172235061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891.90075172235061</v>
          </cell>
          <cell r="N248">
            <v>1783.8015034447012</v>
          </cell>
        </row>
        <row r="249">
          <cell r="A249" t="str">
            <v>P BG18/18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A250" t="str">
            <v>P BG19/31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 t="str">
            <v>P BIHD</v>
          </cell>
          <cell r="B251">
            <v>4.3365993102275823E-3</v>
          </cell>
          <cell r="C251">
            <v>4.3365993102275823E-3</v>
          </cell>
          <cell r="D251">
            <v>4.3365993102275823E-3</v>
          </cell>
          <cell r="E251">
            <v>4.3365993102275823E-3</v>
          </cell>
          <cell r="F251">
            <v>4.3365993102275823E-3</v>
          </cell>
          <cell r="G251">
            <v>4.3365993102275823E-3</v>
          </cell>
          <cell r="H251">
            <v>4.3365993102275823E-3</v>
          </cell>
          <cell r="I251">
            <v>4.3365993102275823E-3</v>
          </cell>
          <cell r="J251">
            <v>4.3365993102275823E-3</v>
          </cell>
          <cell r="K251">
            <v>4.3365993102275823E-3</v>
          </cell>
          <cell r="L251">
            <v>4.3365993102275823E-3</v>
          </cell>
          <cell r="M251">
            <v>4.3365993102275823E-3</v>
          </cell>
          <cell r="N251">
            <v>5.2039191722730992E-2</v>
          </cell>
        </row>
        <row r="252">
          <cell r="A252" t="str">
            <v>P BP07/B450 (Celtic I)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11.868653291279646</v>
          </cell>
          <cell r="N252">
            <v>11.868653291279646</v>
          </cell>
        </row>
        <row r="253">
          <cell r="A253" t="str">
            <v>P BP07/B450 (Celtic II)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17.628439636591466</v>
          </cell>
          <cell r="N253">
            <v>17.628439636591466</v>
          </cell>
        </row>
        <row r="254">
          <cell r="A254" t="str">
            <v>P BT03</v>
          </cell>
          <cell r="M254">
            <v>0</v>
          </cell>
          <cell r="N254">
            <v>0</v>
          </cell>
        </row>
        <row r="255">
          <cell r="A255" t="str">
            <v>P BT04</v>
          </cell>
          <cell r="M255">
            <v>0</v>
          </cell>
          <cell r="N255">
            <v>0</v>
          </cell>
        </row>
        <row r="256">
          <cell r="A256" t="str">
            <v>P BT05</v>
          </cell>
          <cell r="M256">
            <v>0</v>
          </cell>
          <cell r="N256">
            <v>0</v>
          </cell>
        </row>
        <row r="257">
          <cell r="A257" t="str">
            <v>P BT06</v>
          </cell>
          <cell r="M257">
            <v>0</v>
          </cell>
          <cell r="N257">
            <v>0</v>
          </cell>
        </row>
        <row r="258">
          <cell r="A258" t="str">
            <v>P BT27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P DC$</v>
          </cell>
          <cell r="B259">
            <v>0.31753871456185567</v>
          </cell>
          <cell r="C259">
            <v>0.31753871456185567</v>
          </cell>
          <cell r="D259">
            <v>0.31753871456185567</v>
          </cell>
          <cell r="E259">
            <v>1.9462226159793813E-2</v>
          </cell>
          <cell r="N259">
            <v>0.97207836984536078</v>
          </cell>
        </row>
        <row r="260">
          <cell r="A260" t="str">
            <v>P EL/ARP-61</v>
          </cell>
          <cell r="B260">
            <v>0</v>
          </cell>
          <cell r="C260">
            <v>21.23637244201031</v>
          </cell>
          <cell r="M260">
            <v>0</v>
          </cell>
          <cell r="N260">
            <v>21.23637244201031</v>
          </cell>
        </row>
        <row r="261">
          <cell r="A261" t="str">
            <v>P PRE6</v>
          </cell>
          <cell r="B261">
            <v>0.61750539976960028</v>
          </cell>
          <cell r="C261">
            <v>0.61750539976960028</v>
          </cell>
          <cell r="D261">
            <v>0.61750539976960028</v>
          </cell>
          <cell r="E261">
            <v>0.61750539976960028</v>
          </cell>
          <cell r="F261">
            <v>0.61750539976960028</v>
          </cell>
          <cell r="G261">
            <v>0.61750539976960028</v>
          </cell>
          <cell r="H261">
            <v>0.61750539976960028</v>
          </cell>
          <cell r="I261">
            <v>0.61750539976960028</v>
          </cell>
          <cell r="J261">
            <v>0.61750539976960028</v>
          </cell>
          <cell r="K261">
            <v>0.61750539976960028</v>
          </cell>
          <cell r="L261">
            <v>0.61750539976960028</v>
          </cell>
          <cell r="M261">
            <v>0.61750539976960028</v>
          </cell>
          <cell r="N261">
            <v>7.4100647972352016</v>
          </cell>
        </row>
        <row r="262">
          <cell r="A262" t="str">
            <v>P PRO1</v>
          </cell>
          <cell r="B262">
            <v>1.77671</v>
          </cell>
          <cell r="C262">
            <v>1.77671</v>
          </cell>
          <cell r="D262">
            <v>1.4936239239690721</v>
          </cell>
          <cell r="N262">
            <v>5.0470439239690723</v>
          </cell>
        </row>
        <row r="263">
          <cell r="A263" t="str">
            <v>P PRO10</v>
          </cell>
          <cell r="B263">
            <v>0.7290109422015415</v>
          </cell>
          <cell r="C263">
            <v>0</v>
          </cell>
          <cell r="D263">
            <v>0</v>
          </cell>
          <cell r="E263">
            <v>0.7290109422015415</v>
          </cell>
          <cell r="N263">
            <v>1.458021884403083</v>
          </cell>
        </row>
        <row r="264">
          <cell r="A264" t="str">
            <v>P PRO2</v>
          </cell>
          <cell r="B264">
            <v>1.5071813452345431</v>
          </cell>
          <cell r="C264">
            <v>0.75218252219885473</v>
          </cell>
          <cell r="D264">
            <v>0.75218252219885473</v>
          </cell>
          <cell r="E264">
            <v>0.39518850628962593</v>
          </cell>
          <cell r="N264">
            <v>3.4067348959218782</v>
          </cell>
        </row>
        <row r="265">
          <cell r="A265" t="str">
            <v>P PRO3</v>
          </cell>
          <cell r="B265">
            <v>4.2097036082474225E-3</v>
          </cell>
          <cell r="C265">
            <v>4.2097036082474225E-3</v>
          </cell>
          <cell r="D265">
            <v>4.2097036082474225E-3</v>
          </cell>
          <cell r="E265">
            <v>4.2097036082474225E-3</v>
          </cell>
          <cell r="F265">
            <v>4.2097036082474225E-3</v>
          </cell>
          <cell r="G265">
            <v>4.2097036082474225E-3</v>
          </cell>
          <cell r="H265">
            <v>4.2097036082474225E-3</v>
          </cell>
          <cell r="I265">
            <v>4.2097036082474225E-3</v>
          </cell>
          <cell r="J265">
            <v>4.2097036082474225E-3</v>
          </cell>
          <cell r="K265">
            <v>4.2097036082474225E-3</v>
          </cell>
          <cell r="L265">
            <v>4.2097036082474225E-3</v>
          </cell>
          <cell r="M265">
            <v>4.2097036082474225E-3</v>
          </cell>
          <cell r="N265">
            <v>5.0516443298969059E-2</v>
          </cell>
        </row>
        <row r="266">
          <cell r="A266" t="str">
            <v>P PRO4</v>
          </cell>
          <cell r="B266">
            <v>2.4702571910736171</v>
          </cell>
          <cell r="C266">
            <v>2.4702571910736171</v>
          </cell>
          <cell r="D266">
            <v>2.4702571910736171</v>
          </cell>
          <cell r="E266">
            <v>2.4702571910736171</v>
          </cell>
          <cell r="F266">
            <v>2.4702571910736171</v>
          </cell>
          <cell r="G266">
            <v>2.4702571910736171</v>
          </cell>
          <cell r="H266">
            <v>2.4702571910736171</v>
          </cell>
          <cell r="I266">
            <v>2.4702571910736171</v>
          </cell>
          <cell r="J266">
            <v>2.4702571910736171</v>
          </cell>
          <cell r="K266">
            <v>2.4702571910736171</v>
          </cell>
          <cell r="L266">
            <v>2.4702571910736171</v>
          </cell>
          <cell r="M266">
            <v>2.4702571910736171</v>
          </cell>
          <cell r="N266">
            <v>29.643086292883407</v>
          </cell>
        </row>
        <row r="267">
          <cell r="A267" t="str">
            <v>P PRO5</v>
          </cell>
          <cell r="B267">
            <v>2.1713535083762885</v>
          </cell>
          <cell r="C267">
            <v>0</v>
          </cell>
          <cell r="D267">
            <v>0</v>
          </cell>
          <cell r="E267">
            <v>2.1745442235824739</v>
          </cell>
          <cell r="N267">
            <v>4.3458977319587628</v>
          </cell>
        </row>
        <row r="268">
          <cell r="A268" t="str">
            <v>P PRO6</v>
          </cell>
          <cell r="B268">
            <v>11.561477650161031</v>
          </cell>
          <cell r="C268">
            <v>0</v>
          </cell>
          <cell r="D268">
            <v>0</v>
          </cell>
          <cell r="E268">
            <v>10.899973504631177</v>
          </cell>
          <cell r="N268">
            <v>22.461451154792208</v>
          </cell>
        </row>
        <row r="269">
          <cell r="A269" t="str">
            <v>P PRO7</v>
          </cell>
          <cell r="B269">
            <v>6.7913047680412363E-3</v>
          </cell>
          <cell r="C269">
            <v>6.7913047680412363E-3</v>
          </cell>
          <cell r="D269">
            <v>6.7913047680412363E-3</v>
          </cell>
          <cell r="E269">
            <v>6.7913047680412363E-3</v>
          </cell>
          <cell r="F269">
            <v>6.7913047680412363E-3</v>
          </cell>
          <cell r="G269">
            <v>6.7913047680412363E-3</v>
          </cell>
          <cell r="H269">
            <v>6.7913047680412363E-3</v>
          </cell>
          <cell r="I269">
            <v>6.7913047680412363E-3</v>
          </cell>
          <cell r="J269">
            <v>6.7913047680412363E-3</v>
          </cell>
          <cell r="K269">
            <v>6.7913047680412363E-3</v>
          </cell>
          <cell r="L269">
            <v>6.7913047680412363E-3</v>
          </cell>
          <cell r="M269">
            <v>6.7913047680412363E-3</v>
          </cell>
          <cell r="N269">
            <v>8.1495657216494863E-2</v>
          </cell>
        </row>
        <row r="270">
          <cell r="A270" t="str">
            <v>P PRO8</v>
          </cell>
          <cell r="B270">
            <v>4.0623760769520664E-2</v>
          </cell>
          <cell r="C270">
            <v>4.0623760769520664E-2</v>
          </cell>
          <cell r="D270">
            <v>4.0623760769520664E-2</v>
          </cell>
          <cell r="E270">
            <v>4.0623760769520664E-2</v>
          </cell>
          <cell r="F270">
            <v>4.0623760769520664E-2</v>
          </cell>
          <cell r="G270">
            <v>4.0623760769520664E-2</v>
          </cell>
          <cell r="H270">
            <v>4.0623760769520664E-2</v>
          </cell>
          <cell r="I270">
            <v>4.0623760769520664E-2</v>
          </cell>
          <cell r="J270">
            <v>4.0623760769520664E-2</v>
          </cell>
          <cell r="K270">
            <v>4.0623760769520664E-2</v>
          </cell>
          <cell r="L270">
            <v>4.0623760769520664E-2</v>
          </cell>
          <cell r="M270">
            <v>4.0623760769520664E-2</v>
          </cell>
          <cell r="N270">
            <v>0.48748512923424808</v>
          </cell>
        </row>
        <row r="271">
          <cell r="A271" t="str">
            <v>P PRO9</v>
          </cell>
          <cell r="B271">
            <v>1.1326750998711339</v>
          </cell>
          <cell r="C271">
            <v>0</v>
          </cell>
          <cell r="D271">
            <v>0</v>
          </cell>
          <cell r="E271">
            <v>1.1325567042525773</v>
          </cell>
          <cell r="N271">
            <v>2.2652318041237112</v>
          </cell>
        </row>
        <row r="272">
          <cell r="A272" t="str">
            <v>PAR</v>
          </cell>
          <cell r="F272">
            <v>0</v>
          </cell>
          <cell r="L272">
            <v>0</v>
          </cell>
          <cell r="N272">
            <v>0</v>
          </cell>
        </row>
        <row r="273">
          <cell r="A273" t="str">
            <v>PAR $+CER</v>
          </cell>
          <cell r="D273">
            <v>0</v>
          </cell>
          <cell r="J273">
            <v>0</v>
          </cell>
          <cell r="N273">
            <v>0</v>
          </cell>
        </row>
        <row r="274">
          <cell r="A274" t="str">
            <v>PAR EUR</v>
          </cell>
          <cell r="D274">
            <v>0</v>
          </cell>
          <cell r="J274">
            <v>0</v>
          </cell>
          <cell r="N274">
            <v>0</v>
          </cell>
        </row>
        <row r="275">
          <cell r="A275" t="str">
            <v>PAR JPY</v>
          </cell>
          <cell r="D275">
            <v>0</v>
          </cell>
          <cell r="J275">
            <v>0</v>
          </cell>
          <cell r="N275">
            <v>0</v>
          </cell>
        </row>
        <row r="276">
          <cell r="A276" t="str">
            <v>PAR USD</v>
          </cell>
          <cell r="D276">
            <v>0</v>
          </cell>
          <cell r="J276">
            <v>0</v>
          </cell>
          <cell r="N276">
            <v>0</v>
          </cell>
        </row>
        <row r="277">
          <cell r="A277" t="str">
            <v>PARDM</v>
          </cell>
          <cell r="F277">
            <v>0</v>
          </cell>
          <cell r="L277">
            <v>0</v>
          </cell>
          <cell r="N277">
            <v>0</v>
          </cell>
        </row>
        <row r="278">
          <cell r="A278" t="str">
            <v>PR8</v>
          </cell>
          <cell r="B278">
            <v>5.071065188367788</v>
          </cell>
          <cell r="C278">
            <v>5.071065188367788</v>
          </cell>
          <cell r="D278">
            <v>5.071065188367788</v>
          </cell>
          <cell r="E278">
            <v>5.071065188367788</v>
          </cell>
          <cell r="F278">
            <v>5.071065188367788</v>
          </cell>
          <cell r="G278">
            <v>5.071065188367788</v>
          </cell>
          <cell r="H278">
            <v>5.071065188367788</v>
          </cell>
          <cell r="I278">
            <v>5.071065188367788</v>
          </cell>
          <cell r="J278">
            <v>5.071065188367788</v>
          </cell>
          <cell r="K278">
            <v>5.071065188367788</v>
          </cell>
          <cell r="L278">
            <v>5.071065188367788</v>
          </cell>
          <cell r="M278">
            <v>5.071065188367788</v>
          </cell>
          <cell r="N278">
            <v>60.85278226041347</v>
          </cell>
        </row>
        <row r="279">
          <cell r="A279" t="str">
            <v>PRE5</v>
          </cell>
          <cell r="B279">
            <v>29.612255382811547</v>
          </cell>
          <cell r="N279">
            <v>29.612255382811547</v>
          </cell>
        </row>
        <row r="280">
          <cell r="A280" t="str">
            <v>PRE6</v>
          </cell>
          <cell r="B280">
            <v>0.22674449888069503</v>
          </cell>
          <cell r="N280">
            <v>0.22674449888069503</v>
          </cell>
        </row>
        <row r="281">
          <cell r="A281" t="str">
            <v>PRO3</v>
          </cell>
          <cell r="B281">
            <v>9.4933099226804124E-2</v>
          </cell>
          <cell r="C281">
            <v>9.4933099226804124E-2</v>
          </cell>
          <cell r="D281">
            <v>9.4933099226804124E-2</v>
          </cell>
          <cell r="E281">
            <v>9.4933099226804124E-2</v>
          </cell>
          <cell r="F281">
            <v>9.4933099226804124E-2</v>
          </cell>
          <cell r="G281">
            <v>9.4933099226804124E-2</v>
          </cell>
          <cell r="H281">
            <v>9.4933099226804124E-2</v>
          </cell>
          <cell r="I281">
            <v>9.4933099226804124E-2</v>
          </cell>
          <cell r="J281">
            <v>9.4933099226804124E-2</v>
          </cell>
          <cell r="K281">
            <v>9.4933099226804124E-2</v>
          </cell>
          <cell r="L281">
            <v>9.4933099226804124E-2</v>
          </cell>
          <cell r="M281">
            <v>4.5225740979381443E-3</v>
          </cell>
          <cell r="N281">
            <v>1.0487866655927838</v>
          </cell>
        </row>
        <row r="282">
          <cell r="A282" t="str">
            <v>PRO4</v>
          </cell>
          <cell r="B282">
            <v>3.7170958576939581</v>
          </cell>
          <cell r="C282">
            <v>3.7170958576939581</v>
          </cell>
          <cell r="D282">
            <v>3.7170958576939581</v>
          </cell>
          <cell r="E282">
            <v>3.7170958576939581</v>
          </cell>
          <cell r="F282">
            <v>3.7170958576939581</v>
          </cell>
          <cell r="G282">
            <v>3.7170958576939581</v>
          </cell>
          <cell r="H282">
            <v>3.7170958576939581</v>
          </cell>
          <cell r="I282">
            <v>3.7170958576939581</v>
          </cell>
          <cell r="J282">
            <v>3.7170958576939581</v>
          </cell>
          <cell r="K282">
            <v>3.7170958576939581</v>
          </cell>
          <cell r="L282">
            <v>3.7170958576939581</v>
          </cell>
          <cell r="M282">
            <v>0.17890725007893982</v>
          </cell>
          <cell r="N282">
            <v>41.066961684712481</v>
          </cell>
        </row>
        <row r="283">
          <cell r="A283" t="str">
            <v>PRO7</v>
          </cell>
          <cell r="B283">
            <v>14.939707811816874</v>
          </cell>
          <cell r="C283">
            <v>14.939707811816874</v>
          </cell>
          <cell r="D283">
            <v>14.939707811816874</v>
          </cell>
          <cell r="E283">
            <v>14.939936332515394</v>
          </cell>
          <cell r="F283">
            <v>14.939707811816874</v>
          </cell>
          <cell r="G283">
            <v>14.939707811816874</v>
          </cell>
          <cell r="H283">
            <v>14.939707811816874</v>
          </cell>
          <cell r="I283">
            <v>14.939707811816874</v>
          </cell>
          <cell r="J283">
            <v>14.939707811816874</v>
          </cell>
          <cell r="K283">
            <v>14.939707811816874</v>
          </cell>
          <cell r="L283">
            <v>14.939707811816874</v>
          </cell>
          <cell r="M283">
            <v>13.221605433754537</v>
          </cell>
          <cell r="N283">
            <v>177.55861988443868</v>
          </cell>
        </row>
        <row r="284">
          <cell r="A284" t="str">
            <v>PRO8</v>
          </cell>
          <cell r="B284">
            <v>1.1520043464459839E-2</v>
          </cell>
          <cell r="C284">
            <v>1.1520043464459839E-2</v>
          </cell>
          <cell r="D284">
            <v>1.1520043464459839E-2</v>
          </cell>
          <cell r="E284">
            <v>1.1520043464459839E-2</v>
          </cell>
          <cell r="F284">
            <v>1.1520043464459839E-2</v>
          </cell>
          <cell r="G284">
            <v>1.1520043464459839E-2</v>
          </cell>
          <cell r="H284">
            <v>1.1520043464459839E-2</v>
          </cell>
          <cell r="I284">
            <v>1.1520043464459839E-2</v>
          </cell>
          <cell r="J284">
            <v>1.1520043464459839E-2</v>
          </cell>
          <cell r="K284">
            <v>1.1520043464459839E-2</v>
          </cell>
          <cell r="L284">
            <v>1.1520043464459839E-2</v>
          </cell>
          <cell r="M284">
            <v>1.1520043464459839E-2</v>
          </cell>
          <cell r="N284">
            <v>0.13824052157351807</v>
          </cell>
        </row>
        <row r="285">
          <cell r="A285" t="str">
            <v>SABA/INTGM</v>
          </cell>
          <cell r="C285">
            <v>9.682781E-2</v>
          </cell>
          <cell r="N285">
            <v>9.682781E-2</v>
          </cell>
        </row>
        <row r="286">
          <cell r="A286" t="str">
            <v>WBC/RELEXT</v>
          </cell>
          <cell r="B286">
            <v>2.0252184936614469E-3</v>
          </cell>
          <cell r="C286">
            <v>2.3225592841163308E-3</v>
          </cell>
          <cell r="D286">
            <v>2.3303855331841912E-3</v>
          </cell>
          <cell r="E286">
            <v>2.6275242356450408E-3</v>
          </cell>
          <cell r="F286">
            <v>2.8251953765846384E-3</v>
          </cell>
          <cell r="G286">
            <v>3.1148680089485457E-3</v>
          </cell>
          <cell r="H286">
            <v>4.3662908277404926E-3</v>
          </cell>
          <cell r="I286">
            <v>2.3038523489932886E-3</v>
          </cell>
          <cell r="J286">
            <v>2.5909463087248324E-3</v>
          </cell>
          <cell r="K286">
            <v>2.7843117076808352E-3</v>
          </cell>
          <cell r="L286">
            <v>3.0670417598806865E-3</v>
          </cell>
          <cell r="M286">
            <v>4.3501342281879194E-3</v>
          </cell>
          <cell r="N286">
            <v>3.4708328113348244E-2</v>
          </cell>
        </row>
        <row r="287">
          <cell r="A287" t="str">
            <v>WEST/CONEA</v>
          </cell>
          <cell r="B287">
            <v>0</v>
          </cell>
          <cell r="D287">
            <v>4.1444279368501142</v>
          </cell>
          <cell r="H287">
            <v>0</v>
          </cell>
          <cell r="J287">
            <v>4.1444279368501142</v>
          </cell>
          <cell r="N287">
            <v>8.2888558737002285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 pre"/>
      <sheetName val="c3_ fto"/>
      <sheetName val="C3 Base Tran"/>
      <sheetName val="pbg pbgpc "/>
      <sheetName val="pbg1 pbg2 pbg3"/>
      <sheetName val="vab rem"/>
      <sheetName val="ex"/>
      <sheetName val="pre1_4"/>
      <sheetName val="D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5.1(Anual)"/>
      <sheetName val="Graf 5.1(Trim) "/>
      <sheetName val="Cua5.1"/>
      <sheetName val="Cua 5.2"/>
      <sheetName val="Graf 5.2"/>
      <sheetName val="Graf 5.3"/>
      <sheetName val="Cua 5.3"/>
      <sheetName val="Anexo 5.1"/>
      <sheetName val="Anexo 5.2"/>
      <sheetName val="Anexo 5.3"/>
      <sheetName val="Anexo 5.4"/>
      <sheetName val="Graf 5.2(anual)"/>
      <sheetName val="Graf 5.2(Trim)"/>
      <sheetName val="Cua 5.2(v)"/>
      <sheetName val="Box TCRM"/>
    </sheetNames>
    <sheetDataSet>
      <sheetData sheetId="0" refreshError="1"/>
      <sheetData sheetId="1" refreshError="1">
        <row r="2">
          <cell r="C2" t="str">
            <v>Tasas de Crecimiento Trimestrales</v>
          </cell>
        </row>
        <row r="3">
          <cell r="C3" t="str">
            <v>Exportac. FOB</v>
          </cell>
          <cell r="D3" t="str">
            <v>Importac. FOB</v>
          </cell>
          <cell r="E3" t="str">
            <v>Exportac. FOB</v>
          </cell>
          <cell r="F3" t="str">
            <v>Importac. FOB</v>
          </cell>
          <cell r="G3" t="str">
            <v>Saldo</v>
          </cell>
        </row>
        <row r="25">
          <cell r="B25" t="str">
            <v>III-01</v>
          </cell>
          <cell r="C25">
            <v>4.7013430288640023</v>
          </cell>
          <cell r="D25">
            <v>-24.186568360314155</v>
          </cell>
        </row>
        <row r="26">
          <cell r="B26" t="str">
            <v>IV-01</v>
          </cell>
          <cell r="C26">
            <v>-7.6061993338301654</v>
          </cell>
          <cell r="D26">
            <v>-42.076636214112398</v>
          </cell>
        </row>
        <row r="27">
          <cell r="B27" t="str">
            <v>I-02</v>
          </cell>
          <cell r="C27">
            <v>-3.3191158051521508</v>
          </cell>
          <cell r="D27">
            <v>-64.009523633746142</v>
          </cell>
        </row>
        <row r="28">
          <cell r="B28" t="str">
            <v>II-02</v>
          </cell>
          <cell r="C28">
            <v>-9.6849848089121</v>
          </cell>
          <cell r="D28">
            <v>-62.795261150234751</v>
          </cell>
        </row>
        <row r="29">
          <cell r="B29" t="str">
            <v>III-02</v>
          </cell>
          <cell r="C29">
            <v>-4.7808030842061982</v>
          </cell>
          <cell r="D29">
            <v>-54.350951374207192</v>
          </cell>
        </row>
        <row r="30">
          <cell r="B30" t="str">
            <v>IV-02</v>
          </cell>
          <cell r="C30">
            <v>6.059458747613089</v>
          </cell>
          <cell r="D30">
            <v>-34.347324917765476</v>
          </cell>
        </row>
        <row r="31">
          <cell r="B31" t="str">
            <v>I-03</v>
          </cell>
          <cell r="C31">
            <v>14.772150347507917</v>
          </cell>
          <cell r="D31">
            <v>21.446153846153827</v>
          </cell>
        </row>
        <row r="32">
          <cell r="B32" t="str">
            <v>II-03</v>
          </cell>
          <cell r="C32">
            <v>19.872816336166199</v>
          </cell>
          <cell r="D32">
            <v>55.602109725439931</v>
          </cell>
        </row>
        <row r="33">
          <cell r="B33" t="str">
            <v>III-03</v>
          </cell>
          <cell r="C33">
            <v>12.381661208693062</v>
          </cell>
          <cell r="D33">
            <v>63.134494257132289</v>
          </cell>
        </row>
        <row r="34">
          <cell r="B34" t="str">
            <v>IV-03</v>
          </cell>
          <cell r="C34">
            <v>13.855561936395123</v>
          </cell>
          <cell r="D34">
            <v>74.30626927029806</v>
          </cell>
        </row>
        <row r="35">
          <cell r="B35" t="str">
            <v>I-04</v>
          </cell>
          <cell r="C35">
            <v>12.147836300126613</v>
          </cell>
          <cell r="D35">
            <v>86.42428848914787</v>
          </cell>
        </row>
        <row r="36">
          <cell r="B36" t="str">
            <v>II-04</v>
          </cell>
          <cell r="C36">
            <v>15.048310665271703</v>
          </cell>
          <cell r="D36">
            <v>63.480850255013181</v>
          </cell>
        </row>
        <row r="37">
          <cell r="B37" t="str">
            <v>III-04</v>
          </cell>
          <cell r="C37">
            <v>18.029616678587512</v>
          </cell>
          <cell r="D37">
            <v>61.174199409493511</v>
          </cell>
        </row>
        <row r="38">
          <cell r="B38" t="str">
            <v>IV-04</v>
          </cell>
          <cell r="C38">
            <v>20.5381972844757</v>
          </cell>
          <cell r="D38">
            <v>45.752260220125777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abilidad"/>
      <sheetName val="Rentabilidad T.E.A."/>
      <sheetName val="KAP 2009"/>
      <sheetName val="KAP2010"/>
      <sheetName val="Graf 5.1(Trim) "/>
    </sheetNames>
    <sheetDataSet>
      <sheetData sheetId="0" refreshError="1">
        <row r="2">
          <cell r="B2" t="str">
            <v>CAMARA ARGENTINA DE FONDOS COMUNES DE INVERSION - Rentabilidad  - en % -</v>
          </cell>
          <cell r="Q2" t="str">
            <v>Rentabilidad punta</v>
          </cell>
          <cell r="W2" t="str">
            <v>Rentabilidad promedio</v>
          </cell>
        </row>
        <row r="3">
          <cell r="B3" t="str">
            <v>Unidades</v>
          </cell>
          <cell r="E3" t="str">
            <v>ENERO</v>
          </cell>
          <cell r="F3" t="str">
            <v>FEBRERO</v>
          </cell>
          <cell r="G3" t="str">
            <v>MARZO</v>
          </cell>
          <cell r="H3" t="str">
            <v>ABRIL</v>
          </cell>
          <cell r="I3" t="str">
            <v>MAYO</v>
          </cell>
          <cell r="J3" t="str">
            <v>JUNIO</v>
          </cell>
          <cell r="K3" t="str">
            <v>JULIO</v>
          </cell>
          <cell r="L3" t="str">
            <v>AGOSTO</v>
          </cell>
          <cell r="M3" t="str">
            <v>SEPTIEMBRE</v>
          </cell>
          <cell r="N3" t="str">
            <v>OCTUBRE</v>
          </cell>
          <cell r="O3" t="str">
            <v>NOVIEMBRE</v>
          </cell>
          <cell r="P3" t="str">
            <v>DICIEMBRE</v>
          </cell>
          <cell r="Q3" t="str">
            <v>I</v>
          </cell>
          <cell r="R3" t="str">
            <v>II</v>
          </cell>
          <cell r="S3" t="str">
            <v>III</v>
          </cell>
          <cell r="T3" t="str">
            <v>IV</v>
          </cell>
          <cell r="V3" t="str">
            <v>AÑO</v>
          </cell>
          <cell r="W3" t="str">
            <v>I</v>
          </cell>
          <cell r="X3" t="str">
            <v>II</v>
          </cell>
          <cell r="Y3" t="str">
            <v>III</v>
          </cell>
          <cell r="Z3" t="str">
            <v>IV</v>
          </cell>
          <cell r="AB3" t="str">
            <v>AÑO</v>
          </cell>
        </row>
        <row r="4">
          <cell r="A4" t="str">
            <v>A</v>
          </cell>
          <cell r="B4" t="str">
            <v>RENTA VARIABLE</v>
          </cell>
          <cell r="E4">
            <v>-8.4504794789758559</v>
          </cell>
          <cell r="F4">
            <v>7.8207150235398775</v>
          </cell>
          <cell r="G4">
            <v>2.4584994934610873</v>
          </cell>
          <cell r="H4">
            <v>-0.8809012474860729</v>
          </cell>
          <cell r="I4">
            <v>-12.594729599439274</v>
          </cell>
          <cell r="J4">
            <v>-6.1875749170366285</v>
          </cell>
          <cell r="K4">
            <v>6.9683537981139949</v>
          </cell>
          <cell r="L4">
            <v>-31.858550843308215</v>
          </cell>
          <cell r="M4">
            <v>5.9622729741011735</v>
          </cell>
          <cell r="N4">
            <v>10.992070889197212</v>
          </cell>
          <cell r="O4">
            <v>6.8211094100013119</v>
          </cell>
          <cell r="P4">
            <v>-9.3303965258994328</v>
          </cell>
          <cell r="Q4">
            <v>1.2391964998377079</v>
          </cell>
          <cell r="R4">
            <v>-18.752307198013654</v>
          </cell>
          <cell r="S4">
            <v>-22.575758797227255</v>
          </cell>
          <cell r="T4">
            <v>7.5702386527169754</v>
          </cell>
          <cell r="V4">
            <v>-35.790669251384969</v>
          </cell>
          <cell r="W4">
            <v>1.0481805025416444</v>
          </cell>
          <cell r="X4">
            <v>-19.678440266898949</v>
          </cell>
          <cell r="Y4">
            <v>-24.716870270634896</v>
          </cell>
          <cell r="Z4">
            <v>6.6049507305455553</v>
          </cell>
          <cell r="AB4">
            <v>-38.974406611877285</v>
          </cell>
        </row>
        <row r="5">
          <cell r="A5" t="str">
            <v>A1</v>
          </cell>
          <cell r="B5" t="str">
            <v>RENTA VARIABLE ARGENTINA</v>
          </cell>
          <cell r="E5">
            <v>-9.1141152011231732</v>
          </cell>
          <cell r="F5">
            <v>8.8987334789114776</v>
          </cell>
          <cell r="G5">
            <v>1.2784017044922129</v>
          </cell>
          <cell r="H5">
            <v>-0.46908256857714681</v>
          </cell>
          <cell r="I5">
            <v>-11.616288215596507</v>
          </cell>
          <cell r="J5">
            <v>-6.8981008001133803</v>
          </cell>
          <cell r="K5">
            <v>7.2562944082754646</v>
          </cell>
          <cell r="L5">
            <v>-32.48867632295449</v>
          </cell>
          <cell r="M5">
            <v>6.9571339273172832</v>
          </cell>
          <cell r="N5">
            <v>12.100061234432653</v>
          </cell>
          <cell r="O5">
            <v>5.3029184905009945</v>
          </cell>
          <cell r="P5">
            <v>-8.2331763263018374</v>
          </cell>
          <cell r="Q5">
            <v>0.32266979357487058</v>
          </cell>
          <cell r="R5">
            <v>-18.171676901006439</v>
          </cell>
          <cell r="S5">
            <v>-22.220823284651267</v>
          </cell>
          <cell r="T5">
            <v>8.3539620380311614</v>
          </cell>
          <cell r="V5">
            <v>-35.569066269450666</v>
          </cell>
          <cell r="W5">
            <v>0.14667508571513066</v>
          </cell>
          <cell r="X5">
            <v>-18.788223380618533</v>
          </cell>
          <cell r="Y5">
            <v>-23.041603100032344</v>
          </cell>
          <cell r="Z5">
            <v>7.624736310906167</v>
          </cell>
          <cell r="AB5">
            <v>-34.555051515209797</v>
          </cell>
        </row>
        <row r="6">
          <cell r="B6">
            <v>1</v>
          </cell>
          <cell r="C6" t="str">
            <v>AHORRO GLOBAL</v>
          </cell>
          <cell r="E6">
            <v>-7.9627237099540231</v>
          </cell>
          <cell r="F6">
            <v>7.9440378457196203</v>
          </cell>
          <cell r="G6">
            <v>0.5115740479328057</v>
          </cell>
          <cell r="H6">
            <v>-2.8259129746370348</v>
          </cell>
          <cell r="I6">
            <v>-10.902258648368612</v>
          </cell>
          <cell r="J6">
            <v>-4.8173924848717187</v>
          </cell>
          <cell r="K6">
            <v>5.7779334603731414</v>
          </cell>
          <cell r="L6">
            <v>-27.608368034899854</v>
          </cell>
          <cell r="M6">
            <v>6.9712466890002212</v>
          </cell>
          <cell r="N6">
            <v>11.011315652679365</v>
          </cell>
          <cell r="O6">
            <v>4.5156825770288789</v>
          </cell>
          <cell r="P6">
            <v>-9.5801359084879856</v>
          </cell>
          <cell r="Q6">
            <v>-0.14300521533203714</v>
          </cell>
          <cell r="R6">
            <v>-17.590977682746178</v>
          </cell>
          <cell r="S6">
            <v>-18.087439316124577</v>
          </cell>
          <cell r="T6">
            <v>4.9089549601685878</v>
          </cell>
          <cell r="V6">
            <v>-32.593192882707243</v>
          </cell>
          <cell r="W6">
            <v>-0.14723998894147156</v>
          </cell>
          <cell r="X6">
            <v>-18.598129180160107</v>
          </cell>
          <cell r="Y6">
            <v>-19.217959864128876</v>
          </cell>
          <cell r="Z6">
            <v>4.5031419614689225</v>
          </cell>
          <cell r="AB6">
            <v>-34.78518958370028</v>
          </cell>
        </row>
        <row r="7">
          <cell r="B7">
            <v>2</v>
          </cell>
          <cell r="C7" t="str">
            <v>ALIANZA DE CAPITALES</v>
          </cell>
          <cell r="E7">
            <v>-9.4255848175775032</v>
          </cell>
          <cell r="F7">
            <v>4.3250511218801746</v>
          </cell>
          <cell r="G7">
            <v>-0.33026340520366793</v>
          </cell>
          <cell r="H7">
            <v>-0.68696120689655249</v>
          </cell>
          <cell r="I7">
            <v>-9.6921198969211915</v>
          </cell>
          <cell r="J7">
            <v>-4.0820617565781703</v>
          </cell>
          <cell r="K7">
            <v>1.3497009363354628</v>
          </cell>
          <cell r="L7">
            <v>-6.2724014336917655</v>
          </cell>
          <cell r="M7">
            <v>2.1922595107799925</v>
          </cell>
          <cell r="N7">
            <v>0.85164037549598781</v>
          </cell>
          <cell r="O7">
            <v>2.015161692735834</v>
          </cell>
          <cell r="P7">
            <v>-0.194400025083874</v>
          </cell>
          <cell r="Q7">
            <v>-5.8202669102349391</v>
          </cell>
          <cell r="R7">
            <v>-13.973599137931036</v>
          </cell>
          <cell r="S7">
            <v>-2.9248739548429437</v>
          </cell>
          <cell r="T7">
            <v>2.6839575470176458</v>
          </cell>
          <cell r="V7">
            <v>-21.350281625818234</v>
          </cell>
          <cell r="W7">
            <v>-5.9315496311069449</v>
          </cell>
          <cell r="X7">
            <v>-14.846545544422062</v>
          </cell>
          <cell r="Y7">
            <v>-2.6743552738091161</v>
          </cell>
          <cell r="Z7">
            <v>2.6388690099215046</v>
          </cell>
          <cell r="AB7">
            <v>-21.747804219045406</v>
          </cell>
        </row>
        <row r="8">
          <cell r="B8">
            <v>3</v>
          </cell>
          <cell r="C8" t="str">
            <v>ALMAFUERTE</v>
          </cell>
          <cell r="E8">
            <v>-8.9225256394414814</v>
          </cell>
          <cell r="F8">
            <v>8.3517616573281384</v>
          </cell>
          <cell r="G8">
            <v>2.3326864083140331</v>
          </cell>
          <cell r="H8">
            <v>-2.8435787000783086</v>
          </cell>
          <cell r="I8">
            <v>-12.210971739458964</v>
          </cell>
          <cell r="J8">
            <v>-3.9866299420439621</v>
          </cell>
          <cell r="K8">
            <v>4.2328437598051716</v>
          </cell>
          <cell r="L8">
            <v>-30.30446374817236</v>
          </cell>
          <cell r="M8">
            <v>11.579358713313169</v>
          </cell>
          <cell r="N8">
            <v>7.7768151739138647</v>
          </cell>
          <cell r="O8">
            <v>9.7571404138874662</v>
          </cell>
          <cell r="P8">
            <v>-13.763926762758095</v>
          </cell>
          <cell r="Q8">
            <v>0.98603731619919532</v>
          </cell>
          <cell r="R8">
            <v>-18.107625293657016</v>
          </cell>
          <cell r="S8">
            <v>-18.942461414334588</v>
          </cell>
          <cell r="T8">
            <v>2.0110228382886897</v>
          </cell>
          <cell r="V8">
            <v>-32.965525763005068</v>
          </cell>
          <cell r="W8">
            <v>0.84835864590737686</v>
          </cell>
          <cell r="X8">
            <v>-19.348516882674112</v>
          </cell>
          <cell r="Y8">
            <v>-19.856101638283601</v>
          </cell>
          <cell r="Z8">
            <v>1.8854240656107186</v>
          </cell>
          <cell r="AB8">
            <v>-36.778682701612226</v>
          </cell>
        </row>
        <row r="9">
          <cell r="B9">
            <v>4</v>
          </cell>
          <cell r="C9" t="str">
            <v>AQUMULAR ACCIONES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13.195834555985876</v>
          </cell>
          <cell r="L9">
            <v>-29.870299867391015</v>
          </cell>
          <cell r="M9">
            <v>20.205291865059749</v>
          </cell>
          <cell r="N9">
            <v>20.591148603116103</v>
          </cell>
          <cell r="O9">
            <v>11.506882517496631</v>
          </cell>
          <cell r="P9">
            <v>-10.932438511165643</v>
          </cell>
          <cell r="Q9">
            <v>0</v>
          </cell>
          <cell r="R9">
            <v>0</v>
          </cell>
          <cell r="S9">
            <v>-4.576352108434012</v>
          </cell>
          <cell r="T9">
            <v>19.766861253420153</v>
          </cell>
          <cell r="V9">
            <v>0</v>
          </cell>
          <cell r="W9">
            <v>0</v>
          </cell>
          <cell r="X9">
            <v>0</v>
          </cell>
          <cell r="Y9">
            <v>4.2004950472444982</v>
          </cell>
          <cell r="Z9">
            <v>6.1379026848059484</v>
          </cell>
          <cell r="AB9">
            <v>22.74414198763689</v>
          </cell>
        </row>
        <row r="10">
          <cell r="B10">
            <v>5</v>
          </cell>
          <cell r="C10" t="str">
            <v>ARGENFOND</v>
          </cell>
          <cell r="E10">
            <v>-8.9989102634944977</v>
          </cell>
          <cell r="F10">
            <v>10.656103691071038</v>
          </cell>
          <cell r="G10">
            <v>2.6027751453173265</v>
          </cell>
          <cell r="H10">
            <v>-3.9980085163555223</v>
          </cell>
          <cell r="I10">
            <v>-13.000330304403063</v>
          </cell>
          <cell r="J10">
            <v>-6.8343538162445761</v>
          </cell>
          <cell r="K10">
            <v>5.653927822801208</v>
          </cell>
          <cell r="L10">
            <v>-31.301248813962946</v>
          </cell>
          <cell r="M10">
            <v>4.7225297018971268</v>
          </cell>
          <cell r="N10">
            <v>11.391478490319651</v>
          </cell>
          <cell r="O10">
            <v>3.5965811338347198</v>
          </cell>
          <cell r="P10">
            <v>-9.4370055943085234</v>
          </cell>
          <cell r="Q10">
            <v>3.3192095075748718</v>
          </cell>
          <cell r="R10">
            <v>-22.186733555090843</v>
          </cell>
          <cell r="S10">
            <v>-23.989320626524957</v>
          </cell>
          <cell r="T10">
            <v>4.5076700035428852</v>
          </cell>
          <cell r="V10">
            <v>-38.890414850364529</v>
          </cell>
          <cell r="W10">
            <v>3.4461009910845775</v>
          </cell>
          <cell r="X10">
            <v>-23.784877884102826</v>
          </cell>
          <cell r="Y10">
            <v>-26.854450393422496</v>
          </cell>
          <cell r="Z10">
            <v>4.1453861392424329</v>
          </cell>
          <cell r="AB10">
            <v>-44.972196391388337</v>
          </cell>
        </row>
        <row r="11">
          <cell r="B11">
            <v>6</v>
          </cell>
          <cell r="C11" t="str">
            <v>ARGEN I</v>
          </cell>
          <cell r="E11">
            <v>-11.080074487895708</v>
          </cell>
          <cell r="F11">
            <v>11.643979057591626</v>
          </cell>
          <cell r="G11">
            <v>3.3202025886325259</v>
          </cell>
          <cell r="H11">
            <v>-1.9244734931009422</v>
          </cell>
          <cell r="I11">
            <v>-13.791188448722702</v>
          </cell>
          <cell r="J11">
            <v>-9.7058191969078838</v>
          </cell>
          <cell r="K11">
            <v>6.5398335315101086</v>
          </cell>
          <cell r="L11">
            <v>-38.995535714285722</v>
          </cell>
          <cell r="M11">
            <v>7.6838638858397257</v>
          </cell>
          <cell r="N11">
            <v>18.82432891607202</v>
          </cell>
          <cell r="O11">
            <v>7.7780955104375327</v>
          </cell>
          <cell r="P11">
            <v>-12.178296630405949</v>
          </cell>
          <cell r="Q11">
            <v>2.5698324022346286</v>
          </cell>
          <cell r="R11">
            <v>-23.656499636891791</v>
          </cell>
          <cell r="S11">
            <v>-30.011890606420934</v>
          </cell>
          <cell r="T11">
            <v>12.470268433571174</v>
          </cell>
          <cell r="V11">
            <v>-45.195530726256983</v>
          </cell>
          <cell r="W11">
            <v>2.3800900260929585</v>
          </cell>
          <cell r="X11">
            <v>-25.04531344097574</v>
          </cell>
          <cell r="Y11">
            <v>-32.763081366651335</v>
          </cell>
          <cell r="Z11">
            <v>13.071471838443605</v>
          </cell>
          <cell r="AB11">
            <v>-47.522275614244208</v>
          </cell>
        </row>
        <row r="12">
          <cell r="B12">
            <v>7</v>
          </cell>
          <cell r="C12" t="str">
            <v>ATLAS</v>
          </cell>
          <cell r="E12">
            <v>-12.17075386012716</v>
          </cell>
          <cell r="F12">
            <v>9.5139607032057825</v>
          </cell>
          <cell r="G12">
            <v>1.6052880075543063</v>
          </cell>
          <cell r="H12">
            <v>-4.5539033457249189</v>
          </cell>
          <cell r="I12">
            <v>-13.437195715676719</v>
          </cell>
          <cell r="J12">
            <v>-8.2114735658042832</v>
          </cell>
          <cell r="K12">
            <v>2.6960784313725616</v>
          </cell>
          <cell r="L12">
            <v>-38.186157517899758</v>
          </cell>
          <cell r="M12">
            <v>4.8262548262548277</v>
          </cell>
          <cell r="N12">
            <v>17.863720073664812</v>
          </cell>
          <cell r="O12">
            <v>5.9374999999999956</v>
          </cell>
          <cell r="P12">
            <v>-11.799410029498535</v>
          </cell>
          <cell r="Q12">
            <v>-2.270663033605802</v>
          </cell>
          <cell r="R12">
            <v>-24.163568773234211</v>
          </cell>
          <cell r="S12">
            <v>-33.455882352941167</v>
          </cell>
          <cell r="T12">
            <v>10.128913443830555</v>
          </cell>
          <cell r="V12">
            <v>-50.68119891008174</v>
          </cell>
          <cell r="W12">
            <v>-2.4233357738322647</v>
          </cell>
          <cell r="X12">
            <v>-25.970587584745861</v>
          </cell>
          <cell r="Y12">
            <v>-37.652571024511587</v>
          </cell>
          <cell r="Z12">
            <v>9.188251646087032</v>
          </cell>
          <cell r="AB12">
            <v>-58.128357745719768</v>
          </cell>
        </row>
        <row r="13">
          <cell r="B13">
            <v>8</v>
          </cell>
          <cell r="C13" t="str">
            <v>BF CALIFICADO</v>
          </cell>
          <cell r="E13">
            <v>-3.2205482229882842</v>
          </cell>
          <cell r="F13">
            <v>10.691988261746022</v>
          </cell>
          <cell r="G13">
            <v>2.3718518749642481</v>
          </cell>
          <cell r="H13">
            <v>0.44935943675137313</v>
          </cell>
          <cell r="I13">
            <v>-10.307743500894595</v>
          </cell>
          <cell r="J13">
            <v>-0.25541300790821175</v>
          </cell>
          <cell r="K13">
            <v>6.2706464646921534</v>
          </cell>
          <cell r="L13">
            <v>-28.755638297872345</v>
          </cell>
          <cell r="M13">
            <v>11.342144283160893</v>
          </cell>
          <cell r="N13">
            <v>10.748938852418345</v>
          </cell>
          <cell r="O13">
            <v>4.2069253637360138</v>
          </cell>
          <cell r="P13">
            <v>-6.7647749219681526</v>
          </cell>
          <cell r="Q13">
            <v>9.6679955165244422</v>
          </cell>
          <cell r="R13">
            <v>-10.134817990632838</v>
          </cell>
          <cell r="S13">
            <v>-15.700809691882956</v>
          </cell>
          <cell r="T13">
            <v>7.6009682762135267</v>
          </cell>
          <cell r="V13">
            <v>-16.920329174456672</v>
          </cell>
          <cell r="W13">
            <v>9.5437187639315795</v>
          </cell>
          <cell r="X13">
            <v>-10.464637535788432</v>
          </cell>
          <cell r="Y13">
            <v>-16.720895274683635</v>
          </cell>
          <cell r="Z13">
            <v>6.9913890015074145</v>
          </cell>
          <cell r="AB13">
            <v>-10.88349245695068</v>
          </cell>
        </row>
        <row r="14">
          <cell r="B14">
            <v>9</v>
          </cell>
          <cell r="C14" t="str">
            <v>BNL ACCIONES</v>
          </cell>
          <cell r="E14">
            <v>-8.3616052410267585</v>
          </cell>
          <cell r="F14">
            <v>8.340047620251978</v>
          </cell>
          <cell r="G14">
            <v>2.2558605908614027</v>
          </cell>
          <cell r="H14">
            <v>-1.9118105887737435</v>
          </cell>
          <cell r="I14">
            <v>-12.708653126818326</v>
          </cell>
          <cell r="J14">
            <v>-7.1995205736864021</v>
          </cell>
          <cell r="K14">
            <v>7.0761686897321763</v>
          </cell>
          <cell r="L14">
            <v>-34.260513349961151</v>
          </cell>
          <cell r="M14">
            <v>13.73002159407417</v>
          </cell>
          <cell r="N14">
            <v>11.795608861575047</v>
          </cell>
          <cell r="O14">
            <v>6.4940464998249681</v>
          </cell>
          <cell r="P14">
            <v>-10.93300068615658</v>
          </cell>
          <cell r="Q14">
            <v>1.5207232899450585</v>
          </cell>
          <cell r="R14">
            <v>-20.541907962181238</v>
          </cell>
          <cell r="S14">
            <v>-19.943932445300604</v>
          </cell>
          <cell r="T14">
            <v>6.0393107208104757</v>
          </cell>
          <cell r="V14">
            <v>-35.421628506029244</v>
          </cell>
          <cell r="W14">
            <v>1.3892463234351371</v>
          </cell>
          <cell r="X14">
            <v>-21.588117892201016</v>
          </cell>
          <cell r="Y14">
            <v>-20.902746679649674</v>
          </cell>
          <cell r="Z14">
            <v>6.2840472276646677</v>
          </cell>
          <cell r="AB14">
            <v>-34.606987020045821</v>
          </cell>
        </row>
        <row r="15">
          <cell r="B15">
            <v>10</v>
          </cell>
          <cell r="C15" t="str">
            <v>BNP - VAE RTA VARIABLEARG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-5.7991077225592154</v>
          </cell>
          <cell r="K15">
            <v>8.8134804687788346</v>
          </cell>
          <cell r="L15">
            <v>-32.201225422829694</v>
          </cell>
          <cell r="M15">
            <v>16.617979983683995</v>
          </cell>
          <cell r="N15">
            <v>11.53169933378253</v>
          </cell>
          <cell r="O15">
            <v>3.116734861408621</v>
          </cell>
          <cell r="P15">
            <v>-6.3790459107707314</v>
          </cell>
          <cell r="Q15">
            <v>0</v>
          </cell>
          <cell r="R15">
            <v>0</v>
          </cell>
          <cell r="S15">
            <v>-13.966010825926112</v>
          </cell>
          <cell r="T15">
            <v>7.6714433471955834</v>
          </cell>
          <cell r="V15">
            <v>0</v>
          </cell>
          <cell r="W15">
            <v>0</v>
          </cell>
          <cell r="X15">
            <v>-17.397323167677648</v>
          </cell>
          <cell r="Y15">
            <v>-15.095970515009833</v>
          </cell>
          <cell r="Z15">
            <v>6.5387981447659742</v>
          </cell>
          <cell r="AB15">
            <v>-24.548388513866264</v>
          </cell>
        </row>
        <row r="16">
          <cell r="B16">
            <v>11</v>
          </cell>
          <cell r="C16" t="str">
            <v>BPI ACCIONES ARGENTINAS</v>
          </cell>
          <cell r="E16">
            <v>-12.426339518941376</v>
          </cell>
          <cell r="F16">
            <v>7.42532245592189</v>
          </cell>
          <cell r="G16">
            <v>-100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-100</v>
          </cell>
          <cell r="R16">
            <v>0</v>
          </cell>
          <cell r="S16">
            <v>0</v>
          </cell>
          <cell r="T16">
            <v>0</v>
          </cell>
          <cell r="V16">
            <v>-100</v>
          </cell>
          <cell r="W16">
            <v>-29.269041672157314</v>
          </cell>
          <cell r="X16">
            <v>0</v>
          </cell>
          <cell r="Y16">
            <v>0</v>
          </cell>
          <cell r="Z16">
            <v>0</v>
          </cell>
          <cell r="AB16">
            <v>-117.07616668862926</v>
          </cell>
        </row>
        <row r="17">
          <cell r="B17">
            <v>12</v>
          </cell>
          <cell r="C17" t="str">
            <v>BR ACCIONES</v>
          </cell>
          <cell r="E17">
            <v>-10.283392550532955</v>
          </cell>
          <cell r="F17">
            <v>10.397165270777275</v>
          </cell>
          <cell r="G17">
            <v>3.0535006264911235</v>
          </cell>
          <cell r="H17">
            <v>-1.8804130579613609</v>
          </cell>
          <cell r="I17">
            <v>-13.466075945069678</v>
          </cell>
          <cell r="J17">
            <v>-8.3486994389736715</v>
          </cell>
          <cell r="K17">
            <v>8.107529643422783</v>
          </cell>
          <cell r="L17">
            <v>-36.99366462086715</v>
          </cell>
          <cell r="M17">
            <v>7.602633191409125</v>
          </cell>
          <cell r="N17">
            <v>16.878869290970687</v>
          </cell>
          <cell r="O17">
            <v>6.8871177293623909</v>
          </cell>
          <cell r="P17">
            <v>-11.783405991047335</v>
          </cell>
          <cell r="Q17">
            <v>2.0689186202675902</v>
          </cell>
          <cell r="R17">
            <v>-22.18187874750166</v>
          </cell>
          <cell r="S17">
            <v>-26.70690467017679</v>
          </cell>
          <cell r="T17">
            <v>10.207627613596548</v>
          </cell>
          <cell r="V17">
            <v>-41.784676062084557</v>
          </cell>
          <cell r="W17">
            <v>1.9974260366239904</v>
          </cell>
          <cell r="X17">
            <v>-23.354102922031135</v>
          </cell>
          <cell r="Y17">
            <v>-27.704645814982023</v>
          </cell>
          <cell r="Z17">
            <v>9.1211320794760002</v>
          </cell>
          <cell r="AB17">
            <v>-40.169771751512641</v>
          </cell>
        </row>
        <row r="18">
          <cell r="B18">
            <v>13</v>
          </cell>
          <cell r="C18" t="str">
            <v>CAPITALES ARGENTINA</v>
          </cell>
          <cell r="E18">
            <v>-9.5077013223759046</v>
          </cell>
          <cell r="F18">
            <v>9.6838366490071603</v>
          </cell>
          <cell r="G18">
            <v>2.4241835641184206</v>
          </cell>
          <cell r="H18">
            <v>-1.2594764693492189</v>
          </cell>
          <cell r="I18">
            <v>-13.043385792335027</v>
          </cell>
          <cell r="J18">
            <v>-6.5416751787519711</v>
          </cell>
          <cell r="K18">
            <v>8.6555405587951384</v>
          </cell>
          <cell r="L18">
            <v>-33.732345449524814</v>
          </cell>
          <cell r="M18">
            <v>8.1101252012726768</v>
          </cell>
          <cell r="N18">
            <v>12.863387392766823</v>
          </cell>
          <cell r="O18">
            <v>3.6180879329724025</v>
          </cell>
          <cell r="P18">
            <v>-8.1972005513252348</v>
          </cell>
          <cell r="Q18">
            <v>1.6615587623335593</v>
          </cell>
          <cell r="R18">
            <v>-19.755358832823966</v>
          </cell>
          <cell r="S18">
            <v>-22.156949495784517</v>
          </cell>
          <cell r="T18">
            <v>7.3605133733555039</v>
          </cell>
          <cell r="V18">
            <v>-36.497232819599809</v>
          </cell>
          <cell r="W18">
            <v>1.3498149238538393</v>
          </cell>
          <cell r="X18">
            <v>-21.084581873719543</v>
          </cell>
          <cell r="Y18">
            <v>-23.008208920146199</v>
          </cell>
          <cell r="Z18">
            <v>6.18476827556721</v>
          </cell>
          <cell r="AB18">
            <v>-39.566093237063889</v>
          </cell>
        </row>
        <row r="19">
          <cell r="B19">
            <v>14</v>
          </cell>
          <cell r="C19" t="str">
            <v>CARDINAL</v>
          </cell>
          <cell r="E19">
            <v>-11.829652996845418</v>
          </cell>
          <cell r="F19">
            <v>8.855098389982107</v>
          </cell>
          <cell r="G19">
            <v>2.2185702547247166</v>
          </cell>
          <cell r="H19">
            <v>-1.3665594855305385</v>
          </cell>
          <cell r="I19">
            <v>-10.024449877750607</v>
          </cell>
          <cell r="J19">
            <v>-6.1594202898550776</v>
          </cell>
          <cell r="K19">
            <v>8.1081081081081141</v>
          </cell>
          <cell r="L19">
            <v>-32.410714285714292</v>
          </cell>
          <cell r="M19">
            <v>5.8124174372523152</v>
          </cell>
          <cell r="N19">
            <v>14.606741573033698</v>
          </cell>
          <cell r="O19">
            <v>14.923747276688438</v>
          </cell>
          <cell r="P19">
            <v>-4.9289099526066416</v>
          </cell>
          <cell r="Q19">
            <v>-1.8927444794952675</v>
          </cell>
          <cell r="R19">
            <v>-16.720257234726688</v>
          </cell>
          <cell r="S19">
            <v>-22.683397683397676</v>
          </cell>
          <cell r="T19">
            <v>25.218476903870133</v>
          </cell>
          <cell r="V19">
            <v>-36.829652996845418</v>
          </cell>
          <cell r="W19">
            <v>-1.7168584801850486</v>
          </cell>
          <cell r="X19">
            <v>-18.276356471294385</v>
          </cell>
          <cell r="Y19">
            <v>-26.152391598976635</v>
          </cell>
          <cell r="Z19">
            <v>22.592240718308609</v>
          </cell>
          <cell r="AB19">
            <v>-31.08552794458123</v>
          </cell>
        </row>
        <row r="20">
          <cell r="B20">
            <v>15</v>
          </cell>
          <cell r="C20" t="str">
            <v>CB BOURSE FUND</v>
          </cell>
          <cell r="E20">
            <v>-9.5798876013873269</v>
          </cell>
          <cell r="F20">
            <v>9.7160958409902456</v>
          </cell>
          <cell r="G20">
            <v>2.5231486378474166</v>
          </cell>
          <cell r="H20">
            <v>-3.1995837239659264</v>
          </cell>
          <cell r="I20">
            <v>-13.043881217556198</v>
          </cell>
          <cell r="J20">
            <v>-8.6927651773533334</v>
          </cell>
          <cell r="K20">
            <v>9.1954881688749879</v>
          </cell>
          <cell r="L20">
            <v>-37.681689270591804</v>
          </cell>
          <cell r="M20">
            <v>12.844770061805155</v>
          </cell>
          <cell r="N20">
            <v>9.4367787960920602</v>
          </cell>
          <cell r="O20">
            <v>3.2970330036670825</v>
          </cell>
          <cell r="P20">
            <v>-10.740987768538135</v>
          </cell>
          <cell r="Q20">
            <v>1.70851731101056</v>
          </cell>
          <cell r="R20">
            <v>-23.14315320124344</v>
          </cell>
          <cell r="S20">
            <v>-23.210506594636747</v>
          </cell>
          <cell r="T20">
            <v>0.90280174084618192</v>
          </cell>
          <cell r="V20">
            <v>-39.973684234538808</v>
          </cell>
          <cell r="W20">
            <v>1.9998537823932818</v>
          </cell>
          <cell r="X20">
            <v>-24.447235546989923</v>
          </cell>
          <cell r="Y20">
            <v>-24.792583309782202</v>
          </cell>
          <cell r="Z20">
            <v>0.72107593856391972</v>
          </cell>
          <cell r="AB20">
            <v>-47.165314061132683</v>
          </cell>
        </row>
        <row r="21">
          <cell r="B21">
            <v>16</v>
          </cell>
          <cell r="C21" t="str">
            <v>CB MARKET FUND</v>
          </cell>
          <cell r="E21">
            <v>-9.880894506562953</v>
          </cell>
          <cell r="F21">
            <v>9.4672960215778978</v>
          </cell>
          <cell r="G21">
            <v>-100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-100</v>
          </cell>
          <cell r="R21">
            <v>0</v>
          </cell>
          <cell r="S21">
            <v>0</v>
          </cell>
          <cell r="T21">
            <v>0</v>
          </cell>
          <cell r="V21">
            <v>-100</v>
          </cell>
          <cell r="W21">
            <v>-2.7222164796765425</v>
          </cell>
          <cell r="X21">
            <v>0</v>
          </cell>
          <cell r="Y21">
            <v>0</v>
          </cell>
          <cell r="Z21">
            <v>0</v>
          </cell>
          <cell r="AB21">
            <v>-10.88886591870617</v>
          </cell>
        </row>
        <row r="22">
          <cell r="B22">
            <v>17</v>
          </cell>
          <cell r="C22" t="str">
            <v>CENIT</v>
          </cell>
          <cell r="E22">
            <v>-6.4349044257248629</v>
          </cell>
          <cell r="F22">
            <v>5.6205673758865204</v>
          </cell>
          <cell r="G22">
            <v>0.70691809822243101</v>
          </cell>
          <cell r="H22">
            <v>-0.10371906949177001</v>
          </cell>
          <cell r="I22">
            <v>-8.0947789973301774</v>
          </cell>
          <cell r="J22">
            <v>-5.3237845471051042</v>
          </cell>
          <cell r="K22">
            <v>2.4674522170846425</v>
          </cell>
          <cell r="L22">
            <v>-19.208134916508978</v>
          </cell>
          <cell r="M22">
            <v>2.702563574590755</v>
          </cell>
          <cell r="N22">
            <v>2.1176883364242505</v>
          </cell>
          <cell r="O22">
            <v>5.708395710113634</v>
          </cell>
          <cell r="P22">
            <v>-7.2458384602883559</v>
          </cell>
          <cell r="Q22">
            <v>-0.47741055464416426</v>
          </cell>
          <cell r="R22">
            <v>-13.077863387168465</v>
          </cell>
          <cell r="S22">
            <v>-14.977307110438732</v>
          </cell>
          <cell r="T22">
            <v>0.12530700215527268</v>
          </cell>
          <cell r="V22">
            <v>-26.449282040884036</v>
          </cell>
          <cell r="W22">
            <v>-0.48983886572929458</v>
          </cell>
          <cell r="X22">
            <v>-13.44968723473972</v>
          </cell>
          <cell r="Y22">
            <v>-15.751613031560101</v>
          </cell>
          <cell r="Z22">
            <v>0.12122183697656305</v>
          </cell>
          <cell r="AB22">
            <v>-29.908198219435178</v>
          </cell>
        </row>
        <row r="23">
          <cell r="B23">
            <v>18</v>
          </cell>
          <cell r="C23" t="str">
            <v>CIUDAD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-0.25834827910153901</v>
          </cell>
          <cell r="N23">
            <v>-0.25813600619526422</v>
          </cell>
          <cell r="O23">
            <v>-0.25817284324678447</v>
          </cell>
          <cell r="P23">
            <v>-100</v>
          </cell>
          <cell r="Q23">
            <v>0</v>
          </cell>
          <cell r="R23">
            <v>0</v>
          </cell>
          <cell r="S23">
            <v>0</v>
          </cell>
          <cell r="T23">
            <v>-100</v>
          </cell>
          <cell r="V23">
            <v>0</v>
          </cell>
          <cell r="W23">
            <v>0</v>
          </cell>
          <cell r="X23">
            <v>0</v>
          </cell>
          <cell r="Y23">
            <v>-0.77504483730461704</v>
          </cell>
          <cell r="Z23">
            <v>-0.77446319578636769</v>
          </cell>
          <cell r="AB23">
            <v>-3.0986303395927419</v>
          </cell>
        </row>
        <row r="24">
          <cell r="B24">
            <v>19</v>
          </cell>
          <cell r="C24" t="str">
            <v>CMA ARGENTINA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-9.4615389823492162</v>
          </cell>
          <cell r="J24">
            <v>-2.4437301096393527</v>
          </cell>
          <cell r="K24">
            <v>2.855581617925651</v>
          </cell>
          <cell r="L24">
            <v>-29.380445047276027</v>
          </cell>
          <cell r="M24">
            <v>8.2429154436318477</v>
          </cell>
          <cell r="N24">
            <v>10.433504878235599</v>
          </cell>
          <cell r="O24">
            <v>6.7737761320526335</v>
          </cell>
          <cell r="P24">
            <v>-6.4132623832838354</v>
          </cell>
          <cell r="Q24">
            <v>0</v>
          </cell>
          <cell r="R24">
            <v>0</v>
          </cell>
          <cell r="S24">
            <v>-21.376509263091958</v>
          </cell>
          <cell r="T24">
            <v>10.351887574252938</v>
          </cell>
          <cell r="V24">
            <v>0</v>
          </cell>
          <cell r="W24">
            <v>0</v>
          </cell>
          <cell r="X24">
            <v>-16.551661980858377</v>
          </cell>
          <cell r="Y24">
            <v>-24.292960937637691</v>
          </cell>
          <cell r="Z24">
            <v>7.20601776883524</v>
          </cell>
          <cell r="AB24">
            <v>-37.545136940204237</v>
          </cell>
        </row>
        <row r="25">
          <cell r="B25">
            <v>20</v>
          </cell>
          <cell r="C25" t="str">
            <v>CMF STOCKS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-7.3206118908689444</v>
          </cell>
          <cell r="K25">
            <v>5.3158181323168963</v>
          </cell>
          <cell r="L25">
            <v>-36.195307955793965</v>
          </cell>
          <cell r="M25">
            <v>13.743563771418943</v>
          </cell>
          <cell r="N25">
            <v>10.894086915222022</v>
          </cell>
          <cell r="O25">
            <v>11.709673965415712</v>
          </cell>
          <cell r="P25">
            <v>-12.356077397711617</v>
          </cell>
          <cell r="Q25">
            <v>0</v>
          </cell>
          <cell r="R25">
            <v>0</v>
          </cell>
          <cell r="S25">
            <v>-23.568381885833556</v>
          </cell>
          <cell r="T25">
            <v>8.5727855616243076</v>
          </cell>
          <cell r="V25">
            <v>0</v>
          </cell>
          <cell r="W25">
            <v>0</v>
          </cell>
          <cell r="X25">
            <v>-21.961835672606831</v>
          </cell>
          <cell r="Y25">
            <v>-25.945573786151968</v>
          </cell>
          <cell r="Z25">
            <v>7.1984945251089929</v>
          </cell>
          <cell r="AB25">
            <v>-47.431365511829441</v>
          </cell>
        </row>
        <row r="26">
          <cell r="B26">
            <v>21</v>
          </cell>
          <cell r="C26" t="str">
            <v>COLUMBIA ACCIONES</v>
          </cell>
          <cell r="E26">
            <v>-7.7810907942024388</v>
          </cell>
          <cell r="F26">
            <v>9.6817018725308568</v>
          </cell>
          <cell r="G26">
            <v>1.7550709642152995</v>
          </cell>
          <cell r="H26">
            <v>-2.3886266835501324</v>
          </cell>
          <cell r="I26">
            <v>-11.792165418558497</v>
          </cell>
          <cell r="J26">
            <v>-4.8030750376023557</v>
          </cell>
          <cell r="K26">
            <v>6.1045831187678479</v>
          </cell>
          <cell r="L26">
            <v>-31.317008603573793</v>
          </cell>
          <cell r="M26">
            <v>11.686580587139472</v>
          </cell>
          <cell r="N26">
            <v>11.19850456538931</v>
          </cell>
          <cell r="O26">
            <v>5.1000219828533755</v>
          </cell>
          <cell r="P26">
            <v>-7.9062957540263596</v>
          </cell>
          <cell r="Q26">
            <v>2.922475415662884</v>
          </cell>
          <cell r="R26">
            <v>-18.034611104715857</v>
          </cell>
          <cell r="S26">
            <v>-18.607509011750388</v>
          </cell>
          <cell r="T26">
            <v>7.6295923502768037</v>
          </cell>
          <cell r="V26">
            <v>-31.336637573555549</v>
          </cell>
          <cell r="W26">
            <v>2.8352719287812724</v>
          </cell>
          <cell r="X26">
            <v>-19.021159578665873</v>
          </cell>
          <cell r="Y26">
            <v>-19.874825967520259</v>
          </cell>
          <cell r="Z26">
            <v>7.2700938512951723</v>
          </cell>
          <cell r="AB26">
            <v>-29.629227141713997</v>
          </cell>
        </row>
        <row r="27">
          <cell r="B27">
            <v>22</v>
          </cell>
          <cell r="C27" t="str">
            <v>DB EQUITY</v>
          </cell>
          <cell r="E27">
            <v>-9.4026143769001429</v>
          </cell>
          <cell r="F27">
            <v>9.4084407264636738</v>
          </cell>
          <cell r="G27">
            <v>2.3297400383442302</v>
          </cell>
          <cell r="H27">
            <v>-3.5352973599586779</v>
          </cell>
          <cell r="I27">
            <v>-12.270012008657149</v>
          </cell>
          <cell r="J27">
            <v>-7.4055504389765154</v>
          </cell>
          <cell r="K27">
            <v>7.0561826105699277</v>
          </cell>
          <cell r="L27">
            <v>-36.625005156127543</v>
          </cell>
          <cell r="M27">
            <v>5.9475768958976438</v>
          </cell>
          <cell r="N27">
            <v>12.843826014711833</v>
          </cell>
          <cell r="O27">
            <v>10.051770891122992</v>
          </cell>
          <cell r="P27">
            <v>-8.1610274397748928</v>
          </cell>
          <cell r="Q27">
            <v>1.4304529280118716</v>
          </cell>
          <cell r="R27">
            <v>-21.638732140812088</v>
          </cell>
          <cell r="S27">
            <v>-28.117906202850396</v>
          </cell>
          <cell r="T27">
            <v>14.051724011836164</v>
          </cell>
          <cell r="V27">
            <v>-42.866538415896862</v>
          </cell>
          <cell r="W27">
            <v>1.1865406795970106</v>
          </cell>
          <cell r="X27">
            <v>-22.87031074732711</v>
          </cell>
          <cell r="Y27">
            <v>-31.130289956172433</v>
          </cell>
          <cell r="Z27">
            <v>14.240714517974412</v>
          </cell>
          <cell r="AB27">
            <v>-44.866619952215473</v>
          </cell>
        </row>
        <row r="28">
          <cell r="B28">
            <v>23</v>
          </cell>
          <cell r="C28" t="str">
            <v>DEL BUEN AYRE</v>
          </cell>
          <cell r="E28">
            <v>1.4845232907671591</v>
          </cell>
          <cell r="F28">
            <v>2.2618934988755779</v>
          </cell>
          <cell r="G28">
            <v>1.152190157634414</v>
          </cell>
          <cell r="H28">
            <v>0.12875174131454781</v>
          </cell>
          <cell r="I28">
            <v>-1.4158533414841634</v>
          </cell>
          <cell r="J28">
            <v>0.52030619663299138</v>
          </cell>
          <cell r="K28">
            <v>1.4478983493108055</v>
          </cell>
          <cell r="L28">
            <v>-7.0886394453220198</v>
          </cell>
          <cell r="M28">
            <v>3.491258688652854</v>
          </cell>
          <cell r="N28">
            <v>2.4227137592405468</v>
          </cell>
          <cell r="O28">
            <v>1.8792670290832092</v>
          </cell>
          <cell r="P28">
            <v>0.75720634743718929</v>
          </cell>
          <cell r="Q28">
            <v>4.9757380148747643</v>
          </cell>
          <cell r="R28">
            <v>-0.77532469359897771</v>
          </cell>
          <cell r="S28">
            <v>-2.4526348630098171</v>
          </cell>
          <cell r="T28">
            <v>5.1376360186955239</v>
          </cell>
          <cell r="V28">
            <v>1.6071257117956872</v>
          </cell>
          <cell r="W28">
            <v>4.8939561953784692</v>
          </cell>
          <cell r="X28">
            <v>-0.76812459410857747</v>
          </cell>
          <cell r="Y28">
            <v>-2.6736428320524643</v>
          </cell>
          <cell r="Z28">
            <v>5.0572973326393811</v>
          </cell>
          <cell r="AB28">
            <v>6.4419630364102476</v>
          </cell>
        </row>
        <row r="29">
          <cell r="B29">
            <v>24</v>
          </cell>
          <cell r="C29" t="str">
            <v>DELVAL</v>
          </cell>
          <cell r="E29">
            <v>-12.448387456757059</v>
          </cell>
          <cell r="F29">
            <v>10.012108852208268</v>
          </cell>
          <cell r="G29">
            <v>1.2918549414899783</v>
          </cell>
          <cell r="H29">
            <v>0.59479553903345472</v>
          </cell>
          <cell r="I29">
            <v>-12.649951674341908</v>
          </cell>
          <cell r="J29">
            <v>-9.6784691486592074</v>
          </cell>
          <cell r="K29">
            <v>7.0548389421344559</v>
          </cell>
          <cell r="L29">
            <v>-36.793214862681744</v>
          </cell>
          <cell r="M29">
            <v>8.8391906283280086</v>
          </cell>
          <cell r="N29">
            <v>14.608610567514656</v>
          </cell>
          <cell r="O29">
            <v>9.118073934944082</v>
          </cell>
          <cell r="P29">
            <v>-14.803223534934673</v>
          </cell>
          <cell r="Q29">
            <v>-2.4383439348287128</v>
          </cell>
          <cell r="R29">
            <v>-20.634829854160706</v>
          </cell>
          <cell r="S29">
            <v>-26.352958132161131</v>
          </cell>
          <cell r="T29">
            <v>6.5459882583170037</v>
          </cell>
          <cell r="V29">
            <v>-42.97511438455529</v>
          </cell>
          <cell r="W29">
            <v>-2.7129238256767358</v>
          </cell>
          <cell r="X29">
            <v>-21.264755130011462</v>
          </cell>
          <cell r="Y29">
            <v>-28.4566215497305</v>
          </cell>
          <cell r="Z29">
            <v>5.9232602714224827</v>
          </cell>
          <cell r="AB29">
            <v>-47.498847119793453</v>
          </cell>
        </row>
        <row r="30">
          <cell r="B30">
            <v>25</v>
          </cell>
          <cell r="C30" t="str">
            <v>DEL  ATLANTICO</v>
          </cell>
          <cell r="E30">
            <v>-9.3110898949801619</v>
          </cell>
          <cell r="F30">
            <v>5.5352393617021489</v>
          </cell>
          <cell r="G30">
            <v>-2.1945713235680175</v>
          </cell>
          <cell r="H30">
            <v>-4.2675398572118883</v>
          </cell>
          <cell r="I30">
            <v>-7.6539194796456105</v>
          </cell>
          <cell r="J30">
            <v>-6.8978080029145739</v>
          </cell>
          <cell r="K30">
            <v>1.9630861540468336</v>
          </cell>
          <cell r="L30">
            <v>-27.20992708200076</v>
          </cell>
          <cell r="M30">
            <v>-12.346221441124793</v>
          </cell>
          <cell r="N30">
            <v>10.616541353383479</v>
          </cell>
          <cell r="O30">
            <v>11.953960485771242</v>
          </cell>
          <cell r="P30">
            <v>-6.3547316441350254</v>
          </cell>
          <cell r="Q30">
            <v>-6.3916386111250612</v>
          </cell>
          <cell r="R30">
            <v>-17.692844489774018</v>
          </cell>
          <cell r="S30">
            <v>-34.944237918215613</v>
          </cell>
          <cell r="T30">
            <v>15.969924812030079</v>
          </cell>
          <cell r="V30">
            <v>-49.876890608512134</v>
          </cell>
          <cell r="W30">
            <v>-6.691822415858768</v>
          </cell>
          <cell r="X30">
            <v>-19.162578069170134</v>
          </cell>
          <cell r="Y30">
            <v>-38.449434795543404</v>
          </cell>
          <cell r="Z30">
            <v>13.942739870062379</v>
          </cell>
          <cell r="AB30">
            <v>-46.642888138509598</v>
          </cell>
        </row>
        <row r="31">
          <cell r="B31">
            <v>26</v>
          </cell>
          <cell r="C31" t="str">
            <v>DIAGONAL</v>
          </cell>
          <cell r="E31">
            <v>-9.5067145326419364</v>
          </cell>
          <cell r="F31">
            <v>8.2574199235968315</v>
          </cell>
          <cell r="G31">
            <v>4.2345276872964188</v>
          </cell>
          <cell r="H31">
            <v>-0.50781249999999334</v>
          </cell>
          <cell r="I31">
            <v>-14.61850543122628</v>
          </cell>
          <cell r="J31">
            <v>-7.342121397915391</v>
          </cell>
          <cell r="K31">
            <v>5.8560794044665077</v>
          </cell>
          <cell r="L31">
            <v>-32.989529614002187</v>
          </cell>
          <cell r="M31">
            <v>4.6641791044765846E-2</v>
          </cell>
          <cell r="N31">
            <v>9.3473193473193383</v>
          </cell>
          <cell r="O31">
            <v>5.6277979108932064</v>
          </cell>
          <cell r="P31">
            <v>-7.2653884964682174</v>
          </cell>
          <cell r="Q31">
            <v>2.1140805743917079</v>
          </cell>
          <cell r="R31">
            <v>-21.2890625</v>
          </cell>
          <cell r="S31">
            <v>-29.032258064516125</v>
          </cell>
          <cell r="T31">
            <v>7.1095571095570964</v>
          </cell>
          <cell r="V31">
            <v>-42.959712804148388</v>
          </cell>
          <cell r="W31">
            <v>2.1562744318379776</v>
          </cell>
          <cell r="X31">
            <v>-22.207556671193835</v>
          </cell>
          <cell r="Y31">
            <v>-29.513925846134939</v>
          </cell>
          <cell r="Z31">
            <v>13.126395044859358</v>
          </cell>
          <cell r="AB31">
            <v>-47.533165635170761</v>
          </cell>
        </row>
        <row r="32">
          <cell r="B32">
            <v>27</v>
          </cell>
          <cell r="C32" t="str">
            <v>F.I.A.</v>
          </cell>
          <cell r="E32">
            <v>-9.3917406930223102</v>
          </cell>
          <cell r="F32">
            <v>11.064960335279149</v>
          </cell>
          <cell r="G32">
            <v>2.883999865233644</v>
          </cell>
          <cell r="H32">
            <v>-1.1657988669482866</v>
          </cell>
          <cell r="I32">
            <v>-11.543686425234423</v>
          </cell>
          <cell r="J32">
            <v>-7.2292766977563039</v>
          </cell>
          <cell r="K32">
            <v>6.7428432995518373</v>
          </cell>
          <cell r="L32">
            <v>-35.132579339561978</v>
          </cell>
          <cell r="M32">
            <v>15.930958073357049</v>
          </cell>
          <cell r="N32">
            <v>11.820330969267157</v>
          </cell>
          <cell r="O32">
            <v>5.4473482974225051</v>
          </cell>
          <cell r="P32">
            <v>-8.8985581435031094</v>
          </cell>
          <cell r="Q32">
            <v>3.5363124703329474</v>
          </cell>
          <cell r="R32">
            <v>-18.895110849133832</v>
          </cell>
          <cell r="S32">
            <v>-19.727863689586943</v>
          </cell>
          <cell r="T32">
            <v>7.4191439062421427</v>
          </cell>
          <cell r="V32">
            <v>-32.593069776903775</v>
          </cell>
          <cell r="W32">
            <v>4.2378550223558289</v>
          </cell>
          <cell r="X32">
            <v>-19.922832281364023</v>
          </cell>
          <cell r="Y32">
            <v>-22.64110229979033</v>
          </cell>
          <cell r="Z32">
            <v>6.8349255523075145</v>
          </cell>
          <cell r="AB32">
            <v>-38.212885918613139</v>
          </cell>
        </row>
        <row r="33">
          <cell r="B33">
            <v>28</v>
          </cell>
          <cell r="C33" t="str">
            <v>FEDERACION I</v>
          </cell>
          <cell r="E33">
            <v>-8.9423769031326543</v>
          </cell>
          <cell r="F33">
            <v>6.9942781477550175</v>
          </cell>
          <cell r="G33">
            <v>1.9117572575868103</v>
          </cell>
          <cell r="H33">
            <v>-4.0700746014682654</v>
          </cell>
          <cell r="I33">
            <v>-11.971668395439639</v>
          </cell>
          <cell r="J33">
            <v>-5.0216538833057207</v>
          </cell>
          <cell r="K33">
            <v>6.4124790365925222</v>
          </cell>
          <cell r="L33">
            <v>-31.354521506540134</v>
          </cell>
          <cell r="M33">
            <v>3.5985232666639666</v>
          </cell>
          <cell r="N33">
            <v>13.319164388243344</v>
          </cell>
          <cell r="O33">
            <v>6.6765312950623379</v>
          </cell>
          <cell r="P33">
            <v>-12.034067516587598</v>
          </cell>
          <cell r="Q33">
            <v>-0.71099630663806757</v>
          </cell>
          <cell r="R33">
            <v>-19.795048536871274</v>
          </cell>
          <cell r="S33">
            <v>-24.324018508415669</v>
          </cell>
          <cell r="T33">
            <v>6.3375768967874002</v>
          </cell>
          <cell r="V33">
            <v>-39.73566127054653</v>
          </cell>
          <cell r="W33">
            <v>-0.74691489014003554</v>
          </cell>
          <cell r="X33">
            <v>-21.086705388581631</v>
          </cell>
          <cell r="Y33">
            <v>-25.853521067673014</v>
          </cell>
          <cell r="Z33">
            <v>6.008629406485583</v>
          </cell>
          <cell r="AB33">
            <v>-43.22852329723073</v>
          </cell>
        </row>
        <row r="34">
          <cell r="B34">
            <v>29</v>
          </cell>
          <cell r="C34" t="str">
            <v>FIMA ACCIONES</v>
          </cell>
          <cell r="E34">
            <v>-7.8222651914624963</v>
          </cell>
          <cell r="F34">
            <v>7.5950789582118095</v>
          </cell>
          <cell r="G34">
            <v>2.2649504635340101</v>
          </cell>
          <cell r="H34">
            <v>-2.3402620393156215</v>
          </cell>
          <cell r="I34">
            <v>-10.628168481021493</v>
          </cell>
          <cell r="J34">
            <v>-8.9856461463023294</v>
          </cell>
          <cell r="K34">
            <v>7.093266722991598</v>
          </cell>
          <cell r="L34">
            <v>-40.120852484507566</v>
          </cell>
          <cell r="M34">
            <v>7.4802134748861659</v>
          </cell>
          <cell r="N34">
            <v>16.752829149567393</v>
          </cell>
          <cell r="O34">
            <v>7.9687761530151224</v>
          </cell>
          <cell r="P34">
            <v>-10.16404532386268</v>
          </cell>
          <cell r="Q34">
            <v>1.4250551228487174</v>
          </cell>
          <cell r="R34">
            <v>-20.56240212432764</v>
          </cell>
          <cell r="S34">
            <v>-31.076663115747706</v>
          </cell>
          <cell r="T34">
            <v>13.244150722165958</v>
          </cell>
          <cell r="V34">
            <v>-44.468724257506331</v>
          </cell>
          <cell r="W34">
            <v>1.4460580982521818</v>
          </cell>
          <cell r="X34">
            <v>-21.509097998287533</v>
          </cell>
          <cell r="Y34">
            <v>-33.95755759479519</v>
          </cell>
          <cell r="Z34">
            <v>11.532260788014897</v>
          </cell>
          <cell r="AB34">
            <v>-42.167604849282483</v>
          </cell>
        </row>
        <row r="35">
          <cell r="B35">
            <v>30</v>
          </cell>
          <cell r="C35" t="str">
            <v>FIMA PB ACCIONES</v>
          </cell>
          <cell r="E35">
            <v>-7.6816669744015016</v>
          </cell>
          <cell r="F35">
            <v>7.5305826691104416</v>
          </cell>
          <cell r="G35">
            <v>2.1382131855717468</v>
          </cell>
          <cell r="H35">
            <v>-2.0316547664626983</v>
          </cell>
          <cell r="I35">
            <v>-10.502403115479819</v>
          </cell>
          <cell r="J35">
            <v>-8.8159011379722152</v>
          </cell>
          <cell r="K35">
            <v>7.2178104045875768</v>
          </cell>
          <cell r="L35">
            <v>-39.849324240200112</v>
          </cell>
          <cell r="M35">
            <v>8.908529295116562</v>
          </cell>
          <cell r="N35">
            <v>16.330547625503034</v>
          </cell>
          <cell r="O35">
            <v>7.9834568169224962</v>
          </cell>
          <cell r="P35">
            <v>-9.7584226212833247</v>
          </cell>
          <cell r="Q35">
            <v>1.3930550805004049</v>
          </cell>
          <cell r="R35">
            <v>-20.050407010112004</v>
          </cell>
          <cell r="S35">
            <v>-29.762452636619841</v>
          </cell>
          <cell r="T35">
            <v>13.359436053651441</v>
          </cell>
          <cell r="V35">
            <v>-43.063101785568335</v>
          </cell>
          <cell r="W35">
            <v>1.5288219108359042</v>
          </cell>
          <cell r="X35">
            <v>-20.684768873149068</v>
          </cell>
          <cell r="Y35">
            <v>-31.279104067685847</v>
          </cell>
          <cell r="Z35">
            <v>11.576168025016697</v>
          </cell>
          <cell r="AB35">
            <v>-37.584474566966705</v>
          </cell>
        </row>
        <row r="36">
          <cell r="B36">
            <v>31</v>
          </cell>
          <cell r="C36" t="str">
            <v>FORTUNA</v>
          </cell>
          <cell r="E36">
            <v>-6.0103006644227293</v>
          </cell>
          <cell r="F36">
            <v>8.1811505239619322</v>
          </cell>
          <cell r="G36">
            <v>3.5653526392850354</v>
          </cell>
          <cell r="H36">
            <v>-100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5.3043579496341087</v>
          </cell>
          <cell r="R36">
            <v>-100</v>
          </cell>
          <cell r="S36">
            <v>0</v>
          </cell>
          <cell r="T36">
            <v>0</v>
          </cell>
          <cell r="V36">
            <v>-100</v>
          </cell>
          <cell r="W36">
            <v>10.728833154966029</v>
          </cell>
          <cell r="X36">
            <v>0</v>
          </cell>
          <cell r="Y36">
            <v>0</v>
          </cell>
          <cell r="Z36">
            <v>0</v>
          </cell>
          <cell r="AB36">
            <v>42.915332619864117</v>
          </cell>
        </row>
        <row r="37">
          <cell r="B37">
            <v>32</v>
          </cell>
          <cell r="C37" t="str">
            <v>INDEPENDIENTE</v>
          </cell>
          <cell r="E37">
            <v>-9.1797488488937091</v>
          </cell>
          <cell r="F37">
            <v>8.0040578761672485</v>
          </cell>
          <cell r="G37">
            <v>0.90622323604534483</v>
          </cell>
          <cell r="H37">
            <v>-4.0843704432402594</v>
          </cell>
          <cell r="I37">
            <v>-9.3312488917894569</v>
          </cell>
          <cell r="J37">
            <v>-5.4408030536351903</v>
          </cell>
          <cell r="K37">
            <v>2.2931065174484289</v>
          </cell>
          <cell r="L37">
            <v>-28.024999820050756</v>
          </cell>
          <cell r="M37">
            <v>5.2321945727044517</v>
          </cell>
          <cell r="N37">
            <v>7.6400475058984174</v>
          </cell>
          <cell r="O37">
            <v>1.5211389469113934</v>
          </cell>
          <cell r="P37">
            <v>-8.7638681953920781</v>
          </cell>
          <cell r="Q37">
            <v>-1.021533029285937</v>
          </cell>
          <cell r="R37">
            <v>-17.766118329901026</v>
          </cell>
          <cell r="S37">
            <v>-22.522308889382646</v>
          </cell>
          <cell r="T37">
            <v>-0.29952530438183134</v>
          </cell>
          <cell r="V37">
            <v>-36.937935619834739</v>
          </cell>
          <cell r="W37">
            <v>-1.0633844253888474</v>
          </cell>
          <cell r="X37">
            <v>-18.937510720236862</v>
          </cell>
          <cell r="Y37">
            <v>-24.436262221160213</v>
          </cell>
          <cell r="Z37">
            <v>-0.26404233879910566</v>
          </cell>
          <cell r="AB37">
            <v>-44.234826353189455</v>
          </cell>
        </row>
        <row r="38">
          <cell r="B38">
            <v>33</v>
          </cell>
          <cell r="C38" t="str">
            <v>INDUSTRIAL</v>
          </cell>
          <cell r="E38">
            <v>-11.258126545188174</v>
          </cell>
          <cell r="F38">
            <v>6.6759531548263862</v>
          </cell>
          <cell r="G38">
            <v>4.3526623784881924</v>
          </cell>
          <cell r="H38">
            <v>-0.9269129165315082</v>
          </cell>
          <cell r="I38">
            <v>-11.170884595593389</v>
          </cell>
          <cell r="J38">
            <v>-2.4171888988361645</v>
          </cell>
          <cell r="K38">
            <v>-0.82029141932002947</v>
          </cell>
          <cell r="L38">
            <v>-34.519534225704639</v>
          </cell>
          <cell r="M38">
            <v>-4.2213727771314709</v>
          </cell>
          <cell r="N38">
            <v>11.001214645150093</v>
          </cell>
          <cell r="O38">
            <v>6.7140847272158855</v>
          </cell>
          <cell r="P38">
            <v>-7.7858346151029156</v>
          </cell>
          <cell r="Q38">
            <v>-1.2132588590788251</v>
          </cell>
          <cell r="R38">
            <v>-14.121518283357283</v>
          </cell>
          <cell r="S38">
            <v>-37.798165137614681</v>
          </cell>
          <cell r="T38">
            <v>9.231303140725311</v>
          </cell>
          <cell r="V38">
            <v>-47.230107133046417</v>
          </cell>
          <cell r="W38">
            <v>-1.2801423836576524</v>
          </cell>
          <cell r="X38">
            <v>-13.982390499976566</v>
          </cell>
          <cell r="Y38">
            <v>-42.932511788903199</v>
          </cell>
          <cell r="Z38">
            <v>8.4062078764076276</v>
          </cell>
          <cell r="AB38">
            <v>-49.316419797263286</v>
          </cell>
        </row>
        <row r="39">
          <cell r="B39">
            <v>34</v>
          </cell>
          <cell r="C39" t="str">
            <v>INVESCO CONDOR FUND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-1.3563068920676269</v>
          </cell>
          <cell r="K39">
            <v>8.1962924166016915</v>
          </cell>
          <cell r="L39">
            <v>-30.32490196519484</v>
          </cell>
          <cell r="M39">
            <v>6.4743459539877701</v>
          </cell>
          <cell r="N39">
            <v>11.047676560435193</v>
          </cell>
          <cell r="O39">
            <v>8.6571049239523958</v>
          </cell>
          <cell r="P39">
            <v>-6.2203952741329509</v>
          </cell>
          <cell r="Q39">
            <v>0</v>
          </cell>
          <cell r="R39">
            <v>0</v>
          </cell>
          <cell r="S39">
            <v>-19.733384982472082</v>
          </cell>
          <cell r="T39">
            <v>13.155587448297123</v>
          </cell>
          <cell r="V39">
            <v>0</v>
          </cell>
          <cell r="W39">
            <v>0</v>
          </cell>
          <cell r="X39">
            <v>-4.0689206762028807</v>
          </cell>
          <cell r="Y39">
            <v>-20.875805853596134</v>
          </cell>
          <cell r="Z39">
            <v>11.897997551216509</v>
          </cell>
          <cell r="AB39">
            <v>-20.021406959998096</v>
          </cell>
        </row>
        <row r="40">
          <cell r="B40">
            <v>35</v>
          </cell>
          <cell r="C40" t="str">
            <v>ITALFOND ACCIONES</v>
          </cell>
          <cell r="E40">
            <v>-11.82667902179606</v>
          </cell>
          <cell r="F40">
            <v>7.7791231637385438</v>
          </cell>
          <cell r="G40">
            <v>2.3380532474139404</v>
          </cell>
          <cell r="H40">
            <v>-6.0481782969821314</v>
          </cell>
          <cell r="I40">
            <v>-13.644480698428097</v>
          </cell>
          <cell r="J40">
            <v>-7.1279040081695166</v>
          </cell>
          <cell r="K40">
            <v>6.5369179174226133</v>
          </cell>
          <cell r="L40">
            <v>-37.976055320466507</v>
          </cell>
          <cell r="M40">
            <v>3.4071054164239944</v>
          </cell>
          <cell r="N40">
            <v>12.696624693245372</v>
          </cell>
          <cell r="O40">
            <v>7.4608217613250982</v>
          </cell>
          <cell r="P40">
            <v>-14.427133508288215</v>
          </cell>
          <cell r="Q40">
            <v>-2.7456589178518231</v>
          </cell>
          <cell r="R40">
            <v>-24.650469148076802</v>
          </cell>
          <cell r="S40">
            <v>-31.670240255099237</v>
          </cell>
          <cell r="T40">
            <v>3.6327794987327522</v>
          </cell>
          <cell r="V40">
            <v>-49.927480762257773</v>
          </cell>
          <cell r="W40">
            <v>-2.9177506629261099</v>
          </cell>
          <cell r="X40">
            <v>-26.88316642896298</v>
          </cell>
          <cell r="Y40">
            <v>-34.851596112292285</v>
          </cell>
          <cell r="Z40">
            <v>3.2649269189508754</v>
          </cell>
          <cell r="AB40">
            <v>-62.411696031945624</v>
          </cell>
        </row>
        <row r="41">
          <cell r="B41">
            <v>36</v>
          </cell>
          <cell r="C41" t="str">
            <v>LA RECONQUISTA</v>
          </cell>
          <cell r="E41">
            <v>-7.1118843330301935</v>
          </cell>
          <cell r="F41">
            <v>7.9089632078550354</v>
          </cell>
          <cell r="G41">
            <v>3.8776610432472935</v>
          </cell>
          <cell r="H41">
            <v>-4.4063291139240457</v>
          </cell>
          <cell r="I41">
            <v>-12.125425389637057</v>
          </cell>
          <cell r="J41">
            <v>-6.0245321117507018</v>
          </cell>
          <cell r="K41">
            <v>9.5006734654608405</v>
          </cell>
          <cell r="L41">
            <v>-33.201540511649021</v>
          </cell>
          <cell r="M41">
            <v>16.082076464398455</v>
          </cell>
          <cell r="N41">
            <v>14.743541320441157</v>
          </cell>
          <cell r="O41">
            <v>2.8135749436297486</v>
          </cell>
          <cell r="P41">
            <v>-9.7849316055291791</v>
          </cell>
          <cell r="Q41">
            <v>4.1213606948453219</v>
          </cell>
          <cell r="R41">
            <v>-21.058227848101275</v>
          </cell>
          <cell r="S41">
            <v>-15.092040279648511</v>
          </cell>
          <cell r="T41">
            <v>6.4284635141260038</v>
          </cell>
          <cell r="V41">
            <v>-30.209692512487983</v>
          </cell>
          <cell r="W41">
            <v>4.1253847330710078</v>
          </cell>
          <cell r="X41">
            <v>-22.499203180193135</v>
          </cell>
          <cell r="Y41">
            <v>-15.657118594399169</v>
          </cell>
          <cell r="Z41">
            <v>5.9261399671621176</v>
          </cell>
          <cell r="AB41">
            <v>-28.303153351153675</v>
          </cell>
        </row>
        <row r="42">
          <cell r="B42">
            <v>37</v>
          </cell>
          <cell r="C42" t="str">
            <v>LATIN FUND ACCIONES ARGENTINAS</v>
          </cell>
          <cell r="E42">
            <v>-9.0481588864047566</v>
          </cell>
          <cell r="F42">
            <v>10.570503925711527</v>
          </cell>
          <cell r="G42">
            <v>2.2723047353702119</v>
          </cell>
          <cell r="H42">
            <v>-2.1959585963838735</v>
          </cell>
          <cell r="I42">
            <v>-11.892560858445044</v>
          </cell>
          <cell r="J42">
            <v>-7.6680752634898042</v>
          </cell>
          <cell r="K42">
            <v>9.5326320870457124</v>
          </cell>
          <cell r="L42">
            <v>-28.211158427578631</v>
          </cell>
          <cell r="M42">
            <v>12.724034138925223</v>
          </cell>
          <cell r="N42">
            <v>13.622984520573421</v>
          </cell>
          <cell r="O42">
            <v>4.9626122610695322</v>
          </cell>
          <cell r="P42">
            <v>-10.074527761267637</v>
          </cell>
          <cell r="Q42">
            <v>2.851072962503598</v>
          </cell>
          <cell r="R42">
            <v>-20.43514634709933</v>
          </cell>
          <cell r="S42">
            <v>-11.362603326562215</v>
          </cell>
          <cell r="T42">
            <v>7.2466043738115715</v>
          </cell>
          <cell r="V42">
            <v>-27.465088230724454</v>
          </cell>
          <cell r="W42">
            <v>1.4158107730278859</v>
          </cell>
          <cell r="X42">
            <v>-20.731588392819368</v>
          </cell>
          <cell r="Y42">
            <v>-15.923990347855526</v>
          </cell>
          <cell r="Z42">
            <v>5.8683626697072615</v>
          </cell>
          <cell r="AB42">
            <v>-29.913286074497961</v>
          </cell>
        </row>
        <row r="43">
          <cell r="B43">
            <v>38</v>
          </cell>
          <cell r="C43" t="str">
            <v>LIBERTADOR</v>
          </cell>
          <cell r="E43">
            <v>-9.6996753246753169</v>
          </cell>
          <cell r="F43">
            <v>10.606741573033695</v>
          </cell>
          <cell r="G43">
            <v>3.067858594067463</v>
          </cell>
          <cell r="H43">
            <v>-2.976542479795008</v>
          </cell>
          <cell r="I43">
            <v>-13.571718813490453</v>
          </cell>
          <cell r="J43">
            <v>-9.4029149036201076</v>
          </cell>
          <cell r="K43">
            <v>8.7182148417228831</v>
          </cell>
          <cell r="L43">
            <v>-37.541766109785215</v>
          </cell>
          <cell r="M43">
            <v>13.909056171188382</v>
          </cell>
          <cell r="N43">
            <v>13.149949681314999</v>
          </cell>
          <cell r="O43">
            <v>6.4630892380669991</v>
          </cell>
          <cell r="P43">
            <v>-10.665552770815934</v>
          </cell>
          <cell r="Q43">
            <v>2.942370129870131</v>
          </cell>
          <cell r="R43">
            <v>-24.029174058742363</v>
          </cell>
          <cell r="S43">
            <v>-22.651790347690714</v>
          </cell>
          <cell r="T43">
            <v>7.6148943307615014</v>
          </cell>
          <cell r="V43">
            <v>-39.508928571428569</v>
          </cell>
          <cell r="W43">
            <v>2.8100304211484999</v>
          </cell>
          <cell r="X43">
            <v>-25.504902249126541</v>
          </cell>
          <cell r="Y43">
            <v>-23.116592061384196</v>
          </cell>
          <cell r="Z43">
            <v>6.5948411460541312</v>
          </cell>
          <cell r="AB43">
            <v>-41.484840093139638</v>
          </cell>
        </row>
        <row r="44">
          <cell r="B44">
            <v>39</v>
          </cell>
          <cell r="C44" t="str">
            <v>LITORAL</v>
          </cell>
          <cell r="E44">
            <v>-10.571754357387197</v>
          </cell>
          <cell r="F44">
            <v>9.250585480093676</v>
          </cell>
          <cell r="G44">
            <v>1.6648803143979984</v>
          </cell>
          <cell r="H44">
            <v>-3.2822603317402166</v>
          </cell>
          <cell r="I44">
            <v>-12.816413535838</v>
          </cell>
          <cell r="J44">
            <v>-7.3821960435652256</v>
          </cell>
          <cell r="K44">
            <v>7.5686215689215519</v>
          </cell>
          <cell r="L44">
            <v>-36.100730659824855</v>
          </cell>
          <cell r="M44">
            <v>3.871164840920005</v>
          </cell>
          <cell r="N44">
            <v>13.163865546218489</v>
          </cell>
          <cell r="O44">
            <v>7.2624661196301954</v>
          </cell>
          <cell r="P44">
            <v>-12.558413236872168</v>
          </cell>
          <cell r="Q44">
            <v>-0.67251530030484341</v>
          </cell>
          <cell r="R44">
            <v>-21.902820729078808</v>
          </cell>
          <cell r="S44">
            <v>-28.603569821508923</v>
          </cell>
          <cell r="T44">
            <v>6.138655462184861</v>
          </cell>
          <cell r="V44">
            <v>-44.616387033718837</v>
          </cell>
          <cell r="W44">
            <v>-1.556038302964011</v>
          </cell>
          <cell r="X44">
            <v>-23.090628301062285</v>
          </cell>
          <cell r="Y44">
            <v>-31.055256309818191</v>
          </cell>
          <cell r="Z44">
            <v>5.5819815341617218</v>
          </cell>
          <cell r="AB44">
            <v>-50.022031108269026</v>
          </cell>
        </row>
        <row r="45">
          <cell r="B45">
            <v>40</v>
          </cell>
          <cell r="C45" t="str">
            <v>LOMBARD ACCIONES</v>
          </cell>
          <cell r="E45">
            <v>0</v>
          </cell>
          <cell r="F45">
            <v>8.1902312970200128</v>
          </cell>
          <cell r="G45">
            <v>2.6315531448427798</v>
          </cell>
          <cell r="H45">
            <v>-1.6609807104213004</v>
          </cell>
          <cell r="I45">
            <v>-13.433299816873834</v>
          </cell>
          <cell r="J45">
            <v>-6.9094459470075424</v>
          </cell>
          <cell r="K45">
            <v>6.4761748615434378</v>
          </cell>
          <cell r="L45">
            <v>-32.196322102483862</v>
          </cell>
          <cell r="M45">
            <v>9.8764813636644568</v>
          </cell>
          <cell r="N45">
            <v>12.286722097011715</v>
          </cell>
          <cell r="O45">
            <v>6.4490762671719493</v>
          </cell>
          <cell r="P45">
            <v>-8.4523947265031545</v>
          </cell>
          <cell r="Q45">
            <v>0</v>
          </cell>
          <cell r="R45">
            <v>-20.753087469464461</v>
          </cell>
          <cell r="S45">
            <v>-20.674935081530833</v>
          </cell>
          <cell r="T45">
            <v>9.4251849915577779</v>
          </cell>
          <cell r="V45">
            <v>0</v>
          </cell>
          <cell r="W45">
            <v>15.804782573812394</v>
          </cell>
          <cell r="X45">
            <v>-22.872172273454872</v>
          </cell>
          <cell r="Y45">
            <v>-21.809006020790218</v>
          </cell>
          <cell r="Z45">
            <v>7.2550495109103128</v>
          </cell>
          <cell r="AB45">
            <v>-30.12976231417116</v>
          </cell>
        </row>
        <row r="46">
          <cell r="B46">
            <v>41</v>
          </cell>
          <cell r="C46" t="str">
            <v>MERCOSUR RENTA VARIABLE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2.2498649435569229</v>
          </cell>
          <cell r="O46">
            <v>3.8436995247694838</v>
          </cell>
          <cell r="P46">
            <v>-6.6516410557308721</v>
          </cell>
          <cell r="Q46">
            <v>0</v>
          </cell>
          <cell r="R46">
            <v>0</v>
          </cell>
          <cell r="S46">
            <v>0</v>
          </cell>
          <cell r="T46">
            <v>-0.88267278454813303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-0.97472120065463175</v>
          </cell>
          <cell r="AB46">
            <v>-3.898884802618527</v>
          </cell>
        </row>
        <row r="47">
          <cell r="B47">
            <v>42</v>
          </cell>
          <cell r="C47" t="str">
            <v>1784 ACCIONES</v>
          </cell>
          <cell r="E47">
            <v>-10.191885964912274</v>
          </cell>
          <cell r="F47">
            <v>10.255784140162373</v>
          </cell>
          <cell r="G47">
            <v>2.2313271690382441</v>
          </cell>
          <cell r="H47">
            <v>-2.2530329289428108</v>
          </cell>
          <cell r="I47">
            <v>-11.768617021276595</v>
          </cell>
          <cell r="J47">
            <v>-7.1778447626224544</v>
          </cell>
          <cell r="K47">
            <v>7.4758135444151108</v>
          </cell>
          <cell r="L47">
            <v>-35.477779176633504</v>
          </cell>
          <cell r="M47">
            <v>8.7317073170731554</v>
          </cell>
          <cell r="N47">
            <v>14.131897711978469</v>
          </cell>
          <cell r="O47">
            <v>5.2044025157232721</v>
          </cell>
          <cell r="P47">
            <v>-10.865341503512171</v>
          </cell>
          <cell r="Q47">
            <v>1.2280701754386003</v>
          </cell>
          <cell r="R47">
            <v>-19.946923743500854</v>
          </cell>
          <cell r="S47">
            <v>-24.599147554292678</v>
          </cell>
          <cell r="T47">
            <v>7.0255720053835846</v>
          </cell>
          <cell r="V47">
            <v>-38.898026315789465</v>
          </cell>
          <cell r="W47">
            <v>1.1082493915562532</v>
          </cell>
          <cell r="X47">
            <v>-20.795222540990029</v>
          </cell>
          <cell r="Y47">
            <v>-25.65648499831245</v>
          </cell>
          <cell r="Z47">
            <v>5.4107881317337725</v>
          </cell>
          <cell r="AB47">
            <v>-38.485023865733986</v>
          </cell>
        </row>
        <row r="48">
          <cell r="B48">
            <v>43</v>
          </cell>
          <cell r="C48" t="str">
            <v>1784 MEGA</v>
          </cell>
          <cell r="E48">
            <v>-8.9044806848350255</v>
          </cell>
          <cell r="F48">
            <v>9.9497427662295301</v>
          </cell>
          <cell r="G48">
            <v>2.7187554093820232</v>
          </cell>
          <cell r="H48">
            <v>-1.7815577439570185</v>
          </cell>
          <cell r="I48">
            <v>-12.076222340180253</v>
          </cell>
          <cell r="J48">
            <v>-5.9176505024880477</v>
          </cell>
          <cell r="K48">
            <v>8.3186414311641208</v>
          </cell>
          <cell r="L48">
            <v>-34.288569479516973</v>
          </cell>
          <cell r="M48">
            <v>13.115022811506826</v>
          </cell>
          <cell r="N48">
            <v>13.589341061868531</v>
          </cell>
          <cell r="O48">
            <v>6.1929905382898109</v>
          </cell>
          <cell r="P48">
            <v>-10.723939319108611</v>
          </cell>
          <cell r="Q48">
            <v>2.8823752505824363</v>
          </cell>
          <cell r="R48">
            <v>-18.752962241297588</v>
          </cell>
          <cell r="S48">
            <v>-19.487295825771323</v>
          </cell>
          <cell r="T48">
            <v>7.6882824135571237</v>
          </cell>
          <cell r="V48">
            <v>-32.700330497914067</v>
          </cell>
          <cell r="W48">
            <v>2.8773257575303965</v>
          </cell>
          <cell r="X48">
            <v>-19.709896314581002</v>
          </cell>
          <cell r="Y48">
            <v>-14.884262838315806</v>
          </cell>
          <cell r="Z48">
            <v>9.013772225675611</v>
          </cell>
          <cell r="AB48">
            <v>-26.79647515295391</v>
          </cell>
        </row>
        <row r="49">
          <cell r="B49">
            <v>44</v>
          </cell>
          <cell r="C49" t="str">
            <v>NUEVO</v>
          </cell>
          <cell r="E49">
            <v>-11.39650116290828</v>
          </cell>
          <cell r="F49">
            <v>12.379213269420974</v>
          </cell>
          <cell r="G49">
            <v>2.2444143534190886</v>
          </cell>
          <cell r="H49">
            <v>-2.5626593384763141</v>
          </cell>
          <cell r="I49">
            <v>-12.372149920146791</v>
          </cell>
          <cell r="J49">
            <v>-7.321234682798206</v>
          </cell>
          <cell r="K49">
            <v>4.1422594142259461</v>
          </cell>
          <cell r="L49">
            <v>-38.047408597830454</v>
          </cell>
          <cell r="M49">
            <v>12.055771725032427</v>
          </cell>
          <cell r="N49">
            <v>15.128190288789867</v>
          </cell>
          <cell r="O49">
            <v>5.2279696375609364</v>
          </cell>
          <cell r="P49">
            <v>-9.8934696412363294</v>
          </cell>
          <cell r="Q49">
            <v>1.8067212727946869</v>
          </cell>
          <cell r="R49">
            <v>-20.868787868754769</v>
          </cell>
          <cell r="S49">
            <v>-27.702928870292887</v>
          </cell>
          <cell r="T49">
            <v>9.161409803808084</v>
          </cell>
          <cell r="V49">
            <v>-41.756834192874237</v>
          </cell>
          <cell r="W49">
            <v>1.8515745056045279</v>
          </cell>
          <cell r="X49">
            <v>-22.094876148203753</v>
          </cell>
          <cell r="Y49">
            <v>-31.037942727471275</v>
          </cell>
          <cell r="Z49">
            <v>8.1731677052173222</v>
          </cell>
          <cell r="AB49">
            <v>-43.973993023411801</v>
          </cell>
        </row>
        <row r="50">
          <cell r="B50">
            <v>45</v>
          </cell>
          <cell r="C50" t="str">
            <v>NUMANCIA</v>
          </cell>
          <cell r="E50">
            <v>-10.626547508511297</v>
          </cell>
          <cell r="F50">
            <v>8.4616633299063881</v>
          </cell>
          <cell r="G50">
            <v>1.7061781609195359</v>
          </cell>
          <cell r="H50">
            <v>-2.6625071124453115</v>
          </cell>
          <cell r="I50">
            <v>-13.284620036283002</v>
          </cell>
          <cell r="J50">
            <v>-6.6318762421692545</v>
          </cell>
          <cell r="K50">
            <v>5.1137141647890738</v>
          </cell>
          <cell r="L50">
            <v>-33.18766949704527</v>
          </cell>
          <cell r="M50">
            <v>4.0732403353599178</v>
          </cell>
          <cell r="N50">
            <v>12.150217150642927</v>
          </cell>
          <cell r="O50">
            <v>7.1663958450393972</v>
          </cell>
          <cell r="P50">
            <v>-8.859539734723942</v>
          </cell>
          <cell r="Q50">
            <v>-1.4101671309192154</v>
          </cell>
          <cell r="R50">
            <v>-21.191162909333492</v>
          </cell>
          <cell r="S50">
            <v>-26.910485105747316</v>
          </cell>
          <cell r="T50">
            <v>9.5393000085157063</v>
          </cell>
          <cell r="V50">
            <v>-43.211273599504793</v>
          </cell>
          <cell r="W50">
            <v>-1.6038824242935426</v>
          </cell>
          <cell r="X50">
            <v>-22.443754333414716</v>
          </cell>
          <cell r="Y50">
            <v>-29.055446293848739</v>
          </cell>
          <cell r="Z50">
            <v>8.7455353019991762</v>
          </cell>
          <cell r="AB50">
            <v>-45.901506180917565</v>
          </cell>
        </row>
        <row r="51">
          <cell r="B51">
            <v>46</v>
          </cell>
          <cell r="C51" t="str">
            <v>PELLEGRINI ACCIONES</v>
          </cell>
          <cell r="E51">
            <v>-9.8200789897118455</v>
          </cell>
          <cell r="F51">
            <v>9.1397675047310223</v>
          </cell>
          <cell r="G51">
            <v>2.3353512935091691</v>
          </cell>
          <cell r="H51">
            <v>-2.0913210177762376</v>
          </cell>
          <cell r="I51">
            <v>-12.585538546734687</v>
          </cell>
          <cell r="J51">
            <v>-7.5047795739674461</v>
          </cell>
          <cell r="K51">
            <v>5.4645744407616936</v>
          </cell>
          <cell r="L51">
            <v>-36.54138302930501</v>
          </cell>
          <cell r="M51">
            <v>10.911715794667497</v>
          </cell>
          <cell r="N51">
            <v>13.489421999604566</v>
          </cell>
          <cell r="O51">
            <v>7.5088198144572349</v>
          </cell>
          <cell r="P51">
            <v>-10.592699625933488</v>
          </cell>
          <cell r="Q51">
            <v>0.72065922278023997</v>
          </cell>
          <cell r="R51">
            <v>-20.836722047945464</v>
          </cell>
          <cell r="S51">
            <v>-25.770825434487488</v>
          </cell>
          <cell r="T51">
            <v>9.0868648256771767</v>
          </cell>
          <cell r="V51">
            <v>-40.814276659027747</v>
          </cell>
          <cell r="W51">
            <v>0.24546445958869459</v>
          </cell>
          <cell r="X51">
            <v>-21.877468331989178</v>
          </cell>
          <cell r="Y51">
            <v>-28.532976519470669</v>
          </cell>
          <cell r="Z51">
            <v>8.2811711866992805</v>
          </cell>
          <cell r="AB51">
            <v>-41.106213127150582</v>
          </cell>
        </row>
        <row r="52">
          <cell r="B52">
            <v>47</v>
          </cell>
          <cell r="C52" t="str">
            <v>PIONERO CRECIMIENTO</v>
          </cell>
          <cell r="E52">
            <v>-8.4534807380165944</v>
          </cell>
          <cell r="F52">
            <v>9.022057724366439</v>
          </cell>
          <cell r="G52">
            <v>2.6945803787686184</v>
          </cell>
          <cell r="H52">
            <v>-3.158540532364118</v>
          </cell>
          <cell r="I52">
            <v>-12.207915279942338</v>
          </cell>
          <cell r="J52">
            <v>-7.5875298806760805</v>
          </cell>
          <cell r="K52">
            <v>6.5163893872318024</v>
          </cell>
          <cell r="L52">
            <v>-29.355348801515436</v>
          </cell>
          <cell r="M52">
            <v>6.3890580288100018</v>
          </cell>
          <cell r="N52">
            <v>13.371453292078495</v>
          </cell>
          <cell r="O52">
            <v>7.0267810481333681</v>
          </cell>
          <cell r="P52">
            <v>-9.0580841466088238</v>
          </cell>
          <cell r="Q52">
            <v>2.4952492477614774</v>
          </cell>
          <cell r="R52">
            <v>-21.431716218945496</v>
          </cell>
          <cell r="S52">
            <v>-19.944221444950681</v>
          </cell>
          <cell r="T52">
            <v>10.346935512691502</v>
          </cell>
          <cell r="V52">
            <v>-35.532075589361789</v>
          </cell>
          <cell r="W52">
            <v>2.2414010006567451</v>
          </cell>
          <cell r="X52">
            <v>-22.744416252669822</v>
          </cell>
          <cell r="Y52">
            <v>-22.006702364659201</v>
          </cell>
          <cell r="Z52">
            <v>10.056488065152848</v>
          </cell>
          <cell r="AB52">
            <v>-34.296698149701754</v>
          </cell>
        </row>
        <row r="53">
          <cell r="B53">
            <v>48</v>
          </cell>
          <cell r="C53" t="str">
            <v>PROVINCIA VALORES MOBILIARIOS</v>
          </cell>
          <cell r="E53">
            <v>-10.155483236896067</v>
          </cell>
          <cell r="F53">
            <v>9.8604853172066456</v>
          </cell>
          <cell r="G53">
            <v>2.1047231623999352</v>
          </cell>
          <cell r="H53">
            <v>-2.7567567749165023</v>
          </cell>
          <cell r="I53">
            <v>-12.552740657224327</v>
          </cell>
          <cell r="J53">
            <v>-9.1884774195816874</v>
          </cell>
          <cell r="K53">
            <v>7.0453478603799136</v>
          </cell>
          <cell r="L53">
            <v>-33.929178144434147</v>
          </cell>
          <cell r="M53">
            <v>8.880191141307181</v>
          </cell>
          <cell r="N53">
            <v>13.738971684379919</v>
          </cell>
          <cell r="O53">
            <v>5.4350043716318019</v>
          </cell>
          <cell r="P53">
            <v>-9.7605968666339074</v>
          </cell>
          <cell r="Q53">
            <v>0.78106014429741855</v>
          </cell>
          <cell r="R53">
            <v>-22.777013199515615</v>
          </cell>
          <cell r="S53">
            <v>-22.993677915643762</v>
          </cell>
          <cell r="T53">
            <v>8.2157146797655614</v>
          </cell>
          <cell r="V53">
            <v>-40.068948290559625</v>
          </cell>
          <cell r="W53">
            <v>0.67969408674810528</v>
          </cell>
          <cell r="X53">
            <v>-24.105701769741891</v>
          </cell>
          <cell r="Y53">
            <v>-24.588823528031241</v>
          </cell>
          <cell r="Z53">
            <v>7.2443259052955185</v>
          </cell>
          <cell r="AB53">
            <v>-41.914639630313374</v>
          </cell>
        </row>
        <row r="54">
          <cell r="B54">
            <v>49</v>
          </cell>
          <cell r="C54" t="str">
            <v>QUILMES</v>
          </cell>
          <cell r="E54">
            <v>-8.5128135223555113</v>
          </cell>
          <cell r="F54">
            <v>8.9827162333308443</v>
          </cell>
          <cell r="G54">
            <v>1.1826027514312498</v>
          </cell>
          <cell r="H54">
            <v>-1.0573074129748172</v>
          </cell>
          <cell r="I54">
            <v>-12.420409347740735</v>
          </cell>
          <cell r="J54">
            <v>-6.4574602865217878</v>
          </cell>
          <cell r="K54">
            <v>4.7778796466077633</v>
          </cell>
          <cell r="L54">
            <v>-33.256438301680426</v>
          </cell>
          <cell r="M54">
            <v>11.709671652464104</v>
          </cell>
          <cell r="N54">
            <v>10.730289128347392</v>
          </cell>
          <cell r="O54">
            <v>5.0656389256895196</v>
          </cell>
          <cell r="P54">
            <v>-11.802466871475081</v>
          </cell>
          <cell r="Q54">
            <v>0.88433751363139468</v>
          </cell>
          <cell r="R54">
            <v>-18.942016991234144</v>
          </cell>
          <cell r="S54">
            <v>-21.878646441073514</v>
          </cell>
          <cell r="T54">
            <v>2.6085564920516502</v>
          </cell>
          <cell r="V54">
            <v>-36.116412213740468</v>
          </cell>
          <cell r="W54">
            <v>0.50992253026947865</v>
          </cell>
          <cell r="X54">
            <v>-18.863970212713117</v>
          </cell>
          <cell r="Y54">
            <v>-23.733275517892011</v>
          </cell>
          <cell r="Z54">
            <v>2.7319781248471928</v>
          </cell>
          <cell r="AB54">
            <v>-38.120911972691097</v>
          </cell>
        </row>
        <row r="55">
          <cell r="B55">
            <v>50</v>
          </cell>
          <cell r="C55" t="str">
            <v>RENTAMAS</v>
          </cell>
          <cell r="E55">
            <v>-10.215053763440862</v>
          </cell>
          <cell r="F55">
            <v>7.1856287425149823</v>
          </cell>
          <cell r="G55">
            <v>-1.0552451893233949</v>
          </cell>
          <cell r="H55">
            <v>-2.7603513174404015</v>
          </cell>
          <cell r="I55">
            <v>-8.8387096774193541</v>
          </cell>
          <cell r="J55">
            <v>-5.8032554847841533</v>
          </cell>
          <cell r="K55">
            <v>3.8317054845980358</v>
          </cell>
          <cell r="L55">
            <v>-13.024602026049203</v>
          </cell>
          <cell r="M55">
            <v>1.5806988352745632</v>
          </cell>
          <cell r="N55">
            <v>0.9009009009008917</v>
          </cell>
          <cell r="O55">
            <v>1.379870129870131</v>
          </cell>
          <cell r="P55">
            <v>-6.3250600480384449</v>
          </cell>
          <cell r="Q55">
            <v>-4.7789725209079981</v>
          </cell>
          <cell r="R55">
            <v>-16.499372647427858</v>
          </cell>
          <cell r="S55">
            <v>-8.2644628099173509</v>
          </cell>
          <cell r="T55">
            <v>-4.1769041769041948</v>
          </cell>
          <cell r="V55">
            <v>-27.06093189964157</v>
          </cell>
          <cell r="W55">
            <v>-5.1161537157511763</v>
          </cell>
          <cell r="X55">
            <v>-17.299184470121261</v>
          </cell>
          <cell r="Y55">
            <v>-8.1389647199875998</v>
          </cell>
          <cell r="Z55">
            <v>-4.1329297017279538</v>
          </cell>
          <cell r="AB55">
            <v>-35.717174405788121</v>
          </cell>
        </row>
        <row r="56">
          <cell r="B56">
            <v>51</v>
          </cell>
          <cell r="C56" t="str">
            <v>RIOPLATENSE</v>
          </cell>
          <cell r="E56">
            <v>-10.170765204322263</v>
          </cell>
          <cell r="F56">
            <v>9.8424969710956276</v>
          </cell>
          <cell r="G56">
            <v>1.6413677188928055</v>
          </cell>
          <cell r="H56">
            <v>-1.9765909619409383</v>
          </cell>
          <cell r="I56">
            <v>-10.137592914755666</v>
          </cell>
          <cell r="J56">
            <v>-4.6814501935937951</v>
          </cell>
          <cell r="K56">
            <v>7.797882816346613</v>
          </cell>
          <cell r="L56">
            <v>-34.379103625463891</v>
          </cell>
          <cell r="M56">
            <v>4.7418105885935757</v>
          </cell>
          <cell r="N56">
            <v>12.140216804419147</v>
          </cell>
          <cell r="O56">
            <v>12.322222222222234</v>
          </cell>
          <cell r="P56">
            <v>-8.8534968839647945</v>
          </cell>
          <cell r="Q56">
            <v>0.2902231090150531</v>
          </cell>
          <cell r="R56">
            <v>-16.037516471591353</v>
          </cell>
          <cell r="S56">
            <v>-25.907804037419989</v>
          </cell>
          <cell r="T56">
            <v>14.806661959546453</v>
          </cell>
          <cell r="V56">
            <v>-37.609805395040297</v>
          </cell>
          <cell r="W56">
            <v>0.30444978063673211</v>
          </cell>
          <cell r="X56">
            <v>-16.678432069708919</v>
          </cell>
          <cell r="Y56">
            <v>-29.058892180672963</v>
          </cell>
          <cell r="Z56">
            <v>9.8192613476504143</v>
          </cell>
          <cell r="AB56">
            <v>-32.369347013224548</v>
          </cell>
        </row>
        <row r="57">
          <cell r="B57">
            <v>52</v>
          </cell>
          <cell r="C57" t="str">
            <v>RNB RENTA VARIABLE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11.566717922432934</v>
          </cell>
          <cell r="P57">
            <v>-7.0885505810287412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5.1875737299332787</v>
          </cell>
          <cell r="AB57">
            <v>20.750294919733115</v>
          </cell>
        </row>
        <row r="58">
          <cell r="B58">
            <v>53</v>
          </cell>
          <cell r="C58" t="str">
            <v>SAN JERONIMO II</v>
          </cell>
          <cell r="E58">
            <v>-15.065288265004472</v>
          </cell>
          <cell r="F58">
            <v>9.309772178080955</v>
          </cell>
          <cell r="G58">
            <v>3.0776088716647054</v>
          </cell>
          <cell r="H58">
            <v>-5.9467283285968957</v>
          </cell>
          <cell r="I58">
            <v>-11.350499211770892</v>
          </cell>
          <cell r="J58">
            <v>-9.0598272504022308</v>
          </cell>
          <cell r="K58">
            <v>2.8226228859427493</v>
          </cell>
          <cell r="L58">
            <v>-44.674998301976501</v>
          </cell>
          <cell r="M58">
            <v>20.8745114889612</v>
          </cell>
          <cell r="N58">
            <v>17.928057553956833</v>
          </cell>
          <cell r="O58">
            <v>2.916774323199256</v>
          </cell>
          <cell r="P58">
            <v>-100</v>
          </cell>
          <cell r="Q58">
            <v>-4.3007483234514083</v>
          </cell>
          <cell r="R58">
            <v>-24.176124830106083</v>
          </cell>
          <cell r="S58">
            <v>-31.23857856203368</v>
          </cell>
          <cell r="T58">
            <v>-100</v>
          </cell>
          <cell r="V58">
            <v>-50.104731498842881</v>
          </cell>
          <cell r="W58">
            <v>-4.6439865694081233</v>
          </cell>
          <cell r="X58">
            <v>-26.142855694666618</v>
          </cell>
          <cell r="Y58">
            <v>-36.084557449957401</v>
          </cell>
          <cell r="Z58">
            <v>29.415888027579669</v>
          </cell>
          <cell r="AB58">
            <v>-56.314404443407057</v>
          </cell>
        </row>
        <row r="59">
          <cell r="B59">
            <v>54</v>
          </cell>
          <cell r="C59" t="str">
            <v>SG ACCIONES</v>
          </cell>
          <cell r="E59">
            <v>0</v>
          </cell>
          <cell r="F59">
            <v>0</v>
          </cell>
          <cell r="G59">
            <v>0</v>
          </cell>
          <cell r="H59">
            <v>-0.23719051237950373</v>
          </cell>
          <cell r="I59">
            <v>-11.694070572575244</v>
          </cell>
          <cell r="J59">
            <v>-6.2715096481271271</v>
          </cell>
          <cell r="K59">
            <v>7.1847585461908503</v>
          </cell>
          <cell r="L59">
            <v>-28.238704924774815</v>
          </cell>
          <cell r="M59">
            <v>9.4075025742274896</v>
          </cell>
          <cell r="N59">
            <v>10.650560589903769</v>
          </cell>
          <cell r="O59">
            <v>3.2191316720054264</v>
          </cell>
          <cell r="P59">
            <v>-8.5455267087084401</v>
          </cell>
          <cell r="Q59">
            <v>0</v>
          </cell>
          <cell r="R59">
            <v>-17.428502859885597</v>
          </cell>
          <cell r="S59">
            <v>-15.846844315699226</v>
          </cell>
          <cell r="T59">
            <v>4.4524840515014485</v>
          </cell>
          <cell r="V59">
            <v>0</v>
          </cell>
          <cell r="W59">
            <v>0</v>
          </cell>
          <cell r="X59">
            <v>-25.245941277260798</v>
          </cell>
          <cell r="Y59">
            <v>-17.597428683962846</v>
          </cell>
          <cell r="Z59">
            <v>5.6312766319416232</v>
          </cell>
          <cell r="AB59">
            <v>-36.714822581481911</v>
          </cell>
        </row>
        <row r="60">
          <cell r="B60">
            <v>55</v>
          </cell>
          <cell r="C60" t="str">
            <v>SMIM RENTA VARIABLE</v>
          </cell>
          <cell r="E60">
            <v>-8.4759869372324168</v>
          </cell>
          <cell r="F60">
            <v>6.9312577065351322</v>
          </cell>
          <cell r="G60">
            <v>22.000086483993254</v>
          </cell>
          <cell r="H60">
            <v>-16.706049149338376</v>
          </cell>
          <cell r="I60">
            <v>-11.058865248226956</v>
          </cell>
          <cell r="J60">
            <v>-4.3841252880620569</v>
          </cell>
          <cell r="K60">
            <v>9.2269971394974615</v>
          </cell>
          <cell r="L60">
            <v>-28.054637215303924</v>
          </cell>
          <cell r="M60">
            <v>9.2466225896486129</v>
          </cell>
          <cell r="N60">
            <v>10.406831031066055</v>
          </cell>
          <cell r="O60">
            <v>0.46016453301658267</v>
          </cell>
          <cell r="P60">
            <v>-5.2067823924048406</v>
          </cell>
          <cell r="Q60">
            <v>19.398774131206054</v>
          </cell>
          <cell r="R60">
            <v>-29.165288279773151</v>
          </cell>
          <cell r="S60">
            <v>-14.149897005228972</v>
          </cell>
          <cell r="T60">
            <v>5.1397874531289522</v>
          </cell>
          <cell r="V60">
            <v>-27.391607947692499</v>
          </cell>
          <cell r="W60">
            <v>21.811564024299866</v>
          </cell>
          <cell r="X60">
            <v>-32.092224737072627</v>
          </cell>
          <cell r="Y60">
            <v>-19.551430420833775</v>
          </cell>
          <cell r="Z60">
            <v>4.8933913796392918</v>
          </cell>
          <cell r="AB60">
            <v>-27.110976059646894</v>
          </cell>
        </row>
        <row r="61">
          <cell r="B61">
            <v>56</v>
          </cell>
          <cell r="C61" t="str">
            <v>SMIM TOTAL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0.76872991535570367</v>
          </cell>
          <cell r="N61">
            <v>7.1492590199470518</v>
          </cell>
          <cell r="O61">
            <v>3.7562977804579178</v>
          </cell>
          <cell r="P61">
            <v>7.155311410251608</v>
          </cell>
          <cell r="Q61">
            <v>0</v>
          </cell>
          <cell r="R61">
            <v>0</v>
          </cell>
          <cell r="S61">
            <v>0</v>
          </cell>
          <cell r="T61">
            <v>19.128957625528908</v>
          </cell>
          <cell r="V61">
            <v>0</v>
          </cell>
          <cell r="W61">
            <v>0</v>
          </cell>
          <cell r="X61">
            <v>0</v>
          </cell>
          <cell r="Y61">
            <v>2.306189746067111</v>
          </cell>
          <cell r="Z61">
            <v>18.111454456568541</v>
          </cell>
          <cell r="AB61">
            <v>56.451322859694017</v>
          </cell>
        </row>
        <row r="62">
          <cell r="B62">
            <v>57</v>
          </cell>
          <cell r="C62" t="str">
            <v>SMIM RTA. VARIABLE CRECIMIENTO</v>
          </cell>
          <cell r="E62">
            <v>-8.3884664467223082</v>
          </cell>
          <cell r="F62">
            <v>6.8109308700145865</v>
          </cell>
          <cell r="G62">
            <v>-14.43064144865347</v>
          </cell>
          <cell r="H62">
            <v>19.236820295270341</v>
          </cell>
          <cell r="I62">
            <v>-8.833283264709868</v>
          </cell>
          <cell r="J62">
            <v>-5.6651439869226161</v>
          </cell>
          <cell r="K62">
            <v>6.7457517996205585</v>
          </cell>
          <cell r="L62">
            <v>-23.148884839463079</v>
          </cell>
          <cell r="M62">
            <v>-2.1590662414213369</v>
          </cell>
          <cell r="N62">
            <v>6.5825852476362856</v>
          </cell>
          <cell r="O62">
            <v>2.7853837408528204</v>
          </cell>
          <cell r="P62">
            <v>-4.9945085331941641</v>
          </cell>
          <cell r="Q62">
            <v>-16.269414206994714</v>
          </cell>
          <cell r="R62">
            <v>2.5460394162019506</v>
          </cell>
          <cell r="S62">
            <v>-19.735895837756743</v>
          </cell>
          <cell r="T62">
            <v>4.0797692596511448</v>
          </cell>
          <cell r="V62">
            <v>-31.083314220520698</v>
          </cell>
          <cell r="W62">
            <v>-16.954499112708266</v>
          </cell>
          <cell r="X62">
            <v>4.3015915949963226</v>
          </cell>
          <cell r="Y62">
            <v>-20.852915510331389</v>
          </cell>
          <cell r="Z62">
            <v>3.9600737504355186</v>
          </cell>
          <cell r="AB62">
            <v>-30.703783788804532</v>
          </cell>
        </row>
        <row r="63">
          <cell r="B63">
            <v>58</v>
          </cell>
          <cell r="C63" t="str">
            <v>SOLIDARIO</v>
          </cell>
          <cell r="E63">
            <v>-8.6045688779866953</v>
          </cell>
          <cell r="F63">
            <v>7.9798910026744885</v>
          </cell>
          <cell r="G63">
            <v>1.2733151465940562</v>
          </cell>
          <cell r="H63">
            <v>-2.8777865421137583</v>
          </cell>
          <cell r="I63">
            <v>-9.6872283357126605</v>
          </cell>
          <cell r="J63">
            <v>-5.8632243130472546</v>
          </cell>
          <cell r="K63">
            <v>3.137606924181191</v>
          </cell>
          <cell r="L63">
            <v>-28.901074897386923</v>
          </cell>
          <cell r="M63">
            <v>4.9763329463249129</v>
          </cell>
          <cell r="N63">
            <v>8.9250367244616093</v>
          </cell>
          <cell r="O63">
            <v>3.0680711693369833</v>
          </cell>
          <cell r="P63">
            <v>-9.3983465796913421</v>
          </cell>
          <cell r="Q63">
            <v>-5.4695094664314325E-2</v>
          </cell>
          <cell r="R63">
            <v>-17.429091795283703</v>
          </cell>
          <cell r="S63">
            <v>-23.021138591901526</v>
          </cell>
          <cell r="T63">
            <v>1.7156987856822736</v>
          </cell>
          <cell r="V63">
            <v>-36.472620385056345</v>
          </cell>
          <cell r="W63">
            <v>-0.17157752882200372</v>
          </cell>
          <cell r="X63">
            <v>-18.3541183935173</v>
          </cell>
          <cell r="Y63">
            <v>-25.462143039065637</v>
          </cell>
          <cell r="Z63">
            <v>1.8930606084292727</v>
          </cell>
          <cell r="AB63">
            <v>-42.078763216254742</v>
          </cell>
        </row>
        <row r="64">
          <cell r="B64">
            <v>59</v>
          </cell>
          <cell r="C64" t="str">
            <v>SUPERFONDO RTA. VARIABLE</v>
          </cell>
          <cell r="E64">
            <v>-9.9584471513609163</v>
          </cell>
          <cell r="F64">
            <v>9.3337691509537848</v>
          </cell>
          <cell r="G64">
            <v>2.4487528540162007</v>
          </cell>
          <cell r="H64">
            <v>-1.9871805747364468</v>
          </cell>
          <cell r="I64">
            <v>-12.572433137177919</v>
          </cell>
          <cell r="J64">
            <v>-8.1833617912320022</v>
          </cell>
          <cell r="K64">
            <v>10.291162147195765</v>
          </cell>
          <cell r="L64">
            <v>-35.361099271505822</v>
          </cell>
          <cell r="M64">
            <v>9.7216626437511611</v>
          </cell>
          <cell r="N64">
            <v>16.896983677853171</v>
          </cell>
          <cell r="O64">
            <v>6.9060531139072845</v>
          </cell>
          <cell r="P64">
            <v>-10.67801395911092</v>
          </cell>
          <cell r="Q64">
            <v>0.85651844485161721</v>
          </cell>
          <cell r="R64">
            <v>-21.322117750051749</v>
          </cell>
          <cell r="S64">
            <v>-21.778335176313711</v>
          </cell>
          <cell r="T64">
            <v>11.625642597693586</v>
          </cell>
          <cell r="V64">
            <v>-37.92972223039758</v>
          </cell>
          <cell r="W64">
            <v>0.87885706463595814</v>
          </cell>
          <cell r="X64">
            <v>-22.497189894765519</v>
          </cell>
          <cell r="Y64">
            <v>-24.069823815646739</v>
          </cell>
          <cell r="Z64">
            <v>10.5802007056354</v>
          </cell>
          <cell r="AB64">
            <v>-34.617381125792697</v>
          </cell>
        </row>
        <row r="65">
          <cell r="B65">
            <v>60</v>
          </cell>
          <cell r="C65" t="str">
            <v>TAVELLI PLUS</v>
          </cell>
          <cell r="E65">
            <v>-8.2202303892325528</v>
          </cell>
          <cell r="F65">
            <v>7.9002161240789626</v>
          </cell>
          <cell r="G65">
            <v>1.8618563572737834</v>
          </cell>
          <cell r="H65">
            <v>-1.6761741480484149</v>
          </cell>
          <cell r="I65">
            <v>-12.98643821325831</v>
          </cell>
          <cell r="J65">
            <v>-5.6443424637888988</v>
          </cell>
          <cell r="K65">
            <v>8.4288078077804141</v>
          </cell>
          <cell r="L65">
            <v>-34.393298557702188</v>
          </cell>
          <cell r="M65">
            <v>10.97120457627312</v>
          </cell>
          <cell r="N65">
            <v>15.548339066591366</v>
          </cell>
          <cell r="O65">
            <v>5.3085155307515564</v>
          </cell>
          <cell r="P65">
            <v>-8.8571543098010412</v>
          </cell>
          <cell r="Q65">
            <v>0.87437672707348923</v>
          </cell>
          <cell r="R65">
            <v>-19.273957789727348</v>
          </cell>
          <cell r="S65">
            <v>-21.058897795449038</v>
          </cell>
          <cell r="T65">
            <v>10.904656774657283</v>
          </cell>
          <cell r="V65">
            <v>-35.71676695966579</v>
          </cell>
          <cell r="W65">
            <v>1.0939660155158129</v>
          </cell>
          <cell r="X65">
            <v>-20.263676002614154</v>
          </cell>
          <cell r="Y65">
            <v>-22.346929925959216</v>
          </cell>
          <cell r="Z65">
            <v>9.3160366679349362</v>
          </cell>
          <cell r="AB65">
            <v>-33.80226263190211</v>
          </cell>
        </row>
        <row r="66">
          <cell r="B66">
            <v>61</v>
          </cell>
          <cell r="C66" t="str">
            <v>UNION</v>
          </cell>
          <cell r="E66">
            <v>-20.629895017497091</v>
          </cell>
          <cell r="F66">
            <v>28.182518020855206</v>
          </cell>
          <cell r="G66">
            <v>19.169032539855891</v>
          </cell>
          <cell r="H66">
            <v>9.2752096027855391</v>
          </cell>
          <cell r="I66">
            <v>-12.305305745969864</v>
          </cell>
          <cell r="J66">
            <v>-8.1920971481844518</v>
          </cell>
          <cell r="K66">
            <v>12.240274957037967</v>
          </cell>
          <cell r="L66">
            <v>-40.587375600250539</v>
          </cell>
          <cell r="M66">
            <v>13.13888563507868</v>
          </cell>
          <cell r="N66">
            <v>15.392048591938167</v>
          </cell>
          <cell r="O66">
            <v>5.3894006460102784</v>
          </cell>
          <cell r="P66">
            <v>-14.597877291560247</v>
          </cell>
          <cell r="Q66">
            <v>21.240904293728825</v>
          </cell>
          <cell r="R66">
            <v>-12.02180785265956</v>
          </cell>
          <cell r="S66">
            <v>-24.553455189293338</v>
          </cell>
          <cell r="T66">
            <v>3.858365543898401</v>
          </cell>
          <cell r="V66">
            <v>-19.524523690496032</v>
          </cell>
          <cell r="W66">
            <v>22.668022190528131</v>
          </cell>
          <cell r="X66">
            <v>-11.82055377365587</v>
          </cell>
          <cell r="Y66">
            <v>-33.560322366863389</v>
          </cell>
          <cell r="Z66">
            <v>18.299971216728412</v>
          </cell>
          <cell r="AB66">
            <v>-18.362647038148925</v>
          </cell>
        </row>
        <row r="67">
          <cell r="B67">
            <v>62</v>
          </cell>
          <cell r="C67" t="str">
            <v>UNIVALOR</v>
          </cell>
          <cell r="E67">
            <v>-10.158594084869266</v>
          </cell>
          <cell r="F67">
            <v>7.4904580152671763</v>
          </cell>
          <cell r="G67">
            <v>3.0625832223701632</v>
          </cell>
          <cell r="H67">
            <v>-2.7993109388458226</v>
          </cell>
          <cell r="I67">
            <v>-12.405848471422242</v>
          </cell>
          <cell r="J67">
            <v>-6.3227111785533641</v>
          </cell>
          <cell r="K67">
            <v>6.0475161987040948</v>
          </cell>
          <cell r="L67">
            <v>-34.725050916496947</v>
          </cell>
          <cell r="M67">
            <v>10.608424336973465</v>
          </cell>
          <cell r="N67">
            <v>15.303244005641758</v>
          </cell>
          <cell r="O67">
            <v>2.6299694189602318</v>
          </cell>
          <cell r="P67">
            <v>-9.1775923718712686</v>
          </cell>
          <cell r="Q67">
            <v>-0.47149592798971796</v>
          </cell>
          <cell r="R67">
            <v>-20.241171403962099</v>
          </cell>
          <cell r="S67">
            <v>-23.434125269978413</v>
          </cell>
          <cell r="T67">
            <v>7.4753173483780078</v>
          </cell>
          <cell r="V67">
            <v>-39.219888555507943</v>
          </cell>
          <cell r="W67">
            <v>-0.49388230601736516</v>
          </cell>
          <cell r="X67">
            <v>-21.507034360268964</v>
          </cell>
          <cell r="Y67">
            <v>-25.539539933076391</v>
          </cell>
          <cell r="Z67">
            <v>6.7239316205718094</v>
          </cell>
          <cell r="AB67">
            <v>-42.04088623716116</v>
          </cell>
        </row>
        <row r="68">
          <cell r="B68">
            <v>63</v>
          </cell>
          <cell r="C68" t="str">
            <v>25 DE MAYO</v>
          </cell>
          <cell r="E68">
            <v>-9.3727261053803019</v>
          </cell>
          <cell r="F68">
            <v>6.7496723460026109</v>
          </cell>
          <cell r="G68">
            <v>2.9980256499593683</v>
          </cell>
          <cell r="H68">
            <v>-1.8927190721649501</v>
          </cell>
          <cell r="I68">
            <v>-15.977889062200701</v>
          </cell>
          <cell r="J68">
            <v>-6.7671523765478252</v>
          </cell>
          <cell r="K68">
            <v>10.645418215353653</v>
          </cell>
          <cell r="L68">
            <v>-32.133814067146979</v>
          </cell>
          <cell r="M68">
            <v>12.161445491677437</v>
          </cell>
          <cell r="N68">
            <v>16.829531314807134</v>
          </cell>
          <cell r="O68">
            <v>7.0904159388801347</v>
          </cell>
          <cell r="P68">
            <v>-10.21256563942079</v>
          </cell>
          <cell r="Q68">
            <v>-0.35526259470101129</v>
          </cell>
          <cell r="R68">
            <v>-23.146477663230247</v>
          </cell>
          <cell r="S68">
            <v>-15.777044965486409</v>
          </cell>
          <cell r="T68">
            <v>12.335960182496875</v>
          </cell>
          <cell r="V68">
            <v>-35.501647904806745</v>
          </cell>
          <cell r="W68">
            <v>0.34285724869217343</v>
          </cell>
          <cell r="X68">
            <v>-24.529809762667192</v>
          </cell>
          <cell r="Y68">
            <v>-17.147546144224812</v>
          </cell>
          <cell r="Z68">
            <v>11.270247873941603</v>
          </cell>
          <cell r="AB68">
            <v>-31.038899006930485</v>
          </cell>
        </row>
        <row r="69">
          <cell r="B69">
            <v>64</v>
          </cell>
          <cell r="C69" t="str">
            <v>VICTORIA</v>
          </cell>
          <cell r="E69">
            <v>-9.4041796353935059</v>
          </cell>
          <cell r="F69">
            <v>5.7914110429447829</v>
          </cell>
          <cell r="G69">
            <v>2.1804685687775605</v>
          </cell>
          <cell r="H69">
            <v>-1.7026106696935384</v>
          </cell>
          <cell r="I69">
            <v>-14.411085450346429</v>
          </cell>
          <cell r="J69">
            <v>-7.5283324338909825</v>
          </cell>
          <cell r="K69">
            <v>2.3927633498686873</v>
          </cell>
          <cell r="L69">
            <v>-43.716158449700771</v>
          </cell>
          <cell r="M69">
            <v>-12.607594936708866</v>
          </cell>
          <cell r="N69">
            <v>7.2421784472769479</v>
          </cell>
          <cell r="O69">
            <v>9.994597514856828</v>
          </cell>
          <cell r="P69">
            <v>-17.288801571709232</v>
          </cell>
          <cell r="Q69">
            <v>-2.0675855935971543</v>
          </cell>
          <cell r="R69">
            <v>-22.202043132803638</v>
          </cell>
          <cell r="S69">
            <v>-49.635249489349285</v>
          </cell>
          <cell r="T69">
            <v>-2.4333719582850577</v>
          </cell>
          <cell r="V69">
            <v>-61.62738995108937</v>
          </cell>
          <cell r="W69">
            <v>-2.3188848106295561</v>
          </cell>
          <cell r="X69">
            <v>-24.385671751572467</v>
          </cell>
          <cell r="Y69">
            <v>-57.462991008602771</v>
          </cell>
          <cell r="Z69">
            <v>11.092833631481538</v>
          </cell>
          <cell r="AB69">
            <v>-76.28440960268739</v>
          </cell>
        </row>
        <row r="70">
          <cell r="A70" t="str">
            <v>A2</v>
          </cell>
          <cell r="B70" t="str">
            <v>RENTA VARIABLE LATIN/GLOBAL</v>
          </cell>
          <cell r="E70">
            <v>-7.0560248340580456</v>
          </cell>
          <cell r="F70">
            <v>5.5661495026401742</v>
          </cell>
          <cell r="G70">
            <v>4.8743019007464357</v>
          </cell>
          <cell r="H70">
            <v>-1.6017152214686696</v>
          </cell>
          <cell r="I70">
            <v>-14.219108449780926</v>
          </cell>
          <cell r="J70">
            <v>-4.9644135846363326</v>
          </cell>
          <cell r="K70">
            <v>6.4755627249309153</v>
          </cell>
          <cell r="L70">
            <v>-30.826332889325872</v>
          </cell>
          <cell r="M70">
            <v>3.8354729967710157</v>
          </cell>
          <cell r="N70">
            <v>8.2686585310916438</v>
          </cell>
          <cell r="O70">
            <v>10.652330838193873</v>
          </cell>
          <cell r="P70">
            <v>-11.797655655996873</v>
          </cell>
          <cell r="Q70">
            <v>3.1389817889486209</v>
          </cell>
          <cell r="R70">
            <v>-19.774654432128251</v>
          </cell>
          <cell r="S70">
            <v>-23.183207159773353</v>
          </cell>
          <cell r="T70">
            <v>5.6439339770232877</v>
          </cell>
          <cell r="V70">
            <v>-36.22008938029083</v>
          </cell>
          <cell r="W70">
            <v>2.9229672283828805</v>
          </cell>
          <cell r="X70">
            <v>-21.200525099632944</v>
          </cell>
          <cell r="Y70">
            <v>-27.692746290350094</v>
          </cell>
          <cell r="Z70">
            <v>4.1582358593885687</v>
          </cell>
          <cell r="AB70">
            <v>-47.568837136662808</v>
          </cell>
        </row>
        <row r="71">
          <cell r="B71">
            <v>1</v>
          </cell>
          <cell r="C71" t="str">
            <v>BF ACCIONES GLOBALES</v>
          </cell>
          <cell r="E71">
            <v>-5.3259824996206628</v>
          </cell>
          <cell r="F71">
            <v>3.9640987284966345</v>
          </cell>
          <cell r="G71">
            <v>1.0842754367934138</v>
          </cell>
          <cell r="H71">
            <v>-2.4604748106349383</v>
          </cell>
          <cell r="I71">
            <v>-13.014019909313602</v>
          </cell>
          <cell r="J71">
            <v>-2.9838226482924002</v>
          </cell>
          <cell r="K71">
            <v>4.0575592885375489</v>
          </cell>
          <cell r="L71">
            <v>-31.016677547628944</v>
          </cell>
          <cell r="M71">
            <v>2.9424417104017886</v>
          </cell>
          <cell r="N71">
            <v>5.6832427914751404</v>
          </cell>
          <cell r="O71">
            <v>10.620798734677738</v>
          </cell>
          <cell r="P71">
            <v>-10.673434372319136</v>
          </cell>
          <cell r="Q71">
            <v>-0.50579131050528803</v>
          </cell>
          <cell r="R71">
            <v>-17.685933607849115</v>
          </cell>
          <cell r="S71">
            <v>-26.105484189723327</v>
          </cell>
          <cell r="T71">
            <v>4.429586293355614</v>
          </cell>
          <cell r="V71">
            <v>-39.482069698042586</v>
          </cell>
          <cell r="W71">
            <v>-0.34684778893740503</v>
          </cell>
          <cell r="X71">
            <v>-18.705078357127014</v>
          </cell>
          <cell r="Y71">
            <v>-28.582049497129283</v>
          </cell>
          <cell r="Z71">
            <v>4.0426130636394753</v>
          </cell>
          <cell r="AB71">
            <v>-45.812038773117358</v>
          </cell>
        </row>
        <row r="72">
          <cell r="B72">
            <v>2</v>
          </cell>
          <cell r="C72" t="str">
            <v>BNP- VEE RTA VAR DE ECON EMERGE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-4.0395877226868659</v>
          </cell>
          <cell r="K72">
            <v>6.3489123347756582</v>
          </cell>
          <cell r="L72">
            <v>-38.188063008144248</v>
          </cell>
          <cell r="M72">
            <v>7.8194680823086227</v>
          </cell>
          <cell r="N72">
            <v>15.164888390212617</v>
          </cell>
          <cell r="O72">
            <v>5.1730319740395325</v>
          </cell>
          <cell r="P72">
            <v>-9.1366644658579688</v>
          </cell>
          <cell r="Q72">
            <v>0</v>
          </cell>
          <cell r="R72">
            <v>0</v>
          </cell>
          <cell r="S72">
            <v>-29.12344654535395</v>
          </cell>
          <cell r="T72">
            <v>10.055857161773218</v>
          </cell>
          <cell r="V72">
            <v>0</v>
          </cell>
          <cell r="W72">
            <v>0</v>
          </cell>
          <cell r="X72">
            <v>-12.118763168060598</v>
          </cell>
          <cell r="Y72">
            <v>-31.994772846991637</v>
          </cell>
          <cell r="Z72">
            <v>7.7392916274922259</v>
          </cell>
          <cell r="AB72">
            <v>-51.366058596772916</v>
          </cell>
        </row>
        <row r="73">
          <cell r="B73">
            <v>3</v>
          </cell>
          <cell r="C73" t="str">
            <v>BPI ACCIONES BRASIL</v>
          </cell>
          <cell r="E73">
            <v>-11.062191029205948</v>
          </cell>
          <cell r="F73">
            <v>5.4173140542654208</v>
          </cell>
          <cell r="G73">
            <v>13.427609038626098</v>
          </cell>
          <cell r="H73">
            <v>-1.1180621423251602</v>
          </cell>
          <cell r="I73">
            <v>-12.951313977807589</v>
          </cell>
          <cell r="J73">
            <v>-100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6.345018303425598</v>
          </cell>
          <cell r="R73">
            <v>-100</v>
          </cell>
          <cell r="S73">
            <v>0</v>
          </cell>
          <cell r="T73">
            <v>0</v>
          </cell>
          <cell r="V73">
            <v>-100</v>
          </cell>
          <cell r="W73">
            <v>-4.9454377266512282</v>
          </cell>
          <cell r="X73">
            <v>-19.72630905403178</v>
          </cell>
          <cell r="Y73">
            <v>0</v>
          </cell>
          <cell r="Z73">
            <v>0</v>
          </cell>
          <cell r="AB73">
            <v>-37.460257467199369</v>
          </cell>
        </row>
        <row r="74">
          <cell r="B74">
            <v>4</v>
          </cell>
          <cell r="C74" t="str">
            <v>BPI LATINO</v>
          </cell>
          <cell r="E74">
            <v>-11.260048252683919</v>
          </cell>
          <cell r="F74">
            <v>6.1866832563015395</v>
          </cell>
          <cell r="G74">
            <v>7.8320399193652079</v>
          </cell>
          <cell r="H74">
            <v>-1.4594801405563573</v>
          </cell>
          <cell r="I74">
            <v>-14.464891301031068</v>
          </cell>
          <cell r="J74">
            <v>-9.6831613987348959</v>
          </cell>
          <cell r="K74">
            <v>-100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1.610143599144509</v>
          </cell>
          <cell r="R74">
            <v>-23.874880372604991</v>
          </cell>
          <cell r="S74">
            <v>-100</v>
          </cell>
          <cell r="T74">
            <v>0</v>
          </cell>
          <cell r="V74">
            <v>-100</v>
          </cell>
          <cell r="W74">
            <v>1.133321583858429</v>
          </cell>
          <cell r="X74">
            <v>-24.463785501809646</v>
          </cell>
          <cell r="Y74">
            <v>0</v>
          </cell>
          <cell r="Z74">
            <v>0</v>
          </cell>
          <cell r="AB74">
            <v>-41.342793703164752</v>
          </cell>
        </row>
        <row r="75">
          <cell r="B75">
            <v>5</v>
          </cell>
          <cell r="C75" t="str">
            <v>CAPITAL PIANO</v>
          </cell>
          <cell r="E75">
            <v>-10.603767777678041</v>
          </cell>
          <cell r="F75">
            <v>8.2000999399882026</v>
          </cell>
          <cell r="G75">
            <v>0.42382244535386082</v>
          </cell>
          <cell r="H75">
            <v>-3.2328050943304931</v>
          </cell>
          <cell r="I75">
            <v>-15.593463915556626</v>
          </cell>
          <cell r="J75">
            <v>-6.6312318493095157</v>
          </cell>
          <cell r="K75">
            <v>5.7812991404656344</v>
          </cell>
          <cell r="L75">
            <v>-38.845944029240087</v>
          </cell>
          <cell r="M75">
            <v>7.9147023010396778</v>
          </cell>
          <cell r="N75">
            <v>0.50506720452327958</v>
          </cell>
          <cell r="O75">
            <v>12.438211950487311</v>
          </cell>
          <cell r="P75">
            <v>-9.58356497059426</v>
          </cell>
          <cell r="Q75">
            <v>-2.8632374503593017</v>
          </cell>
          <cell r="R75">
            <v>-23.738409473976041</v>
          </cell>
          <cell r="S75">
            <v>-30.19045942818892</v>
          </cell>
          <cell r="T75">
            <v>2.1760874237439332</v>
          </cell>
          <cell r="V75">
            <v>-48.286460537508923</v>
          </cell>
          <cell r="W75">
            <v>-3.2560318246093982</v>
          </cell>
          <cell r="X75">
            <v>-25.220146927334326</v>
          </cell>
          <cell r="Y75">
            <v>-33.263074239464672</v>
          </cell>
          <cell r="Z75">
            <v>2.2126612989387122</v>
          </cell>
          <cell r="AB75">
            <v>-58.961811666582349</v>
          </cell>
        </row>
        <row r="76">
          <cell r="B76">
            <v>6</v>
          </cell>
          <cell r="C76" t="str">
            <v>CCF GESTION</v>
          </cell>
          <cell r="E76">
            <v>4.2011915731016147</v>
          </cell>
          <cell r="F76">
            <v>4.2137002876033058</v>
          </cell>
          <cell r="G76">
            <v>-14.139126802396385</v>
          </cell>
          <cell r="H76">
            <v>-100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-6.7620314278447946</v>
          </cell>
          <cell r="R76">
            <v>-100</v>
          </cell>
          <cell r="S76">
            <v>0</v>
          </cell>
          <cell r="T76">
            <v>0</v>
          </cell>
          <cell r="V76">
            <v>-100</v>
          </cell>
          <cell r="W76">
            <v>8.1261653196620838</v>
          </cell>
          <cell r="X76">
            <v>0</v>
          </cell>
          <cell r="Y76">
            <v>0</v>
          </cell>
          <cell r="Z76">
            <v>0</v>
          </cell>
          <cell r="AB76">
            <v>32.504661278648335</v>
          </cell>
        </row>
        <row r="77">
          <cell r="B77">
            <v>7</v>
          </cell>
          <cell r="C77" t="str">
            <v>CONSULTATIO GROWTH LAT. AM.FUN</v>
          </cell>
          <cell r="E77">
            <v>-5.5955565110012317</v>
          </cell>
          <cell r="F77">
            <v>2.5797725580493758</v>
          </cell>
          <cell r="G77">
            <v>2.3836615006556539</v>
          </cell>
          <cell r="H77">
            <v>-0.40570958333837615</v>
          </cell>
          <cell r="I77">
            <v>-8.0561133202304962</v>
          </cell>
          <cell r="J77">
            <v>-0.98390661807706836</v>
          </cell>
          <cell r="K77">
            <v>4.2583577193995303</v>
          </cell>
          <cell r="L77">
            <v>4.7873560459372744</v>
          </cell>
          <cell r="M77">
            <v>-0.16523456589021546</v>
          </cell>
          <cell r="N77">
            <v>0.44472000791337951</v>
          </cell>
          <cell r="O77">
            <v>22.036126695215529</v>
          </cell>
          <cell r="P77">
            <v>-6.4552519115595448</v>
          </cell>
          <cell r="Q77">
            <v>-0.85180204276508187</v>
          </cell>
          <cell r="R77">
            <v>-9.3301102465116905</v>
          </cell>
          <cell r="S77">
            <v>9.0690584475891391</v>
          </cell>
          <cell r="T77">
            <v>14.666072482936766</v>
          </cell>
          <cell r="V77">
            <v>-1.949575798783143</v>
          </cell>
          <cell r="W77">
            <v>-0.87741282180393554</v>
          </cell>
          <cell r="X77">
            <v>-9.6132071976688351</v>
          </cell>
          <cell r="Y77">
            <v>9.0018068983873967</v>
          </cell>
          <cell r="Z77">
            <v>-1.82601126389267</v>
          </cell>
          <cell r="AB77">
            <v>-2.6536769734882246</v>
          </cell>
        </row>
        <row r="78">
          <cell r="B78">
            <v>8</v>
          </cell>
          <cell r="C78" t="str">
            <v>INVESCO UTILITIES FUND</v>
          </cell>
          <cell r="E78">
            <v>-8.9755672724670674</v>
          </cell>
          <cell r="F78">
            <v>4.9202881113330044</v>
          </cell>
          <cell r="G78">
            <v>7.1118092162673063</v>
          </cell>
          <cell r="H78">
            <v>-0.82254044029203</v>
          </cell>
          <cell r="I78">
            <v>-16.769426620103555</v>
          </cell>
          <cell r="J78">
            <v>-7.5459218579155829</v>
          </cell>
          <cell r="K78">
            <v>10.611710630154514</v>
          </cell>
          <cell r="L78">
            <v>-37.013498204719575</v>
          </cell>
          <cell r="M78">
            <v>-2.9709149718583627</v>
          </cell>
          <cell r="N78">
            <v>8.3760638535350438</v>
          </cell>
          <cell r="O78">
            <v>16.870253000393642</v>
          </cell>
          <cell r="P78">
            <v>-14.591035844090738</v>
          </cell>
          <cell r="Q78">
            <v>2.2950951286387689</v>
          </cell>
          <cell r="R78">
            <v>-23.682886006234316</v>
          </cell>
          <cell r="S78">
            <v>-32.399402642056948</v>
          </cell>
          <cell r="T78">
            <v>8.1784644792388441</v>
          </cell>
          <cell r="V78">
            <v>-47.225116543708914</v>
          </cell>
          <cell r="W78">
            <v>-0.33881870990173452</v>
          </cell>
          <cell r="X78">
            <v>-24.193242464802733</v>
          </cell>
          <cell r="Y78">
            <v>-34.678698651860884</v>
          </cell>
          <cell r="Z78">
            <v>7.6201804852004233</v>
          </cell>
          <cell r="AB78">
            <v>-60.987942533235511</v>
          </cell>
        </row>
        <row r="79">
          <cell r="B79">
            <v>9</v>
          </cell>
          <cell r="C79" t="str">
            <v>LATIN FUND ACCIONES LATINOAMERICA</v>
          </cell>
          <cell r="E79">
            <v>-6.4871555649981154</v>
          </cell>
          <cell r="F79">
            <v>6.674358401936642</v>
          </cell>
          <cell r="G79">
            <v>8.6151676930902745</v>
          </cell>
          <cell r="H79">
            <v>-0.76218385852593329</v>
          </cell>
          <cell r="I79">
            <v>-15.516251930117154</v>
          </cell>
          <cell r="J79">
            <v>-5.9729793307947361</v>
          </cell>
          <cell r="K79">
            <v>7.6698683332059536</v>
          </cell>
          <cell r="L79">
            <v>-26.284983051710032</v>
          </cell>
          <cell r="M79">
            <v>6.5533890183360866</v>
          </cell>
          <cell r="N79">
            <v>11.47226245697912</v>
          </cell>
          <cell r="O79">
            <v>12.774560550161219</v>
          </cell>
          <cell r="P79">
            <v>-14.618700820642127</v>
          </cell>
          <cell r="Q79">
            <v>8.3482207463104743</v>
          </cell>
          <cell r="R79">
            <v>-21.167908933522327</v>
          </cell>
          <cell r="S79">
            <v>-15.429788044003324</v>
          </cell>
          <cell r="T79">
            <v>7.3348411776189781</v>
          </cell>
          <cell r="V79">
            <v>-27.765902743779456</v>
          </cell>
          <cell r="W79">
            <v>7.9823989004361628</v>
          </cell>
          <cell r="X79">
            <v>-22.563062741354599</v>
          </cell>
          <cell r="Y79">
            <v>-21.620094050325168</v>
          </cell>
          <cell r="Z79">
            <v>6.7775540022475802</v>
          </cell>
          <cell r="AB79">
            <v>-37.158881900586834</v>
          </cell>
        </row>
        <row r="80">
          <cell r="B80">
            <v>10</v>
          </cell>
          <cell r="C80" t="str">
            <v>1784 BRAZIL</v>
          </cell>
          <cell r="E80">
            <v>0</v>
          </cell>
          <cell r="F80">
            <v>4.9171463073255151</v>
          </cell>
          <cell r="G80">
            <v>8.7222860325084426</v>
          </cell>
          <cell r="H80">
            <v>-6.461690803100117</v>
          </cell>
          <cell r="I80">
            <v>-17.409181159471242</v>
          </cell>
          <cell r="J80">
            <v>-4.2967146810473311</v>
          </cell>
          <cell r="K80">
            <v>8.6867034455105916</v>
          </cell>
          <cell r="L80">
            <v>-35.582478573007315</v>
          </cell>
          <cell r="M80">
            <v>2.2602948041176685</v>
          </cell>
          <cell r="N80">
            <v>7.0251860516943321</v>
          </cell>
          <cell r="O80">
            <v>19.859426948070812</v>
          </cell>
          <cell r="P80">
            <v>-20.612886767716564</v>
          </cell>
          <cell r="Q80">
            <v>0</v>
          </cell>
          <cell r="R80">
            <v>-26.065330848866008</v>
          </cell>
          <cell r="S80">
            <v>-28.404212978807575</v>
          </cell>
          <cell r="T80">
            <v>1.8376099885920816</v>
          </cell>
          <cell r="V80">
            <v>0</v>
          </cell>
          <cell r="W80">
            <v>23.050025997348989</v>
          </cell>
          <cell r="X80">
            <v>-28.269076938975893</v>
          </cell>
          <cell r="Y80">
            <v>-32.431844094767939</v>
          </cell>
          <cell r="Z80">
            <v>-4.1540938577091637</v>
          </cell>
          <cell r="AB80">
            <v>-88.497564882036258</v>
          </cell>
        </row>
        <row r="81">
          <cell r="B81">
            <v>11</v>
          </cell>
          <cell r="C81" t="str">
            <v>SMIM LATIN AMERICA</v>
          </cell>
          <cell r="E81">
            <v>-9.1488034920882306</v>
          </cell>
          <cell r="F81">
            <v>5.4061242524859887</v>
          </cell>
          <cell r="G81">
            <v>5.9411984957754571</v>
          </cell>
          <cell r="H81">
            <v>-0.59545304372546903</v>
          </cell>
          <cell r="I81">
            <v>-13.243364405076585</v>
          </cell>
          <cell r="J81">
            <v>-5.4363707636933878</v>
          </cell>
          <cell r="K81">
            <v>6.888884701626119</v>
          </cell>
          <cell r="L81">
            <v>-33.80224584413066</v>
          </cell>
          <cell r="M81">
            <v>3.1915743502343386</v>
          </cell>
          <cell r="N81">
            <v>9.1973006799912262</v>
          </cell>
          <cell r="O81">
            <v>6.3406161008637607</v>
          </cell>
          <cell r="P81">
            <v>-9.2894049669426053</v>
          </cell>
          <cell r="Q81">
            <v>1.4521786577285756</v>
          </cell>
          <cell r="R81">
            <v>-18.448287784376848</v>
          </cell>
          <cell r="S81">
            <v>-26.983663394320811</v>
          </cell>
          <cell r="T81">
            <v>5.3341247209713449</v>
          </cell>
          <cell r="V81">
            <v>-39.589211941694593</v>
          </cell>
          <cell r="W81">
            <v>2.166032595062938</v>
          </cell>
          <cell r="X81">
            <v>-20.669059838985604</v>
          </cell>
          <cell r="Y81">
            <v>-32.192641911444511</v>
          </cell>
          <cell r="Z81">
            <v>2.1160675253453523</v>
          </cell>
          <cell r="AB81">
            <v>-58.65116693757242</v>
          </cell>
        </row>
        <row r="82">
          <cell r="B82">
            <v>12</v>
          </cell>
          <cell r="C82" t="str">
            <v>SUPERFONDO LATINOAMÉRICA</v>
          </cell>
          <cell r="E82">
            <v>-9.5013747310910723</v>
          </cell>
          <cell r="F82">
            <v>5.6664353186421268</v>
          </cell>
          <cell r="G82">
            <v>4.7840526943166539</v>
          </cell>
          <cell r="H82">
            <v>-2.0219094546294891</v>
          </cell>
          <cell r="I82">
            <v>-14.387555683936393</v>
          </cell>
          <cell r="J82">
            <v>-3.8397768938585153</v>
          </cell>
          <cell r="K82">
            <v>7.8180337934891098</v>
          </cell>
          <cell r="L82">
            <v>-35.458762421359459</v>
          </cell>
          <cell r="M82">
            <v>3.5214776852276808</v>
          </cell>
          <cell r="N82">
            <v>13.569841245681058</v>
          </cell>
          <cell r="O82">
            <v>10.723487805613541</v>
          </cell>
          <cell r="P82">
            <v>-13.638784489593348</v>
          </cell>
          <cell r="Q82">
            <v>0.20150168047305961</v>
          </cell>
          <cell r="R82">
            <v>-19.33942187252984</v>
          </cell>
          <cell r="S82">
            <v>-27.962412692843273</v>
          </cell>
          <cell r="T82">
            <v>8.5979238648990162</v>
          </cell>
          <cell r="V82">
            <v>-41.776981174713811</v>
          </cell>
          <cell r="W82">
            <v>2.8147025768631027</v>
          </cell>
          <cell r="X82">
            <v>-21.960041170150546</v>
          </cell>
          <cell r="Y82">
            <v>-29.667369831732536</v>
          </cell>
          <cell r="Z82">
            <v>5.5993390717646152</v>
          </cell>
          <cell r="AB82">
            <v>-55.13754542416676</v>
          </cell>
        </row>
        <row r="83">
          <cell r="B83">
            <v>13</v>
          </cell>
          <cell r="C83" t="str">
            <v>VX MERCOSUR EQUITY</v>
          </cell>
          <cell r="E83">
            <v>-8.5971925115799763</v>
          </cell>
          <cell r="F83">
            <v>7.245429580719831</v>
          </cell>
          <cell r="G83">
            <v>5.9802465620651946</v>
          </cell>
          <cell r="H83">
            <v>-3.4807194584832057</v>
          </cell>
          <cell r="I83">
            <v>-15.050684338663267</v>
          </cell>
          <cell r="J83">
            <v>-5.9472324648713997</v>
          </cell>
          <cell r="K83">
            <v>9.9980313903752958</v>
          </cell>
          <cell r="L83">
            <v>-32.074702208570052</v>
          </cell>
          <cell r="M83">
            <v>-2.5019161982626437</v>
          </cell>
          <cell r="N83">
            <v>8.7067536670531798</v>
          </cell>
          <cell r="O83">
            <v>13.27295765013945</v>
          </cell>
          <cell r="P83">
            <v>-13.93892236276818</v>
          </cell>
          <cell r="Q83">
            <v>3.8874901787608884</v>
          </cell>
          <cell r="R83">
            <v>-22.883814392297907</v>
          </cell>
          <cell r="S83">
            <v>-27.152853589133276</v>
          </cell>
          <cell r="T83">
            <v>5.9716135034033613</v>
          </cell>
          <cell r="V83">
            <v>-41.639186313924078</v>
          </cell>
          <cell r="W83">
            <v>3.8104232437581782</v>
          </cell>
          <cell r="X83">
            <v>-23.76542353100999</v>
          </cell>
          <cell r="Y83">
            <v>-28.869007715011854</v>
          </cell>
          <cell r="Z83">
            <v>5.3939962421647145</v>
          </cell>
          <cell r="AB83">
            <v>-40.455034055362304</v>
          </cell>
        </row>
        <row r="84">
          <cell r="A84" t="str">
            <v>B</v>
          </cell>
          <cell r="B84" t="str">
            <v>RENTA FIJA</v>
          </cell>
          <cell r="E84">
            <v>1.0070848669591868</v>
          </cell>
          <cell r="F84">
            <v>1.1336657145764149</v>
          </cell>
          <cell r="G84">
            <v>1.006345029316476</v>
          </cell>
          <cell r="H84">
            <v>0.27900366735267157</v>
          </cell>
          <cell r="I84">
            <v>-0.62343086433745865</v>
          </cell>
          <cell r="J84">
            <v>-1.9738038421288635E-2</v>
          </cell>
          <cell r="K84">
            <v>2.0181929939029684</v>
          </cell>
          <cell r="L84">
            <v>-13.779601338751094</v>
          </cell>
          <cell r="M84">
            <v>5.8349546758067117</v>
          </cell>
          <cell r="N84">
            <v>2.4068323854103597</v>
          </cell>
          <cell r="O84">
            <v>3.3132981919909072</v>
          </cell>
          <cell r="P84">
            <v>-0.51007640628712836</v>
          </cell>
          <cell r="Q84">
            <v>3.1796286791557731</v>
          </cell>
          <cell r="R84">
            <v>-0.37437076932754287</v>
          </cell>
          <cell r="S84">
            <v>-7.2681560190570158</v>
          </cell>
          <cell r="T84">
            <v>5.2582624445742878</v>
          </cell>
          <cell r="V84">
            <v>-4.9230089445648337</v>
          </cell>
          <cell r="W84">
            <v>3.145702845609784</v>
          </cell>
          <cell r="X84">
            <v>-0.35471096239206057</v>
          </cell>
          <cell r="Y84">
            <v>-8.0273207597691467</v>
          </cell>
          <cell r="Z84">
            <v>5.2023512604666413</v>
          </cell>
          <cell r="AB84">
            <v>-0.27278808533472054</v>
          </cell>
        </row>
        <row r="85">
          <cell r="A85" t="str">
            <v>B1</v>
          </cell>
          <cell r="B85" t="str">
            <v>EN PESOS</v>
          </cell>
          <cell r="E85">
            <v>1.1986833083954156</v>
          </cell>
          <cell r="F85">
            <v>1.6724620723429031</v>
          </cell>
          <cell r="G85">
            <v>1.0890311255943244</v>
          </cell>
          <cell r="H85">
            <v>0.13835367259799511</v>
          </cell>
          <cell r="I85">
            <v>-1.4035405264205618</v>
          </cell>
          <cell r="J85">
            <v>-1.6863774212445688E-2</v>
          </cell>
          <cell r="K85">
            <v>1.9864590688502792</v>
          </cell>
          <cell r="L85">
            <v>-15.731115366694416</v>
          </cell>
          <cell r="M85">
            <v>7.3653401298357943</v>
          </cell>
          <cell r="N85">
            <v>4.5852703134245898</v>
          </cell>
          <cell r="O85">
            <v>3.8495645275120984</v>
          </cell>
          <cell r="P85">
            <v>-0.45943517377200421</v>
          </cell>
          <cell r="Q85">
            <v>3.9875783529414202</v>
          </cell>
          <cell r="R85">
            <v>-1.2634327569739117</v>
          </cell>
          <cell r="S85">
            <v>-8.104573362292145</v>
          </cell>
          <cell r="T85">
            <v>8.0672059137771939</v>
          </cell>
          <cell r="V85">
            <v>-5.68444204553216</v>
          </cell>
          <cell r="W85">
            <v>3.9598667327273285</v>
          </cell>
          <cell r="X85">
            <v>-1.2849691846124995</v>
          </cell>
          <cell r="Y85">
            <v>-9.2939166285486987</v>
          </cell>
          <cell r="Z85">
            <v>7.8701299829113642</v>
          </cell>
          <cell r="AB85">
            <v>0.69450813144120838</v>
          </cell>
        </row>
        <row r="86">
          <cell r="B86">
            <v>1</v>
          </cell>
          <cell r="C86" t="str">
            <v>AHORRO RENTA FIJA</v>
          </cell>
          <cell r="E86">
            <v>0.78319426145512239</v>
          </cell>
          <cell r="F86">
            <v>0.68804924104872711</v>
          </cell>
          <cell r="G86">
            <v>0.71102759988062036</v>
          </cell>
          <cell r="H86">
            <v>0.62444885114840698</v>
          </cell>
          <cell r="I86">
            <v>0.64459589309227017</v>
          </cell>
          <cell r="J86">
            <v>0.73974213338874328</v>
          </cell>
          <cell r="K86">
            <v>0.70201733456303206</v>
          </cell>
          <cell r="L86">
            <v>0.6269753645301801</v>
          </cell>
          <cell r="M86">
            <v>0.55907333767475365</v>
          </cell>
          <cell r="N86">
            <v>0.57775244052826746</v>
          </cell>
          <cell r="O86">
            <v>0.77033528464389711</v>
          </cell>
          <cell r="P86">
            <v>0.75484523293654071</v>
          </cell>
          <cell r="Q86">
            <v>2.1981591275069379</v>
          </cell>
          <cell r="R86">
            <v>2.0222294838337262</v>
          </cell>
          <cell r="S86">
            <v>1.8999221638280162</v>
          </cell>
          <cell r="T86">
            <v>2.1175931603204967</v>
          </cell>
          <cell r="V86">
            <v>6.2457912457912323</v>
          </cell>
          <cell r="W86">
            <v>2.1690863457839433</v>
          </cell>
          <cell r="X86">
            <v>2.0136344242238646</v>
          </cell>
          <cell r="Y86">
            <v>1.9440524773529084</v>
          </cell>
          <cell r="Z86">
            <v>2.2213607904944568</v>
          </cell>
          <cell r="AB86">
            <v>8.2961507461289941</v>
          </cell>
        </row>
        <row r="87">
          <cell r="B87">
            <v>2</v>
          </cell>
          <cell r="C87" t="str">
            <v>ABN BONOS RENTA PESOS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1.3400894389827167</v>
          </cell>
          <cell r="O87">
            <v>1.2798733012979735</v>
          </cell>
          <cell r="P87">
            <v>0.49106639885936332</v>
          </cell>
          <cell r="Q87">
            <v>0</v>
          </cell>
          <cell r="R87">
            <v>0</v>
          </cell>
          <cell r="S87">
            <v>0</v>
          </cell>
          <cell r="T87">
            <v>3.1411305677561119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3.0379154048378871</v>
          </cell>
          <cell r="AB87">
            <v>12.151661619351549</v>
          </cell>
        </row>
        <row r="88">
          <cell r="B88">
            <v>3</v>
          </cell>
          <cell r="C88" t="str">
            <v>ARGEN V</v>
          </cell>
          <cell r="E88">
            <v>0.88582033335373733</v>
          </cell>
          <cell r="F88">
            <v>1.2427082527206146</v>
          </cell>
          <cell r="G88">
            <v>0.54126583899820613</v>
          </cell>
          <cell r="H88">
            <v>0.37314774575405441</v>
          </cell>
          <cell r="I88">
            <v>-1.333097229913216</v>
          </cell>
          <cell r="J88">
            <v>7.1269330638856765E-2</v>
          </cell>
          <cell r="K88">
            <v>1.8857890437429248</v>
          </cell>
          <cell r="L88">
            <v>-11.603568074544146</v>
          </cell>
          <cell r="M88">
            <v>4.300838873644075</v>
          </cell>
          <cell r="N88">
            <v>3.8169219410935762</v>
          </cell>
          <cell r="O88">
            <v>2.855530138104645</v>
          </cell>
          <cell r="P88">
            <v>-0.2698431891723696</v>
          </cell>
          <cell r="Q88">
            <v>2.6923831689916522</v>
          </cell>
          <cell r="R88">
            <v>-0.89434227059170812</v>
          </cell>
          <cell r="S88">
            <v>-6.0631160354786662</v>
          </cell>
          <cell r="T88">
            <v>6.4933029777663576</v>
          </cell>
          <cell r="V88">
            <v>-4.3967116188482702</v>
          </cell>
          <cell r="W88">
            <v>2.6665788358475107</v>
          </cell>
          <cell r="X88">
            <v>-1.0303509063171243</v>
          </cell>
          <cell r="Y88">
            <v>-6.1386022698958174</v>
          </cell>
          <cell r="Z88">
            <v>6.2888471773146764</v>
          </cell>
          <cell r="AB88">
            <v>1.4589187909838766</v>
          </cell>
        </row>
        <row r="89">
          <cell r="B89">
            <v>4</v>
          </cell>
          <cell r="C89" t="str">
            <v>ATLAS DIVERSIFICADO EN PESOS</v>
          </cell>
          <cell r="E89">
            <v>-0.2447802327123938</v>
          </cell>
          <cell r="F89">
            <v>-0.24495188904666287</v>
          </cell>
          <cell r="G89">
            <v>-0.24598341762135378</v>
          </cell>
          <cell r="H89">
            <v>-0.24615888672380182</v>
          </cell>
          <cell r="I89">
            <v>-0.24719848915049081</v>
          </cell>
          <cell r="J89">
            <v>-0.24737783823828297</v>
          </cell>
          <cell r="K89">
            <v>-0.24799131378935302</v>
          </cell>
          <cell r="L89">
            <v>-0.24904322989912631</v>
          </cell>
          <cell r="M89">
            <v>-0.24922852640906212</v>
          </cell>
          <cell r="N89">
            <v>-0.25028879476318711</v>
          </cell>
          <cell r="O89">
            <v>-0.25047814567211724</v>
          </cell>
          <cell r="P89">
            <v>-0.25154688139037429</v>
          </cell>
          <cell r="Q89">
            <v>-0.73391276066741007</v>
          </cell>
          <cell r="R89">
            <v>-0.73890776154920124</v>
          </cell>
          <cell r="S89">
            <v>-0.74440825190010829</v>
          </cell>
          <cell r="T89">
            <v>-0.75042881646655291</v>
          </cell>
          <cell r="V89">
            <v>-2.2008824070626765</v>
          </cell>
          <cell r="W89">
            <v>-0.73571553938041045</v>
          </cell>
          <cell r="X89">
            <v>-0.74073521411257559</v>
          </cell>
          <cell r="Y89">
            <v>-0.74626307009754145</v>
          </cell>
          <cell r="Z89">
            <v>-0.75231382182567863</v>
          </cell>
          <cell r="AB89">
            <v>-2.9750276454162061</v>
          </cell>
        </row>
        <row r="90">
          <cell r="B90">
            <v>5</v>
          </cell>
          <cell r="C90" t="str">
            <v>BF BONOS</v>
          </cell>
          <cell r="E90">
            <v>3.3601449305130648</v>
          </cell>
          <cell r="F90">
            <v>2.5840946080486704</v>
          </cell>
          <cell r="G90">
            <v>0.85564874427688231</v>
          </cell>
          <cell r="H90">
            <v>1.0273061568262465</v>
          </cell>
          <cell r="I90">
            <v>-1.2199086660760083</v>
          </cell>
          <cell r="J90">
            <v>9.835141093854638E-2</v>
          </cell>
          <cell r="K90">
            <v>1.77858449670385</v>
          </cell>
          <cell r="L90">
            <v>-20.621393412194543</v>
          </cell>
          <cell r="M90">
            <v>8.3684776710490016</v>
          </cell>
          <cell r="N90">
            <v>4.4571677054645598</v>
          </cell>
          <cell r="O90">
            <v>7.7374382133974295</v>
          </cell>
          <cell r="P90">
            <v>-0.34941323750246056</v>
          </cell>
          <cell r="Q90">
            <v>6.9383223717993658</v>
          </cell>
          <cell r="R90">
            <v>-0.10698504802323372</v>
          </cell>
          <cell r="S90">
            <v>-12.448649381389087</v>
          </cell>
          <cell r="T90">
            <v>12.146248687776451</v>
          </cell>
          <cell r="V90">
            <v>-6.4742201974308466</v>
          </cell>
          <cell r="W90">
            <v>6.7277189721499315</v>
          </cell>
          <cell r="X90">
            <v>-0.10669253284823096</v>
          </cell>
          <cell r="Y90">
            <v>-13.216576221016267</v>
          </cell>
          <cell r="Z90">
            <v>11.494994261786548</v>
          </cell>
          <cell r="AB90">
            <v>4.7687783281326954</v>
          </cell>
        </row>
        <row r="91">
          <cell r="B91">
            <v>6</v>
          </cell>
          <cell r="C91" t="str">
            <v>BGN RENTA</v>
          </cell>
          <cell r="E91">
            <v>1.0094329732490692</v>
          </cell>
          <cell r="F91">
            <v>1.4998459742981307</v>
          </cell>
          <cell r="G91">
            <v>0.98142344472884613</v>
          </cell>
          <cell r="H91">
            <v>0.5779926510746991</v>
          </cell>
          <cell r="I91">
            <v>-2.1796373322537144</v>
          </cell>
          <cell r="J91">
            <v>-6.1588894947406381E-2</v>
          </cell>
          <cell r="K91">
            <v>3.0181270586791653</v>
          </cell>
          <cell r="L91">
            <v>-18.934073664827</v>
          </cell>
          <cell r="M91">
            <v>6.4258703530607919</v>
          </cell>
          <cell r="N91">
            <v>5.4567396142593205</v>
          </cell>
          <cell r="O91">
            <v>5.0608875153124622</v>
          </cell>
          <cell r="P91">
            <v>-0.6618206214115685</v>
          </cell>
          <cell r="Q91">
            <v>3.5306175708922805</v>
          </cell>
          <cell r="R91">
            <v>-1.6748375254093784</v>
          </cell>
          <cell r="S91">
            <v>-11.120989666957538</v>
          </cell>
          <cell r="T91">
            <v>10.060530456600937</v>
          </cell>
          <cell r="V91">
            <v>-9.5241467609146202</v>
          </cell>
          <cell r="W91">
            <v>3.4741885326758011</v>
          </cell>
          <cell r="X91">
            <v>-1.8631595673377332</v>
          </cell>
          <cell r="Y91">
            <v>-12.050428008633737</v>
          </cell>
          <cell r="Z91">
            <v>9.5610418037823663</v>
          </cell>
          <cell r="AB91">
            <v>-2.4577870443502823</v>
          </cell>
        </row>
        <row r="92">
          <cell r="B92">
            <v>7</v>
          </cell>
          <cell r="C92" t="str">
            <v>BNL MAXI RENTA EN PESOS</v>
          </cell>
          <cell r="E92">
            <v>1.2311322357784871</v>
          </cell>
          <cell r="F92">
            <v>2.0622630795438912</v>
          </cell>
          <cell r="G92">
            <v>0.83943897056888428</v>
          </cell>
          <cell r="H92">
            <v>0.55136368381025758</v>
          </cell>
          <cell r="I92">
            <v>-1.9656276995287825</v>
          </cell>
          <cell r="J92">
            <v>0.35766792570568473</v>
          </cell>
          <cell r="K92">
            <v>2.195638493105756</v>
          </cell>
          <cell r="L92">
            <v>-15.152925862898625</v>
          </cell>
          <cell r="M92">
            <v>6.4574168376975605</v>
          </cell>
          <cell r="N92">
            <v>3.6461315346594692</v>
          </cell>
          <cell r="O92">
            <v>3.7119458347570244</v>
          </cell>
          <cell r="P92">
            <v>-5.7345982363266046E-2</v>
          </cell>
          <cell r="Q92">
            <v>4.1860826418996799</v>
          </cell>
          <cell r="R92">
            <v>-1.0725309792576909</v>
          </cell>
          <cell r="S92">
            <v>-7.6907641115888659</v>
          </cell>
          <cell r="T92">
            <v>7.4317766394885743</v>
          </cell>
          <cell r="V92">
            <v>-4.858112471052034</v>
          </cell>
          <cell r="W92">
            <v>4.1061473958047623</v>
          </cell>
          <cell r="X92">
            <v>-1.0163612542580067</v>
          </cell>
          <cell r="Y92">
            <v>-7.2400014779812185</v>
          </cell>
          <cell r="Z92">
            <v>6.4960503090498989</v>
          </cell>
          <cell r="AB92">
            <v>4.3085298011036306</v>
          </cell>
        </row>
        <row r="93">
          <cell r="B93">
            <v>8</v>
          </cell>
          <cell r="C93" t="str">
            <v>BNP- FAE RTA FIJA DE ECON EMERGE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-0.2059314339624474</v>
          </cell>
          <cell r="K93">
            <v>2.2545705906570346</v>
          </cell>
          <cell r="L93">
            <v>-20.252029497551472</v>
          </cell>
          <cell r="M93">
            <v>14.471525662057649</v>
          </cell>
          <cell r="N93">
            <v>4.7644197994960225</v>
          </cell>
          <cell r="O93">
            <v>4.1314419299881333</v>
          </cell>
          <cell r="P93">
            <v>-0.99552497896251424</v>
          </cell>
          <cell r="Q93">
            <v>0</v>
          </cell>
          <cell r="R93">
            <v>0</v>
          </cell>
          <cell r="S93">
            <v>-6.6531128810096263</v>
          </cell>
          <cell r="T93">
            <v>8.0066558784518183</v>
          </cell>
          <cell r="V93">
            <v>0</v>
          </cell>
          <cell r="W93">
            <v>0</v>
          </cell>
          <cell r="X93">
            <v>-0.61779430188734219</v>
          </cell>
          <cell r="Y93">
            <v>-4.9534622346623038</v>
          </cell>
          <cell r="Z93">
            <v>7.4159563417852183</v>
          </cell>
          <cell r="AB93">
            <v>2.7951331205226628</v>
          </cell>
        </row>
        <row r="94">
          <cell r="B94">
            <v>9</v>
          </cell>
          <cell r="C94" t="str">
            <v>BR RENTA PESOS</v>
          </cell>
          <cell r="E94">
            <v>0.98865264269019093</v>
          </cell>
          <cell r="F94">
            <v>1.4978582027567855</v>
          </cell>
          <cell r="G94">
            <v>0.79902168116368077</v>
          </cell>
          <cell r="H94">
            <v>0.52268145621061635</v>
          </cell>
          <cell r="I94">
            <v>-0.18965517241379404</v>
          </cell>
          <cell r="J94">
            <v>0.52004254893582846</v>
          </cell>
          <cell r="K94">
            <v>1.3386033302280165</v>
          </cell>
          <cell r="L94">
            <v>-5.8263345322777882</v>
          </cell>
          <cell r="M94">
            <v>1.4054873714637761</v>
          </cell>
          <cell r="N94">
            <v>1.9617189106338362</v>
          </cell>
          <cell r="O94">
            <v>1.9074768325435087</v>
          </cell>
          <cell r="P94">
            <v>0.54507186673622421</v>
          </cell>
          <cell r="Q94">
            <v>3.3203272261177696</v>
          </cell>
          <cell r="R94">
            <v>0.85380426354821903</v>
          </cell>
          <cell r="S94">
            <v>-3.2244059947722059</v>
          </cell>
          <cell r="T94">
            <v>4.4729808033795004</v>
          </cell>
          <cell r="V94">
            <v>0.84256955439945269</v>
          </cell>
          <cell r="W94">
            <v>3.287831352301851</v>
          </cell>
          <cell r="X94">
            <v>0.83926341787595726</v>
          </cell>
          <cell r="Y94">
            <v>-3.4568255917247863</v>
          </cell>
          <cell r="Z94">
            <v>4.5194850021233197</v>
          </cell>
          <cell r="AB94">
            <v>4.9589592975219308</v>
          </cell>
        </row>
        <row r="95">
          <cell r="B95">
            <v>10</v>
          </cell>
          <cell r="C95" t="str">
            <v>CARDINAL PREMIUM</v>
          </cell>
          <cell r="E95">
            <v>2.7746252559285089</v>
          </cell>
          <cell r="F95">
            <v>3.0408528569774163</v>
          </cell>
          <cell r="G95">
            <v>1.2416506046071252</v>
          </cell>
          <cell r="H95">
            <v>0.57143469255198642</v>
          </cell>
          <cell r="I95">
            <v>-0.41268178283954127</v>
          </cell>
          <cell r="J95">
            <v>7.7491869187507056E-2</v>
          </cell>
          <cell r="K95">
            <v>1.9285100826587742</v>
          </cell>
          <cell r="L95">
            <v>-18.807272990691448</v>
          </cell>
          <cell r="M95">
            <v>9.5637964046690236</v>
          </cell>
          <cell r="N95">
            <v>3.3533913214914168</v>
          </cell>
          <cell r="O95">
            <v>2.7353562287021127</v>
          </cell>
          <cell r="P95">
            <v>5.5702660811163263E-2</v>
          </cell>
          <cell r="Q95">
            <v>7.2147565168455996</v>
          </cell>
          <cell r="R95">
            <v>0.2340077652015049</v>
          </cell>
          <cell r="S95">
            <v>-9.3266050838828995</v>
          </cell>
          <cell r="T95">
            <v>6.2396200982755667</v>
          </cell>
          <cell r="V95">
            <v>-2.5572491587378066</v>
          </cell>
          <cell r="W95">
            <v>7.0087056245376065</v>
          </cell>
          <cell r="X95">
            <v>0.27040944116521237</v>
          </cell>
          <cell r="Y95">
            <v>-10.633312832913941</v>
          </cell>
          <cell r="Z95">
            <v>6.3946591726611217</v>
          </cell>
          <cell r="AB95">
            <v>3.136885215260075</v>
          </cell>
        </row>
        <row r="96">
          <cell r="B96">
            <v>11</v>
          </cell>
          <cell r="C96" t="str">
            <v>CMF YIELDS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0.46783625730995038</v>
          </cell>
          <cell r="K96">
            <v>0.52535745201636175</v>
          </cell>
          <cell r="L96">
            <v>-5.4903940374736564</v>
          </cell>
          <cell r="M96">
            <v>9.2277240165891783</v>
          </cell>
          <cell r="N96">
            <v>4.7662879332662111</v>
          </cell>
          <cell r="O96">
            <v>6.6800285541705584</v>
          </cell>
          <cell r="P96">
            <v>-1.0371895508943574</v>
          </cell>
          <cell r="Q96">
            <v>0</v>
          </cell>
          <cell r="R96">
            <v>0</v>
          </cell>
          <cell r="S96">
            <v>3.7730217008447475</v>
          </cell>
          <cell r="T96">
            <v>10.605494031353357</v>
          </cell>
          <cell r="V96">
            <v>0</v>
          </cell>
          <cell r="W96">
            <v>0</v>
          </cell>
          <cell r="X96">
            <v>1.4035087719298511</v>
          </cell>
          <cell r="Y96">
            <v>3.8300777442386873</v>
          </cell>
          <cell r="Z96">
            <v>10.051617971139201</v>
          </cell>
          <cell r="AB96">
            <v>25.282919118810185</v>
          </cell>
        </row>
        <row r="97">
          <cell r="B97">
            <v>12</v>
          </cell>
          <cell r="C97" t="str">
            <v>CUYANO</v>
          </cell>
          <cell r="E97">
            <v>-2.087682672233826</v>
          </cell>
          <cell r="F97">
            <v>3.6247334754797578</v>
          </cell>
          <cell r="G97">
            <v>1.2345679012345734</v>
          </cell>
          <cell r="H97">
            <v>1.0162601626016343</v>
          </cell>
          <cell r="I97">
            <v>0.60362173038228661</v>
          </cell>
          <cell r="J97">
            <v>3.6000000000000032</v>
          </cell>
          <cell r="K97">
            <v>0.5791505791505891</v>
          </cell>
          <cell r="L97">
            <v>0.19193857965451588</v>
          </cell>
          <cell r="M97">
            <v>0.76628352490422103</v>
          </cell>
          <cell r="N97">
            <v>0</v>
          </cell>
          <cell r="O97">
            <v>1.5209125475285079</v>
          </cell>
          <cell r="P97">
            <v>0</v>
          </cell>
          <cell r="Q97">
            <v>2.7139874739039671</v>
          </cell>
          <cell r="R97">
            <v>5.2845528455284674</v>
          </cell>
          <cell r="S97">
            <v>1.5444015444015413</v>
          </cell>
          <cell r="T97">
            <v>1.5209125475285079</v>
          </cell>
          <cell r="V97">
            <v>9.8121085594989665</v>
          </cell>
          <cell r="W97">
            <v>2.7603179162870441</v>
          </cell>
          <cell r="X97">
            <v>5.2385250965356924</v>
          </cell>
          <cell r="Y97">
            <v>1.5374764271480894</v>
          </cell>
          <cell r="Z97">
            <v>1.4511980414830399</v>
          </cell>
          <cell r="AB97">
            <v>10.388365248204044</v>
          </cell>
        </row>
        <row r="98">
          <cell r="B98">
            <v>13</v>
          </cell>
          <cell r="C98" t="str">
            <v>DIAGONAL RENTA EN PESOS</v>
          </cell>
          <cell r="E98">
            <v>2.6277219430485887</v>
          </cell>
          <cell r="F98">
            <v>3.804957666020603</v>
          </cell>
          <cell r="G98">
            <v>1.6607704402515688</v>
          </cell>
          <cell r="H98">
            <v>-2.4939584340261112</v>
          </cell>
          <cell r="I98">
            <v>-2.3297313373649153</v>
          </cell>
          <cell r="J98">
            <v>-0.47706049533090544</v>
          </cell>
          <cell r="K98">
            <v>3.6206017338092922</v>
          </cell>
          <cell r="L98">
            <v>-21.988188976377955</v>
          </cell>
          <cell r="M98">
            <v>-100</v>
          </cell>
          <cell r="N98">
            <v>0</v>
          </cell>
          <cell r="O98">
            <v>0</v>
          </cell>
          <cell r="P98">
            <v>0</v>
          </cell>
          <cell r="Q98">
            <v>8.3019262981574684</v>
          </cell>
          <cell r="R98">
            <v>-5.2199130014499833</v>
          </cell>
          <cell r="S98">
            <v>-100</v>
          </cell>
          <cell r="T98">
            <v>0</v>
          </cell>
          <cell r="V98">
            <v>-100</v>
          </cell>
          <cell r="W98">
            <v>8.0559415162267243</v>
          </cell>
          <cell r="X98">
            <v>-5.3292096952865196</v>
          </cell>
          <cell r="Y98">
            <v>-27.931713042838886</v>
          </cell>
          <cell r="Z98">
            <v>0</v>
          </cell>
          <cell r="AB98">
            <v>-24.288596746147441</v>
          </cell>
        </row>
        <row r="99">
          <cell r="B99">
            <v>14</v>
          </cell>
          <cell r="C99" t="str">
            <v>FIMA RENTA PESOS</v>
          </cell>
          <cell r="E99">
            <v>1.119853343049737</v>
          </cell>
          <cell r="F99">
            <v>1.6896095487430651</v>
          </cell>
          <cell r="G99">
            <v>1.2003366257695713</v>
          </cell>
          <cell r="H99">
            <v>0.28995973389356333</v>
          </cell>
          <cell r="I99">
            <v>-0.85590844125379428</v>
          </cell>
          <cell r="J99">
            <v>0.67347107210651291</v>
          </cell>
          <cell r="K99">
            <v>2.9873913067240965</v>
          </cell>
          <cell r="L99">
            <v>-27.015681800090221</v>
          </cell>
          <cell r="M99">
            <v>15.829503810133216</v>
          </cell>
          <cell r="N99">
            <v>7.8594834837851124</v>
          </cell>
          <cell r="O99">
            <v>5.4720692826129902</v>
          </cell>
          <cell r="P99">
            <v>-1.0892837435161673</v>
          </cell>
          <cell r="Q99">
            <v>4.0626707961377351</v>
          </cell>
          <cell r="R99">
            <v>0.1012123599439807</v>
          </cell>
          <cell r="S99">
            <v>-12.93716421907536</v>
          </cell>
          <cell r="T99">
            <v>12.522442215219275</v>
          </cell>
          <cell r="V99">
            <v>-9.3083895062852982</v>
          </cell>
          <cell r="W99">
            <v>4.0036051703485285</v>
          </cell>
          <cell r="X99">
            <v>7.0066352297302514E-2</v>
          </cell>
          <cell r="Y99">
            <v>-14.472930293348083</v>
          </cell>
          <cell r="Z99">
            <v>11.880517848671261</v>
          </cell>
          <cell r="AB99">
            <v>2.1231961794037666</v>
          </cell>
        </row>
        <row r="100">
          <cell r="B100">
            <v>15</v>
          </cell>
          <cell r="C100" t="str">
            <v>INDEX RENTA PESOS</v>
          </cell>
          <cell r="E100">
            <v>-0.20833333333333259</v>
          </cell>
          <cell r="F100">
            <v>-0.20876826722338038</v>
          </cell>
          <cell r="G100">
            <v>-0.20920502092049986</v>
          </cell>
          <cell r="H100">
            <v>-0.10482180293500676</v>
          </cell>
          <cell r="I100">
            <v>0.41972717733473885</v>
          </cell>
          <cell r="J100">
            <v>-0.83594566353186739</v>
          </cell>
          <cell r="K100">
            <v>0</v>
          </cell>
          <cell r="L100">
            <v>-100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-0.62499999999999778</v>
          </cell>
          <cell r="R100">
            <v>-0.524109014675056</v>
          </cell>
          <cell r="S100">
            <v>-100</v>
          </cell>
          <cell r="T100">
            <v>0</v>
          </cell>
          <cell r="V100">
            <v>-100</v>
          </cell>
          <cell r="W100">
            <v>-0.62630482566430157</v>
          </cell>
          <cell r="X100">
            <v>-0.52396683806751532</v>
          </cell>
          <cell r="Y100">
            <v>0</v>
          </cell>
          <cell r="Z100">
            <v>0</v>
          </cell>
          <cell r="AB100">
            <v>-1.9742719425521593</v>
          </cell>
        </row>
        <row r="101">
          <cell r="B101">
            <v>16</v>
          </cell>
          <cell r="C101" t="str">
            <v>INVESCO PATAGONIA FUND</v>
          </cell>
          <cell r="E101">
            <v>0.72996058826235721</v>
          </cell>
          <cell r="F101">
            <v>3.0031590165182198</v>
          </cell>
          <cell r="G101">
            <v>0.24997182505299698</v>
          </cell>
          <cell r="H101">
            <v>0.87069261021646138</v>
          </cell>
          <cell r="I101">
            <v>-1.4985242222134931</v>
          </cell>
          <cell r="J101">
            <v>-1.3062554659163172</v>
          </cell>
          <cell r="K101">
            <v>2.1292290459956176</v>
          </cell>
          <cell r="L101">
            <v>-13.56014231994015</v>
          </cell>
          <cell r="M101">
            <v>-3.3909580837686026</v>
          </cell>
          <cell r="N101">
            <v>1.4851059703926417</v>
          </cell>
          <cell r="O101">
            <v>5.8136492485541647</v>
          </cell>
          <cell r="P101">
            <v>-1.3432652056143746</v>
          </cell>
          <cell r="Q101">
            <v>4.0143998527810698</v>
          </cell>
          <cell r="R101">
            <v>-1.9387630986299587</v>
          </cell>
          <cell r="S101">
            <v>-14.713189774739066</v>
          </cell>
          <cell r="T101">
            <v>5.9426274663622713</v>
          </cell>
          <cell r="V101">
            <v>-13.009323866337475</v>
          </cell>
          <cell r="W101">
            <v>3.8563590297875487</v>
          </cell>
          <cell r="X101">
            <v>-1.7586600909175447</v>
          </cell>
          <cell r="Y101">
            <v>-15.909031125312868</v>
          </cell>
          <cell r="Z101">
            <v>5.7651652119162984</v>
          </cell>
          <cell r="AB101">
            <v>-9.8131443588336094</v>
          </cell>
        </row>
        <row r="102">
          <cell r="B102">
            <v>17</v>
          </cell>
          <cell r="C102" t="str">
            <v>LATIN FUND RENTA FIJA LATINOAMERI</v>
          </cell>
          <cell r="E102">
            <v>0.79106463206357613</v>
          </cell>
          <cell r="F102">
            <v>2.2848790445932909</v>
          </cell>
          <cell r="G102">
            <v>2.2159666605634953</v>
          </cell>
          <cell r="H102">
            <v>-0.42426495828359334</v>
          </cell>
          <cell r="I102">
            <v>-3.7562477513828463</v>
          </cell>
          <cell r="J102">
            <v>-1.7944866709211804</v>
          </cell>
          <cell r="K102">
            <v>1.6695569357738416</v>
          </cell>
          <cell r="L102">
            <v>-18.971503067919326</v>
          </cell>
          <cell r="M102">
            <v>9.1923246496121713</v>
          </cell>
          <cell r="N102">
            <v>4.3933784480927329</v>
          </cell>
          <cell r="O102">
            <v>5.2418915285277423</v>
          </cell>
          <cell r="P102">
            <v>-3.945159528106168</v>
          </cell>
          <cell r="Q102">
            <v>5.3785476266932974</v>
          </cell>
          <cell r="R102">
            <v>-5.8843301716257184</v>
          </cell>
          <cell r="S102">
            <v>-10.045928360250612</v>
          </cell>
          <cell r="T102">
            <v>5.5311942598380792</v>
          </cell>
          <cell r="V102">
            <v>-10.785597344417319</v>
          </cell>
          <cell r="W102">
            <v>5.4255906500508564</v>
          </cell>
          <cell r="X102">
            <v>-6.0030228635304415</v>
          </cell>
          <cell r="Y102">
            <v>-15.225271618915949</v>
          </cell>
          <cell r="Z102">
            <v>5.6093058964898104</v>
          </cell>
          <cell r="AB102">
            <v>-12.004490392052823</v>
          </cell>
        </row>
        <row r="103">
          <cell r="B103">
            <v>18</v>
          </cell>
          <cell r="C103" t="str">
            <v>MERCADO MONETARIO</v>
          </cell>
          <cell r="E103">
            <v>0.41526051778946194</v>
          </cell>
          <cell r="F103">
            <v>0.83013620089174012</v>
          </cell>
          <cell r="G103">
            <v>0.7162301131208082</v>
          </cell>
          <cell r="H103">
            <v>0.51593450815043962</v>
          </cell>
          <cell r="I103">
            <v>0.58021069236882106</v>
          </cell>
          <cell r="J103">
            <v>0.50081984743708396</v>
          </cell>
          <cell r="K103">
            <v>0.55507279788611363</v>
          </cell>
          <cell r="L103">
            <v>0.43443499935333918</v>
          </cell>
          <cell r="M103">
            <v>0.44660364658024587</v>
          </cell>
          <cell r="N103">
            <v>-6.7421099249452165</v>
          </cell>
          <cell r="O103">
            <v>-2.1569877154175909</v>
          </cell>
          <cell r="P103">
            <v>-1.9516431864917805</v>
          </cell>
          <cell r="Q103">
            <v>1.9740186560993855</v>
          </cell>
          <cell r="R103">
            <v>1.6054632599372898</v>
          </cell>
          <cell r="S103">
            <v>1.4429528217678511</v>
          </cell>
          <cell r="T103">
            <v>-10.534473917299891</v>
          </cell>
          <cell r="V103">
            <v>5.1062344200746068</v>
          </cell>
          <cell r="W103">
            <v>1.9496821332325061</v>
          </cell>
          <cell r="X103">
            <v>1.596317140012034</v>
          </cell>
          <cell r="Y103">
            <v>1.4462911821338535</v>
          </cell>
          <cell r="Z103">
            <v>-11.901865589490054</v>
          </cell>
          <cell r="AB103">
            <v>1.5581561361095011</v>
          </cell>
        </row>
        <row r="104">
          <cell r="B104">
            <v>19</v>
          </cell>
          <cell r="C104" t="str">
            <v>LATIN FUND RENTA FIJA ARGENTINA</v>
          </cell>
          <cell r="E104">
            <v>0.95699524909784728</v>
          </cell>
          <cell r="F104">
            <v>1.3111497552241946</v>
          </cell>
          <cell r="G104">
            <v>1.1628275905831709</v>
          </cell>
          <cell r="H104">
            <v>0.47021279932253357</v>
          </cell>
          <cell r="I104">
            <v>-0.63283483315214051</v>
          </cell>
          <cell r="J104">
            <v>-8.2543502232046428E-2</v>
          </cell>
          <cell r="K104">
            <v>1.6747929008966045</v>
          </cell>
          <cell r="L104">
            <v>-13.70017100571771</v>
          </cell>
          <cell r="M104">
            <v>4.7185859829133259</v>
          </cell>
          <cell r="N104">
            <v>3.1710469698875032</v>
          </cell>
          <cell r="O104">
            <v>3.6215685559163324</v>
          </cell>
          <cell r="P104">
            <v>0.19140134269002296</v>
          </cell>
          <cell r="Q104">
            <v>3.4700407591059079</v>
          </cell>
          <cell r="R104">
            <v>-0.24800451630102582</v>
          </cell>
          <cell r="S104">
            <v>-8.1144961905083903</v>
          </cell>
          <cell r="T104">
            <v>7.1120794742096427</v>
          </cell>
          <cell r="V104">
            <v>-5.1618194916794309</v>
          </cell>
          <cell r="W104">
            <v>3.4372813226663457</v>
          </cell>
          <cell r="X104">
            <v>-0.23268574302893602</v>
          </cell>
          <cell r="Y104">
            <v>-12.065039549906977</v>
          </cell>
          <cell r="Z104">
            <v>6.8133071041671656</v>
          </cell>
          <cell r="AB104">
            <v>-2.9573485977768854</v>
          </cell>
        </row>
        <row r="105">
          <cell r="B105">
            <v>20</v>
          </cell>
          <cell r="C105" t="str">
            <v>LITORAL RENTA FIJA</v>
          </cell>
          <cell r="E105">
            <v>1.5271806943546906</v>
          </cell>
          <cell r="F105">
            <v>2.9364614041057946</v>
          </cell>
          <cell r="G105">
            <v>1.5066059642875551</v>
          </cell>
          <cell r="H105">
            <v>-9.8982316598228426E-2</v>
          </cell>
          <cell r="I105">
            <v>-2.0447481993194905</v>
          </cell>
          <cell r="J105">
            <v>-0.52098057024165811</v>
          </cell>
          <cell r="K105">
            <v>2.5328892673414982</v>
          </cell>
          <cell r="L105">
            <v>-21.916204741125135</v>
          </cell>
          <cell r="M105">
            <v>10.629878147785931</v>
          </cell>
          <cell r="N105">
            <v>5.3905841126811849</v>
          </cell>
          <cell r="O105">
            <v>5.6702867259694312</v>
          </cell>
          <cell r="P105">
            <v>-1.2725201640709227</v>
          </cell>
          <cell r="Q105">
            <v>6.0830182710129188</v>
          </cell>
          <cell r="R105">
            <v>-2.6515292718864658</v>
          </cell>
          <cell r="S105">
            <v>-11.427981196055804</v>
          </cell>
          <cell r="T105">
            <v>9.9493708330488992</v>
          </cell>
          <cell r="V105">
            <v>-8.531502589702999</v>
          </cell>
          <cell r="W105">
            <v>5.9815588244206879</v>
          </cell>
          <cell r="X105">
            <v>-2.5443145003169629</v>
          </cell>
          <cell r="Y105">
            <v>-12.16573171374481</v>
          </cell>
          <cell r="Z105">
            <v>9.4230344701331976</v>
          </cell>
          <cell r="AB105">
            <v>2.1723598537577664</v>
          </cell>
        </row>
        <row r="106">
          <cell r="B106">
            <v>21</v>
          </cell>
          <cell r="C106" t="str">
            <v>LOMBARD RTA. FIJA EN PESOS</v>
          </cell>
          <cell r="E106">
            <v>1.2216564078554537</v>
          </cell>
          <cell r="F106">
            <v>1.6382739639866362</v>
          </cell>
          <cell r="G106">
            <v>0.92391038829207073</v>
          </cell>
          <cell r="H106">
            <v>0.67394940807556925</v>
          </cell>
          <cell r="I106">
            <v>-0.47816981172396078</v>
          </cell>
          <cell r="J106">
            <v>0.36612142132415038</v>
          </cell>
          <cell r="K106">
            <v>1.5678125507018414</v>
          </cell>
          <cell r="L106">
            <v>-8.9270025391871126</v>
          </cell>
          <cell r="M106">
            <v>3.4437064392771166</v>
          </cell>
          <cell r="N106">
            <v>2.9548196559418205</v>
          </cell>
          <cell r="O106">
            <v>1.9742444219021049</v>
          </cell>
          <cell r="P106">
            <v>0.74443294779120706</v>
          </cell>
          <cell r="Q106">
            <v>3.8304629449505079</v>
          </cell>
          <cell r="R106">
            <v>0.55938338738912297</v>
          </cell>
          <cell r="S106">
            <v>-4.3136908805317287</v>
          </cell>
          <cell r="T106">
            <v>5.7689602325397216</v>
          </cell>
          <cell r="V106">
            <v>-9.2706269121844986E-2</v>
          </cell>
          <cell r="W106">
            <v>3.786408176512821</v>
          </cell>
          <cell r="X106">
            <v>0.58832944854596336</v>
          </cell>
          <cell r="Y106">
            <v>-4.1545961812321694</v>
          </cell>
          <cell r="Z106">
            <v>5.9417077143517965</v>
          </cell>
          <cell r="AB106">
            <v>6.1752171956693562</v>
          </cell>
        </row>
        <row r="107">
          <cell r="B107">
            <v>22</v>
          </cell>
          <cell r="C107" t="str">
            <v>LOMBARD PREMIUM EN PESOS</v>
          </cell>
          <cell r="E107">
            <v>1.8072276426372103</v>
          </cell>
          <cell r="F107">
            <v>3.0532647795700418</v>
          </cell>
          <cell r="G107">
            <v>0.93993121471984686</v>
          </cell>
          <cell r="H107">
            <v>0.38791632660799547</v>
          </cell>
          <cell r="I107">
            <v>-1.8223633078438328</v>
          </cell>
          <cell r="J107">
            <v>-0.12734984764585233</v>
          </cell>
          <cell r="K107">
            <v>2.3010991595139529</v>
          </cell>
          <cell r="L107">
            <v>-13.207909844105759</v>
          </cell>
          <cell r="M107">
            <v>6.9262645981026827</v>
          </cell>
          <cell r="N107">
            <v>5.4992195524010246</v>
          </cell>
          <cell r="O107">
            <v>2.6380610231240276</v>
          </cell>
          <cell r="P107">
            <v>-0.32912056382354837</v>
          </cell>
          <cell r="Q107">
            <v>5.901807016320415</v>
          </cell>
          <cell r="R107">
            <v>-1.5670303049652889</v>
          </cell>
          <cell r="S107">
            <v>-5.0609585514285733</v>
          </cell>
          <cell r="T107">
            <v>7.925973851268675</v>
          </cell>
          <cell r="V107">
            <v>-1.0333656656333012</v>
          </cell>
          <cell r="W107">
            <v>5.7972019847279999</v>
          </cell>
          <cell r="X107">
            <v>-1.4658046284768789</v>
          </cell>
          <cell r="Y107">
            <v>-3.996991961500195</v>
          </cell>
          <cell r="Z107">
            <v>7.6874813637753805</v>
          </cell>
          <cell r="AB107">
            <v>8.8838072534589312</v>
          </cell>
        </row>
        <row r="108">
          <cell r="B108">
            <v>23</v>
          </cell>
          <cell r="C108" t="str">
            <v>MERCOSUR PROVINCIAL Y MUNICIPAL</v>
          </cell>
          <cell r="E108">
            <v>0</v>
          </cell>
          <cell r="F108">
            <v>1.8260196385259997</v>
          </cell>
          <cell r="G108">
            <v>1.5754941782265774</v>
          </cell>
          <cell r="H108">
            <v>0.7631322418207187</v>
          </cell>
          <cell r="I108">
            <v>1.1794607007981739</v>
          </cell>
          <cell r="J108">
            <v>0.8514162175307094</v>
          </cell>
          <cell r="K108">
            <v>0.80111723475264629</v>
          </cell>
          <cell r="L108">
            <v>-7.9987894351029372</v>
          </cell>
          <cell r="M108">
            <v>-0.19904642873674883</v>
          </cell>
          <cell r="N108">
            <v>-1.9482493190699945</v>
          </cell>
          <cell r="O108">
            <v>-2.3003729953763097</v>
          </cell>
          <cell r="P108">
            <v>-4.0073265054263452E-2</v>
          </cell>
          <cell r="Q108">
            <v>0</v>
          </cell>
          <cell r="R108">
            <v>2.8196261910441445</v>
          </cell>
          <cell r="S108">
            <v>-7.446344052040188</v>
          </cell>
          <cell r="T108">
            <v>-4.2421939762365408</v>
          </cell>
          <cell r="V108">
            <v>0</v>
          </cell>
          <cell r="W108">
            <v>4.872507850124455</v>
          </cell>
          <cell r="X108">
            <v>2.8215673344973418</v>
          </cell>
          <cell r="Y108">
            <v>-8.1593742071612407</v>
          </cell>
          <cell r="Z108">
            <v>-4.3376579373166813</v>
          </cell>
          <cell r="AB108">
            <v>-12.895310770980636</v>
          </cell>
        </row>
        <row r="109">
          <cell r="B109">
            <v>24</v>
          </cell>
          <cell r="C109" t="str">
            <v>1784 RENTA PLUS</v>
          </cell>
          <cell r="E109">
            <v>0.87884227178063323</v>
          </cell>
          <cell r="F109">
            <v>1.9625442852843511</v>
          </cell>
          <cell r="G109">
            <v>1.3261596777033313</v>
          </cell>
          <cell r="H109">
            <v>-0.34955921809122215</v>
          </cell>
          <cell r="I109">
            <v>-1.6349472539758381</v>
          </cell>
          <cell r="J109">
            <v>-4.9529986496565925E-2</v>
          </cell>
          <cell r="K109">
            <v>1.9519268888100516</v>
          </cell>
          <cell r="L109">
            <v>-20.083908928114603</v>
          </cell>
          <cell r="M109">
            <v>9.3901252272785563</v>
          </cell>
          <cell r="N109">
            <v>7.0184884966318029</v>
          </cell>
          <cell r="O109">
            <v>5.1122474091493286</v>
          </cell>
          <cell r="P109">
            <v>-0.87459613013325388</v>
          </cell>
          <cell r="Q109">
            <v>4.2227039579860071</v>
          </cell>
          <cell r="R109">
            <v>-2.0273412546314096</v>
          </cell>
          <cell r="S109">
            <v>-10.873307321551529</v>
          </cell>
          <cell r="T109">
            <v>11.50570925244201</v>
          </cell>
          <cell r="V109">
            <v>-8.9929532828753711</v>
          </cell>
          <cell r="W109">
            <v>4.1417827723329523</v>
          </cell>
          <cell r="X109">
            <v>-2.0654823038046048</v>
          </cell>
          <cell r="Y109">
            <v>-12.100857901589032</v>
          </cell>
          <cell r="Z109">
            <v>10.82450719825065</v>
          </cell>
          <cell r="AB109">
            <v>0.58555188230086319</v>
          </cell>
        </row>
        <row r="110">
          <cell r="B110">
            <v>25</v>
          </cell>
          <cell r="C110" t="str">
            <v>1784 CLASSIC PESOS</v>
          </cell>
          <cell r="E110">
            <v>1.0696964721242264</v>
          </cell>
          <cell r="F110">
            <v>1.723409201377879</v>
          </cell>
          <cell r="G110">
            <v>0.9339714757606199</v>
          </cell>
          <cell r="H110">
            <v>0.64128540094809949</v>
          </cell>
          <cell r="I110">
            <v>-0.2795495507011081</v>
          </cell>
          <cell r="J110">
            <v>0.47952747124564432</v>
          </cell>
          <cell r="K110">
            <v>1.0677600257180897</v>
          </cell>
          <cell r="L110">
            <v>-5.2832803621060904</v>
          </cell>
          <cell r="M110">
            <v>1.2534698299699887</v>
          </cell>
          <cell r="N110">
            <v>2.6351567445772162</v>
          </cell>
          <cell r="O110">
            <v>2.3719424229795116</v>
          </cell>
          <cell r="P110">
            <v>0.37002612980725491</v>
          </cell>
          <cell r="Q110">
            <v>3.7717713869209524</v>
          </cell>
          <cell r="R110">
            <v>0.84119663727173499</v>
          </cell>
          <cell r="S110">
            <v>-3.0720106546376802</v>
          </cell>
          <cell r="T110">
            <v>5.4583885559809531</v>
          </cell>
          <cell r="V110">
            <v>1.4299998264563296</v>
          </cell>
          <cell r="W110">
            <v>3.7165615806443659</v>
          </cell>
          <cell r="X110">
            <v>0.81307175745239069</v>
          </cell>
          <cell r="Y110">
            <v>-3.9395640422228726</v>
          </cell>
          <cell r="Z110">
            <v>5.3053065888133855</v>
          </cell>
          <cell r="AB110">
            <v>4.8895550720039092</v>
          </cell>
        </row>
        <row r="111">
          <cell r="B111">
            <v>26</v>
          </cell>
          <cell r="C111" t="str">
            <v>NUMANCIA RENTA EN PESOS</v>
          </cell>
          <cell r="E111">
            <v>-0.79709295510490552</v>
          </cell>
          <cell r="F111">
            <v>2.3331917200422492</v>
          </cell>
          <cell r="G111">
            <v>0.82404893699536963</v>
          </cell>
          <cell r="H111">
            <v>0.67254204808417928</v>
          </cell>
          <cell r="I111">
            <v>-0.96816324262175568</v>
          </cell>
          <cell r="J111">
            <v>0.14389523795328429</v>
          </cell>
          <cell r="K111">
            <v>0.90608675246528492</v>
          </cell>
          <cell r="L111">
            <v>-4.9362114956412739</v>
          </cell>
          <cell r="M111">
            <v>3.4461354775872977</v>
          </cell>
          <cell r="N111">
            <v>3.5987893441104202</v>
          </cell>
          <cell r="O111">
            <v>2.443328841773873</v>
          </cell>
          <cell r="P111">
            <v>0.19896236925687205</v>
          </cell>
          <cell r="Q111">
            <v>2.3540549464414084</v>
          </cell>
          <cell r="R111">
            <v>-0.15867201576402756</v>
          </cell>
          <cell r="S111">
            <v>-0.76914051349586954</v>
          </cell>
          <cell r="T111">
            <v>6.3412073027610427</v>
          </cell>
          <cell r="V111">
            <v>1.4056503403393705</v>
          </cell>
          <cell r="W111">
            <v>2.290730124831927</v>
          </cell>
          <cell r="X111">
            <v>3.5222569336293565E-2</v>
          </cell>
          <cell r="Y111">
            <v>-0.8417679819829671</v>
          </cell>
          <cell r="Z111">
            <v>6.7131431592154742</v>
          </cell>
          <cell r="AB111">
            <v>8.3488248915824279</v>
          </cell>
        </row>
        <row r="112">
          <cell r="B112">
            <v>27</v>
          </cell>
          <cell r="C112" t="str">
            <v>PELLEGRINI RTA. PUBLICA MIXTA</v>
          </cell>
          <cell r="E112">
            <v>1.705970062224571</v>
          </cell>
          <cell r="F112">
            <v>0.8747143664463497</v>
          </cell>
          <cell r="G112">
            <v>0.9231518694434282</v>
          </cell>
          <cell r="H112">
            <v>-0.29042171485575974</v>
          </cell>
          <cell r="I112">
            <v>-2.3850057688739046</v>
          </cell>
          <cell r="J112">
            <v>-8.2654874571264081E-3</v>
          </cell>
          <cell r="K112">
            <v>2.8584418268237322</v>
          </cell>
          <cell r="L112">
            <v>-23.848978968601575</v>
          </cell>
          <cell r="M112">
            <v>13.824836159861542</v>
          </cell>
          <cell r="N112">
            <v>6.4659688290978012</v>
          </cell>
          <cell r="O112">
            <v>4.584127979378394</v>
          </cell>
          <cell r="P112">
            <v>-0.29559931720721799</v>
          </cell>
          <cell r="Q112">
            <v>3.5427200559771332</v>
          </cell>
          <cell r="R112">
            <v>-2.6765458319254809</v>
          </cell>
          <cell r="S112">
            <v>-10.843562719570155</v>
          </cell>
          <cell r="T112">
            <v>11.017365585914686</v>
          </cell>
          <cell r="V112">
            <v>-10.155853026680772</v>
          </cell>
          <cell r="W112">
            <v>3.5416583230947856</v>
          </cell>
          <cell r="X112">
            <v>-2.7202627550674898</v>
          </cell>
          <cell r="Y112">
            <v>-11.674822421022263</v>
          </cell>
          <cell r="Z112">
            <v>10.462380007032417</v>
          </cell>
          <cell r="AB112">
            <v>5.774046310394184E-3</v>
          </cell>
        </row>
        <row r="113">
          <cell r="B113">
            <v>28</v>
          </cell>
          <cell r="C113" t="str">
            <v>PIONERO RENTA EN PESOS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0.90476556370664429</v>
          </cell>
          <cell r="K113">
            <v>1.4997319760131189</v>
          </cell>
          <cell r="L113">
            <v>-11.398076826259885</v>
          </cell>
          <cell r="M113">
            <v>2.4827613868435128</v>
          </cell>
          <cell r="N113">
            <v>4.434609325823291</v>
          </cell>
          <cell r="O113">
            <v>3.6616824064358067</v>
          </cell>
          <cell r="P113">
            <v>-0.33350103786005114</v>
          </cell>
          <cell r="Q113">
            <v>0</v>
          </cell>
          <cell r="R113">
            <v>0</v>
          </cell>
          <cell r="S113">
            <v>-7.8365203973768676</v>
          </cell>
          <cell r="T113">
            <v>7.8976292435692041</v>
          </cell>
          <cell r="V113">
            <v>0</v>
          </cell>
          <cell r="W113">
            <v>0</v>
          </cell>
          <cell r="X113">
            <v>2.7142966911199329</v>
          </cell>
          <cell r="Y113">
            <v>-7.0889383244774464</v>
          </cell>
          <cell r="Z113">
            <v>7.5552775061731747</v>
          </cell>
          <cell r="AB113">
            <v>6.3627797064784408</v>
          </cell>
        </row>
        <row r="114">
          <cell r="B114">
            <v>29</v>
          </cell>
          <cell r="C114" t="str">
            <v xml:space="preserve">RNB RENTA FIJA EN PESOS 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-13.863301032818921</v>
          </cell>
          <cell r="M114">
            <v>4.0554616791278031</v>
          </cell>
          <cell r="N114">
            <v>6.762618735123338</v>
          </cell>
          <cell r="O114">
            <v>4.324589002562873</v>
          </cell>
          <cell r="P114">
            <v>-0.56822153649500606</v>
          </cell>
          <cell r="Q114">
            <v>0</v>
          </cell>
          <cell r="R114">
            <v>0</v>
          </cell>
          <cell r="S114">
            <v>0</v>
          </cell>
          <cell r="T114">
            <v>10.746779970191088</v>
          </cell>
          <cell r="V114">
            <v>0</v>
          </cell>
          <cell r="W114">
            <v>0</v>
          </cell>
          <cell r="X114">
            <v>0</v>
          </cell>
          <cell r="Y114">
            <v>-16.713620052487816</v>
          </cell>
          <cell r="Z114">
            <v>10.133937467879115</v>
          </cell>
          <cell r="AB114">
            <v>-1.8784149393217402</v>
          </cell>
        </row>
        <row r="115">
          <cell r="B115">
            <v>30</v>
          </cell>
          <cell r="C115" t="str">
            <v>PROVINCIA RENTA PESOS</v>
          </cell>
          <cell r="E115">
            <v>1.5021412079318841</v>
          </cell>
          <cell r="F115">
            <v>3.0117645021563666</v>
          </cell>
          <cell r="G115">
            <v>0.95245978089615324</v>
          </cell>
          <cell r="H115">
            <v>0.50999715790183142</v>
          </cell>
          <cell r="I115">
            <v>-1.2461014139227844</v>
          </cell>
          <cell r="J115">
            <v>-0.24191389426421184</v>
          </cell>
          <cell r="K115">
            <v>2.9644195966884945</v>
          </cell>
          <cell r="L115">
            <v>-19.288178405452584</v>
          </cell>
          <cell r="M115">
            <v>10.343183629175478</v>
          </cell>
          <cell r="N115">
            <v>6.5576904307347528</v>
          </cell>
          <cell r="O115">
            <v>5.0534184138559812</v>
          </cell>
          <cell r="P115">
            <v>-0.46967640719312032</v>
          </cell>
          <cell r="Q115">
            <v>5.5550304850006116</v>
          </cell>
          <cell r="R115">
            <v>-0.98257711978330109</v>
          </cell>
          <cell r="S115">
            <v>-8.2998945869812708</v>
          </cell>
          <cell r="T115">
            <v>11.416728885219673</v>
          </cell>
          <cell r="V115">
            <v>-4.1570022031364617</v>
          </cell>
          <cell r="W115">
            <v>5.4002979315066586</v>
          </cell>
          <cell r="X115">
            <v>-1.0014101830913864</v>
          </cell>
          <cell r="Y115">
            <v>-8.6116178372341636</v>
          </cell>
          <cell r="Z115">
            <v>10.883371869620667</v>
          </cell>
          <cell r="AB115">
            <v>6.742439538267285</v>
          </cell>
        </row>
        <row r="116">
          <cell r="B116">
            <v>31</v>
          </cell>
          <cell r="C116" t="str">
            <v>SAN JERONIMO IV</v>
          </cell>
          <cell r="E116">
            <v>2.4438939929914083</v>
          </cell>
          <cell r="F116">
            <v>2.5974656110756111</v>
          </cell>
          <cell r="G116">
            <v>2.2786925302078487</v>
          </cell>
          <cell r="H116">
            <v>-1.3000724403138153</v>
          </cell>
          <cell r="I116">
            <v>-4.0632441928557412</v>
          </cell>
          <cell r="J116">
            <v>1.6732996394592803</v>
          </cell>
          <cell r="K116">
            <v>0.74763661978596296</v>
          </cell>
          <cell r="L116">
            <v>-16.414139407759354</v>
          </cell>
          <cell r="M116">
            <v>6.9884602954316533</v>
          </cell>
          <cell r="N116">
            <v>5.5946479023402107</v>
          </cell>
          <cell r="O116">
            <v>3.576747355933052</v>
          </cell>
          <cell r="P116">
            <v>-100</v>
          </cell>
          <cell r="Q116">
            <v>7.4998550232377115</v>
          </cell>
          <cell r="R116">
            <v>-3.7260523111542598</v>
          </cell>
          <cell r="S116">
            <v>-9.9041840434814006</v>
          </cell>
          <cell r="T116">
            <v>-100</v>
          </cell>
          <cell r="V116">
            <v>-6.7559171229982891</v>
          </cell>
          <cell r="W116">
            <v>7.315775058803883</v>
          </cell>
          <cell r="X116">
            <v>-3.8099773875627685</v>
          </cell>
          <cell r="Y116">
            <v>-10.426882272876556</v>
          </cell>
          <cell r="Z116">
            <v>13.67469667479676</v>
          </cell>
          <cell r="AB116">
            <v>2.1441016399412911</v>
          </cell>
        </row>
        <row r="117">
          <cell r="B117">
            <v>32</v>
          </cell>
          <cell r="C117" t="str">
            <v>SMIM RENTA FIJA</v>
          </cell>
          <cell r="E117">
            <v>1.1530621079392178</v>
          </cell>
          <cell r="F117">
            <v>2.3483091862618544</v>
          </cell>
          <cell r="G117">
            <v>0.97235737744798545</v>
          </cell>
          <cell r="H117">
            <v>5.4210744268345934E-2</v>
          </cell>
          <cell r="I117">
            <v>-1.7872327616696881</v>
          </cell>
          <cell r="J117">
            <v>-8.5049650606827676E-2</v>
          </cell>
          <cell r="K117">
            <v>2.3358716574259253</v>
          </cell>
          <cell r="L117">
            <v>-19.228607612010762</v>
          </cell>
          <cell r="M117">
            <v>6.2614229916409192</v>
          </cell>
          <cell r="N117">
            <v>4.1506600544806815</v>
          </cell>
          <cell r="O117">
            <v>4.1026070919607527</v>
          </cell>
          <cell r="P117">
            <v>-0.44772273400759399</v>
          </cell>
          <cell r="Q117">
            <v>4.5351152668571482</v>
          </cell>
          <cell r="R117">
            <v>-1.8175657869969442</v>
          </cell>
          <cell r="S117">
            <v>-12.166317742962097</v>
          </cell>
          <cell r="T117">
            <v>7.9381155269958814</v>
          </cell>
          <cell r="V117">
            <v>-9.8517941331570213</v>
          </cell>
          <cell r="W117">
            <v>4.4775470142665554</v>
          </cell>
          <cell r="X117">
            <v>-1.778714480173468</v>
          </cell>
          <cell r="Y117">
            <v>-14.381598385294243</v>
          </cell>
          <cell r="Z117">
            <v>7.6109582431229494</v>
          </cell>
          <cell r="AB117">
            <v>-5.248034075323381</v>
          </cell>
        </row>
        <row r="118">
          <cell r="B118">
            <v>33</v>
          </cell>
          <cell r="C118" t="str">
            <v>TAVELLI MIX</v>
          </cell>
          <cell r="E118">
            <v>0.89995579725943298</v>
          </cell>
          <cell r="F118">
            <v>0.73899559635537404</v>
          </cell>
          <cell r="G118">
            <v>0.9049649102266466</v>
          </cell>
          <cell r="H118">
            <v>0.83269061448474346</v>
          </cell>
          <cell r="I118">
            <v>0.72911458993105693</v>
          </cell>
          <cell r="J118">
            <v>0.85401244730820558</v>
          </cell>
          <cell r="K118">
            <v>1.0168794565220463</v>
          </cell>
          <cell r="L118">
            <v>1.0577149587750245</v>
          </cell>
          <cell r="M118">
            <v>1.6562623837385715</v>
          </cell>
          <cell r="N118">
            <v>1.2330335211210741</v>
          </cell>
          <cell r="O118">
            <v>1.2280722418887224</v>
          </cell>
          <cell r="P118">
            <v>0.91547436304806329</v>
          </cell>
          <cell r="Q118">
            <v>2.5654590584616166</v>
          </cell>
          <cell r="R118">
            <v>2.4352787807225384</v>
          </cell>
          <cell r="S118">
            <v>3.7761513544590786</v>
          </cell>
          <cell r="T118">
            <v>3.4143920868654254</v>
          </cell>
          <cell r="V118">
            <v>9.0305598947134857</v>
          </cell>
          <cell r="W118">
            <v>2.5436948857339861</v>
          </cell>
          <cell r="X118">
            <v>2.4219312015549654</v>
          </cell>
          <cell r="Y118">
            <v>3.7533372404710263</v>
          </cell>
          <cell r="Z118">
            <v>3.3559345058984711</v>
          </cell>
          <cell r="AB118">
            <v>12.459563655275874</v>
          </cell>
        </row>
        <row r="119">
          <cell r="A119" t="str">
            <v>B2</v>
          </cell>
          <cell r="B119" t="str">
            <v>EN DOLARES</v>
          </cell>
          <cell r="E119">
            <v>0.96973556097397573</v>
          </cell>
          <cell r="F119">
            <v>1.0266955754373095</v>
          </cell>
          <cell r="G119">
            <v>0.98995287716966196</v>
          </cell>
          <cell r="H119">
            <v>0.30652463250288658</v>
          </cell>
          <cell r="I119">
            <v>-0.46856763001101376</v>
          </cell>
          <cell r="J119">
            <v>-2.0311022913760794E-2</v>
          </cell>
          <cell r="K119">
            <v>2.0244790487489288</v>
          </cell>
          <cell r="L119">
            <v>-13.381649558927855</v>
          </cell>
          <cell r="M119">
            <v>5.5323414994944926</v>
          </cell>
          <cell r="N119">
            <v>1.9544119600758083</v>
          </cell>
          <cell r="O119">
            <v>3.1986219077117943</v>
          </cell>
          <cell r="P119">
            <v>-0.52116112142652415</v>
          </cell>
          <cell r="Q119">
            <v>3.0221307404425528</v>
          </cell>
          <cell r="R119">
            <v>-0.20040813235003185</v>
          </cell>
          <cell r="S119">
            <v>-7.1028562240913695</v>
          </cell>
          <cell r="T119">
            <v>4.6749282652500481</v>
          </cell>
          <cell r="V119">
            <v>-4.7722204647562867</v>
          </cell>
          <cell r="W119">
            <v>2.9851537866484334</v>
          </cell>
          <cell r="X119">
            <v>-0.17070745479512958</v>
          </cell>
          <cell r="Y119">
            <v>-7.773877180243888</v>
          </cell>
          <cell r="Z119">
            <v>4.6329355239188619</v>
          </cell>
          <cell r="AB119">
            <v>-0.46720925290842852</v>
          </cell>
        </row>
        <row r="120">
          <cell r="B120">
            <v>1</v>
          </cell>
          <cell r="C120" t="str">
            <v>AQUMULAR AHORRO EN DOLARES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1.5973573374515881</v>
          </cell>
          <cell r="L120">
            <v>-0.33024865434235773</v>
          </cell>
          <cell r="M120">
            <v>0.65292594224715117</v>
          </cell>
          <cell r="N120">
            <v>2.3032772434327775</v>
          </cell>
          <cell r="O120">
            <v>1.4787993443727832</v>
          </cell>
          <cell r="P120">
            <v>0.29548786631721224</v>
          </cell>
          <cell r="Q120">
            <v>0</v>
          </cell>
          <cell r="R120">
            <v>0</v>
          </cell>
          <cell r="S120">
            <v>1.9229982120698708</v>
          </cell>
          <cell r="T120">
            <v>4.1229015259848456</v>
          </cell>
          <cell r="V120">
            <v>0</v>
          </cell>
          <cell r="W120">
            <v>0</v>
          </cell>
          <cell r="X120">
            <v>0</v>
          </cell>
          <cell r="Y120">
            <v>1.5921174301370675</v>
          </cell>
          <cell r="Z120">
            <v>4.2837660452455566</v>
          </cell>
          <cell r="AB120">
            <v>12.689286949533761</v>
          </cell>
        </row>
        <row r="121">
          <cell r="B121">
            <v>2</v>
          </cell>
          <cell r="C121" t="str">
            <v>AQUMULAR RENTA EN DOLARES</v>
          </cell>
          <cell r="E121">
            <v>0.75029961925532351</v>
          </cell>
          <cell r="F121">
            <v>1.6477387311642167</v>
          </cell>
          <cell r="G121">
            <v>1.4269420616284334</v>
          </cell>
          <cell r="H121">
            <v>-7.1250512644616126E-2</v>
          </cell>
          <cell r="I121">
            <v>-0.97325349603397671</v>
          </cell>
          <cell r="J121">
            <v>0.45197060328956429</v>
          </cell>
          <cell r="K121">
            <v>1.7463222187893646</v>
          </cell>
          <cell r="L121">
            <v>-20.127067771035101</v>
          </cell>
          <cell r="M121">
            <v>13.343221707007791</v>
          </cell>
          <cell r="N121">
            <v>4.272692745917217</v>
          </cell>
          <cell r="O121">
            <v>4.7571916099862888</v>
          </cell>
          <cell r="P121">
            <v>-0.123865276906443</v>
          </cell>
          <cell r="Q121">
            <v>3.8717384198752924</v>
          </cell>
          <cell r="R121">
            <v>-0.59655767417160499</v>
          </cell>
          <cell r="S121">
            <v>-7.8884901490125277</v>
          </cell>
          <cell r="T121">
            <v>9.0978425997787262</v>
          </cell>
          <cell r="V121">
            <v>-4.8929468498507545</v>
          </cell>
          <cell r="W121">
            <v>3.7769031202207848</v>
          </cell>
          <cell r="X121">
            <v>-0.63077588685342456</v>
          </cell>
          <cell r="Y121">
            <v>-8.6104095302202737</v>
          </cell>
          <cell r="Z121">
            <v>9.1230815726315893</v>
          </cell>
          <cell r="AB121">
            <v>4.3982122740163057</v>
          </cell>
        </row>
        <row r="122">
          <cell r="B122">
            <v>3</v>
          </cell>
          <cell r="C122" t="str">
            <v>ABN BONOS RENTA DOLARES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0.88617583651986465</v>
          </cell>
          <cell r="O122">
            <v>0.81035914880152049</v>
          </cell>
          <cell r="P122">
            <v>0.38823904460629777</v>
          </cell>
          <cell r="Q122">
            <v>0</v>
          </cell>
          <cell r="R122">
            <v>0</v>
          </cell>
          <cell r="S122">
            <v>0</v>
          </cell>
          <cell r="T122">
            <v>2.0985697283611104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2.0114206992462904</v>
          </cell>
          <cell r="AB122">
            <v>8.0456827969851616</v>
          </cell>
        </row>
        <row r="123">
          <cell r="B123">
            <v>4</v>
          </cell>
          <cell r="C123" t="str">
            <v>ARGEN VI</v>
          </cell>
          <cell r="E123">
            <v>0.68221267677737174</v>
          </cell>
          <cell r="F123">
            <v>0.87134329277194222</v>
          </cell>
          <cell r="G123">
            <v>1.4091412537842407</v>
          </cell>
          <cell r="H123">
            <v>0.65152936105270509</v>
          </cell>
          <cell r="I123">
            <v>-5.8162583228926756E-2</v>
          </cell>
          <cell r="J123">
            <v>0.13646725461469167</v>
          </cell>
          <cell r="K123">
            <v>1.1712093758433184</v>
          </cell>
          <cell r="L123">
            <v>-10.651397716707056</v>
          </cell>
          <cell r="M123">
            <v>6.9579690010587392</v>
          </cell>
          <cell r="N123">
            <v>3.0495572998179732</v>
          </cell>
          <cell r="O123">
            <v>2.9003999017174431</v>
          </cell>
          <cell r="P123">
            <v>-1.1657016724997415E-2</v>
          </cell>
          <cell r="Q123">
            <v>2.990617200998269</v>
          </cell>
          <cell r="R123">
            <v>0.73026432034546396</v>
          </cell>
          <cell r="S123">
            <v>-3.315278152588752</v>
          </cell>
          <cell r="T123">
            <v>6.0260456436747045</v>
          </cell>
          <cell r="V123">
            <v>0.30336116977027761</v>
          </cell>
          <cell r="W123">
            <v>2.6881024103423354</v>
          </cell>
          <cell r="X123">
            <v>0.54659446358315855</v>
          </cell>
          <cell r="Y123">
            <v>-3.782043141956791</v>
          </cell>
          <cell r="Z123">
            <v>6.0898661075694029</v>
          </cell>
          <cell r="AB123">
            <v>4.7867477128736136</v>
          </cell>
        </row>
        <row r="124">
          <cell r="B124">
            <v>5</v>
          </cell>
          <cell r="C124" t="str">
            <v>ARGEN II</v>
          </cell>
          <cell r="E124">
            <v>0.80225498699044717</v>
          </cell>
          <cell r="F124">
            <v>1.0002151000215065</v>
          </cell>
          <cell r="G124">
            <v>1.1500372697263339</v>
          </cell>
          <cell r="H124">
            <v>-0.12632908727234771</v>
          </cell>
          <cell r="I124">
            <v>-1.1383999156740821</v>
          </cell>
          <cell r="J124">
            <v>0.54376799232327411</v>
          </cell>
          <cell r="K124">
            <v>1.3997879109225897</v>
          </cell>
          <cell r="L124">
            <v>-10.960050198703197</v>
          </cell>
          <cell r="M124">
            <v>7.7049565421658528</v>
          </cell>
          <cell r="N124">
            <v>1.8865866957469946</v>
          </cell>
          <cell r="O124">
            <v>1.4128224339077455</v>
          </cell>
          <cell r="P124">
            <v>0.45382585751980731</v>
          </cell>
          <cell r="Q124">
            <v>2.9813529921942861</v>
          </cell>
          <cell r="R124">
            <v>-0.72639225181598821</v>
          </cell>
          <cell r="S124">
            <v>-2.7571580063626699</v>
          </cell>
          <cell r="T124">
            <v>3.7949836423118999</v>
          </cell>
          <cell r="V124">
            <v>-0.58542931483087646</v>
          </cell>
          <cell r="W124">
            <v>2.9443581264816401</v>
          </cell>
          <cell r="X124">
            <v>-0.74713907140225944</v>
          </cell>
          <cell r="Y124">
            <v>-3.034348310996716</v>
          </cell>
          <cell r="Z124">
            <v>4.0697467078080152</v>
          </cell>
          <cell r="AB124">
            <v>2.5148095571517137</v>
          </cell>
        </row>
        <row r="125">
          <cell r="B125">
            <v>6</v>
          </cell>
          <cell r="C125" t="str">
            <v>ATLAS DIVERSIFICADO EN DOLARES</v>
          </cell>
          <cell r="E125">
            <v>-0.42697636685810059</v>
          </cell>
          <cell r="F125">
            <v>-1.37432730859115</v>
          </cell>
          <cell r="G125">
            <v>0.5239130434782524</v>
          </cell>
          <cell r="H125">
            <v>-0.43251659782445051</v>
          </cell>
          <cell r="I125">
            <v>-0.43439543016006166</v>
          </cell>
          <cell r="J125">
            <v>-0.43629065683559176</v>
          </cell>
          <cell r="K125">
            <v>-0.43820249337217509</v>
          </cell>
          <cell r="L125">
            <v>-0.44013115908541067</v>
          </cell>
          <cell r="M125">
            <v>-0.44207687716895094</v>
          </cell>
          <cell r="N125">
            <v>-0.44403987478074392</v>
          </cell>
          <cell r="O125">
            <v>-0.44602038313151793</v>
          </cell>
          <cell r="P125">
            <v>-0.44801863757530924</v>
          </cell>
          <cell r="Q125">
            <v>-1.2809291005742907</v>
          </cell>
          <cell r="R125">
            <v>-1.2975497934733293</v>
          </cell>
          <cell r="S125">
            <v>-1.3146074801165697</v>
          </cell>
          <cell r="T125">
            <v>-1.3321196243422539</v>
          </cell>
          <cell r="V125">
            <v>-3.8427873017228609</v>
          </cell>
          <cell r="W125">
            <v>-1.2773906319709982</v>
          </cell>
          <cell r="X125">
            <v>-1.3036387837190786</v>
          </cell>
          <cell r="Y125">
            <v>-1.3204105296265367</v>
          </cell>
          <cell r="Z125">
            <v>-1.3376204900148527</v>
          </cell>
          <cell r="AB125">
            <v>-5.243110648044615</v>
          </cell>
        </row>
        <row r="126">
          <cell r="B126">
            <v>7</v>
          </cell>
          <cell r="C126" t="str">
            <v>BNL MAXI RENTA EN DOLARES</v>
          </cell>
          <cell r="E126">
            <v>0.70502462569232982</v>
          </cell>
          <cell r="F126">
            <v>1.6207883519055555</v>
          </cell>
          <cell r="G126">
            <v>1.274710759702069</v>
          </cell>
          <cell r="H126">
            <v>2.8404705865181512E-2</v>
          </cell>
          <cell r="I126">
            <v>-1.2561176040905786</v>
          </cell>
          <cell r="J126">
            <v>-0.531974408267466</v>
          </cell>
          <cell r="K126">
            <v>1.9959281949260443</v>
          </cell>
          <cell r="L126">
            <v>-22.50045572204602</v>
          </cell>
          <cell r="M126">
            <v>12.013138984868776</v>
          </cell>
          <cell r="N126">
            <v>4.2674559369031861</v>
          </cell>
          <cell r="O126">
            <v>4.1157563393301233</v>
          </cell>
          <cell r="P126">
            <v>-0.88997726215449546</v>
          </cell>
          <cell r="Q126">
            <v>3.6417437432377575</v>
          </cell>
          <cell r="R126">
            <v>-1.7535110865119496</v>
          </cell>
          <cell r="S126">
            <v>-11.45766903104054</v>
          </cell>
          <cell r="T126">
            <v>7.5927012801842775</v>
          </cell>
          <cell r="V126">
            <v>-9.8423255210773668</v>
          </cell>
          <cell r="W126">
            <v>3.5532234513405161</v>
          </cell>
          <cell r="X126">
            <v>-1.6775260466365221</v>
          </cell>
          <cell r="Y126">
            <v>-12.464123229906274</v>
          </cell>
          <cell r="Z126">
            <v>7.4406446857820221</v>
          </cell>
          <cell r="AB126">
            <v>-1.5733231913123644</v>
          </cell>
        </row>
        <row r="127">
          <cell r="B127">
            <v>8</v>
          </cell>
          <cell r="C127" t="str">
            <v>BNL RENTA PLUS EN DOLARES</v>
          </cell>
          <cell r="E127">
            <v>0.83112506413001164</v>
          </cell>
          <cell r="F127">
            <v>1.1164907144270986</v>
          </cell>
          <cell r="G127">
            <v>0.83225385312113431</v>
          </cell>
          <cell r="H127">
            <v>0.63996146862412839</v>
          </cell>
          <cell r="I127">
            <v>-0.33163919838847811</v>
          </cell>
          <cell r="J127">
            <v>0.15792726399688206</v>
          </cell>
          <cell r="K127">
            <v>14.437767677053071</v>
          </cell>
          <cell r="L127">
            <v>-20.918572960023198</v>
          </cell>
          <cell r="M127">
            <v>3.8031923732714024</v>
          </cell>
          <cell r="N127">
            <v>2.577491626984596</v>
          </cell>
          <cell r="O127">
            <v>3.189287761360049</v>
          </cell>
          <cell r="P127">
            <v>-0.49221935934489203</v>
          </cell>
          <cell r="Q127">
            <v>2.8054354016539662</v>
          </cell>
          <cell r="R127">
            <v>0.46461074428369997</v>
          </cell>
          <cell r="S127">
            <v>-6.059128431210814</v>
          </cell>
          <cell r="T127">
            <v>5.3279738272927313</v>
          </cell>
          <cell r="V127">
            <v>-2.974973994982566</v>
          </cell>
          <cell r="W127">
            <v>2.7676092064808313</v>
          </cell>
          <cell r="X127">
            <v>0.41340697857940928</v>
          </cell>
          <cell r="Y127">
            <v>-4.5426718422181525</v>
          </cell>
          <cell r="Z127">
            <v>5.0474410512663281</v>
          </cell>
          <cell r="AB127">
            <v>2.3177391812191566</v>
          </cell>
        </row>
        <row r="128">
          <cell r="B128">
            <v>9</v>
          </cell>
          <cell r="C128" t="str">
            <v>CB INCOME DOLLAR LARGO PLAZO FUN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14.306665392447314</v>
          </cell>
          <cell r="N128">
            <v>4.2936690408433398</v>
          </cell>
          <cell r="O128">
            <v>4.4562611188134094</v>
          </cell>
          <cell r="P128">
            <v>-0.86021568853167363</v>
          </cell>
          <cell r="Q128">
            <v>0</v>
          </cell>
          <cell r="R128">
            <v>0</v>
          </cell>
          <cell r="S128">
            <v>0</v>
          </cell>
          <cell r="T128">
            <v>8.0041373914068625</v>
          </cell>
          <cell r="V128">
            <v>0</v>
          </cell>
          <cell r="W128">
            <v>0</v>
          </cell>
          <cell r="X128">
            <v>0</v>
          </cell>
          <cell r="Y128">
            <v>42.919996177341943</v>
          </cell>
          <cell r="Z128">
            <v>7.4677230101860879</v>
          </cell>
          <cell r="AB128">
            <v>58.844806691134863</v>
          </cell>
        </row>
        <row r="129">
          <cell r="B129">
            <v>10</v>
          </cell>
          <cell r="C129" t="str">
            <v>CARDINAL RENTA EN DOLARES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8.2936141787251838</v>
          </cell>
          <cell r="N129">
            <v>3.0626109806277668</v>
          </cell>
          <cell r="O129">
            <v>1.5429553585413425</v>
          </cell>
          <cell r="P129">
            <v>5.1484574036653186E-2</v>
          </cell>
          <cell r="Q129">
            <v>0</v>
          </cell>
          <cell r="R129">
            <v>0</v>
          </cell>
          <cell r="S129">
            <v>0</v>
          </cell>
          <cell r="T129">
            <v>4.7067011185457641</v>
          </cell>
          <cell r="V129">
            <v>0</v>
          </cell>
          <cell r="W129">
            <v>0</v>
          </cell>
          <cell r="X129">
            <v>0</v>
          </cell>
          <cell r="Y129">
            <v>24.88084253617555</v>
          </cell>
          <cell r="Z129">
            <v>4.588688945346993</v>
          </cell>
          <cell r="AB129">
            <v>37.090179035724063</v>
          </cell>
        </row>
        <row r="130">
          <cell r="B130">
            <v>11</v>
          </cell>
          <cell r="C130" t="str">
            <v>CARDINAL MAXIDOLARES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13.957817684248619</v>
          </cell>
          <cell r="N130">
            <v>3.478177643735858</v>
          </cell>
          <cell r="O130">
            <v>3.2044497370791403</v>
          </cell>
          <cell r="P130">
            <v>-3.2265521964732202</v>
          </cell>
          <cell r="Q130">
            <v>0</v>
          </cell>
          <cell r="R130">
            <v>0</v>
          </cell>
          <cell r="S130">
            <v>0</v>
          </cell>
          <cell r="T130">
            <v>3.3483169774875421</v>
          </cell>
          <cell r="V130">
            <v>0</v>
          </cell>
          <cell r="W130">
            <v>0</v>
          </cell>
          <cell r="X130">
            <v>0</v>
          </cell>
          <cell r="Y130">
            <v>41.873453052745859</v>
          </cell>
          <cell r="Z130">
            <v>3.2374638087111185</v>
          </cell>
          <cell r="AB130">
            <v>47.021937526621713</v>
          </cell>
        </row>
        <row r="131">
          <cell r="B131">
            <v>12</v>
          </cell>
          <cell r="C131" t="str">
            <v>BNP - FEE RTA FIJA DE ECON EMERGE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-1.3454257068885256</v>
          </cell>
          <cell r="K131">
            <v>2.1789109198907752</v>
          </cell>
          <cell r="L131">
            <v>-22.399977142880466</v>
          </cell>
          <cell r="M131">
            <v>7.1341690324939089</v>
          </cell>
          <cell r="N131">
            <v>6.4211062492712356</v>
          </cell>
          <cell r="O131">
            <v>6.2565019318378434</v>
          </cell>
          <cell r="P131">
            <v>-3.2837402053843667</v>
          </cell>
          <cell r="Q131">
            <v>0</v>
          </cell>
          <cell r="R131">
            <v>0</v>
          </cell>
          <cell r="S131">
            <v>-15.052397917637617</v>
          </cell>
          <cell r="T131">
            <v>9.3661129078780103</v>
          </cell>
          <cell r="V131">
            <v>0</v>
          </cell>
          <cell r="W131">
            <v>0</v>
          </cell>
          <cell r="X131">
            <v>-4.0362771206655772</v>
          </cell>
          <cell r="Y131">
            <v>-15.99971033928151</v>
          </cell>
          <cell r="Z131">
            <v>8.7361960411303397</v>
          </cell>
          <cell r="AB131">
            <v>-15.291538030047299</v>
          </cell>
        </row>
        <row r="132">
          <cell r="B132">
            <v>13</v>
          </cell>
          <cell r="C132" t="str">
            <v>BR INVERSIONES U$S</v>
          </cell>
          <cell r="E132">
            <v>1.383426549931821</v>
          </cell>
          <cell r="F132">
            <v>1.1199048714399806</v>
          </cell>
          <cell r="G132">
            <v>0.83279516516141516</v>
          </cell>
          <cell r="H132">
            <v>0.58502451941000455</v>
          </cell>
          <cell r="I132">
            <v>-0.33737870997786468</v>
          </cell>
          <cell r="J132">
            <v>-5.3400465346908899E-2</v>
          </cell>
          <cell r="K132">
            <v>1.5389459222226565</v>
          </cell>
          <cell r="L132">
            <v>-17.415081042988014</v>
          </cell>
          <cell r="M132">
            <v>5.2280665824714578</v>
          </cell>
          <cell r="N132">
            <v>3.3778085331833907</v>
          </cell>
          <cell r="O132">
            <v>3.5602970400585576</v>
          </cell>
          <cell r="P132">
            <v>2.221908013009255E-2</v>
          </cell>
          <cell r="Q132">
            <v>3.3725962963695011</v>
          </cell>
          <cell r="R132">
            <v>0.19214040588464432</v>
          </cell>
          <cell r="S132">
            <v>-11.760103804907828</v>
          </cell>
          <cell r="T132">
            <v>7.0821529745042522</v>
          </cell>
          <cell r="V132">
            <v>-8.6088657878614079</v>
          </cell>
          <cell r="W132">
            <v>3.3689177589883079</v>
          </cell>
          <cell r="X132">
            <v>0.22608875965027367</v>
          </cell>
          <cell r="Y132">
            <v>-13.171090690365034</v>
          </cell>
          <cell r="Z132">
            <v>7.045886602932911</v>
          </cell>
          <cell r="AB132">
            <v>-2.0182639676644394</v>
          </cell>
        </row>
        <row r="133">
          <cell r="B133">
            <v>14</v>
          </cell>
          <cell r="C133" t="str">
            <v>BR INVERSIONES U$S PLUS</v>
          </cell>
          <cell r="E133">
            <v>1.2554714162814173</v>
          </cell>
          <cell r="F133">
            <v>1.2763176322300396</v>
          </cell>
          <cell r="G133">
            <v>1.0970573051110044</v>
          </cell>
          <cell r="H133">
            <v>0.20699968995641083</v>
          </cell>
          <cell r="I133">
            <v>-1.2212323344465759</v>
          </cell>
          <cell r="J133">
            <v>-0.38324412466489433</v>
          </cell>
          <cell r="K133">
            <v>2.0123738798309532</v>
          </cell>
          <cell r="L133">
            <v>-22.754675587224749</v>
          </cell>
          <cell r="M133">
            <v>10.55781801964628</v>
          </cell>
          <cell r="N133">
            <v>4.5327643493306979</v>
          </cell>
          <cell r="O133">
            <v>4.3514465894204379</v>
          </cell>
          <cell r="P133">
            <v>-0.97316024056520734</v>
          </cell>
          <cell r="Q133">
            <v>3.6728211236847441</v>
          </cell>
          <cell r="R133">
            <v>-1.3961080410716642</v>
          </cell>
          <cell r="S133">
            <v>-12.880672517594395</v>
          </cell>
          <cell r="T133">
            <v>8.0199144400921352</v>
          </cell>
          <cell r="V133">
            <v>-10.941887177741849</v>
          </cell>
          <cell r="W133">
            <v>3.6340179076412209</v>
          </cell>
          <cell r="X133">
            <v>-1.3649497953200389</v>
          </cell>
          <cell r="Y133">
            <v>-15.042712886716565</v>
          </cell>
          <cell r="Z133">
            <v>7.8343501771157209</v>
          </cell>
          <cell r="AB133">
            <v>-3.9047237611567747</v>
          </cell>
        </row>
        <row r="134">
          <cell r="B134">
            <v>15</v>
          </cell>
          <cell r="C134" t="str">
            <v>BR RENTA DOLARES</v>
          </cell>
          <cell r="E134">
            <v>1.1975991393140761</v>
          </cell>
          <cell r="F134">
            <v>0.80760227919165484</v>
          </cell>
          <cell r="G134">
            <v>0.67716957917425269</v>
          </cell>
          <cell r="H134">
            <v>0.59451065432927219</v>
          </cell>
          <cell r="I134">
            <v>0.19456319193247307</v>
          </cell>
          <cell r="J134">
            <v>0.17959868355077457</v>
          </cell>
          <cell r="K134">
            <v>1.0192381195056832</v>
          </cell>
          <cell r="L134">
            <v>-9.189593355314118</v>
          </cell>
          <cell r="M134">
            <v>0.86106839938495661</v>
          </cell>
          <cell r="N134">
            <v>1.6287509958395896</v>
          </cell>
          <cell r="O134">
            <v>2.7175333159132453</v>
          </cell>
          <cell r="P134">
            <v>0.30055494313951936</v>
          </cell>
          <cell r="Q134">
            <v>2.7056869443762732</v>
          </cell>
          <cell r="R134">
            <v>0.97124847237408662</v>
          </cell>
          <cell r="S134">
            <v>-7.4741095316964827</v>
          </cell>
          <cell r="T134">
            <v>4.7042971093604002</v>
          </cell>
          <cell r="V134">
            <v>-4.0476774692814406</v>
          </cell>
          <cell r="W134">
            <v>2.7371832484330127</v>
          </cell>
          <cell r="X134">
            <v>0.98752926179408917</v>
          </cell>
          <cell r="Y134">
            <v>-8.0909685770637321</v>
          </cell>
          <cell r="Z134">
            <v>4.7058942323588884</v>
          </cell>
          <cell r="AB134">
            <v>0.6299807999181799</v>
          </cell>
        </row>
        <row r="135">
          <cell r="B135">
            <v>16</v>
          </cell>
          <cell r="C135" t="str">
            <v>CAPITALES BOND FUND</v>
          </cell>
          <cell r="E135">
            <v>1.4544697636293069</v>
          </cell>
          <cell r="F135">
            <v>1.4833836781166898</v>
          </cell>
          <cell r="G135">
            <v>1.3550203420131579</v>
          </cell>
          <cell r="H135">
            <v>-0.15371934885637373</v>
          </cell>
          <cell r="I135">
            <v>-1.3671128501673624</v>
          </cell>
          <cell r="J135">
            <v>-0.36264755311242736</v>
          </cell>
          <cell r="K135">
            <v>2.4835971040520155</v>
          </cell>
          <cell r="L135">
            <v>-21.272759163908596</v>
          </cell>
          <cell r="M135">
            <v>10.776997411813195</v>
          </cell>
          <cell r="N135">
            <v>5.1730538432548823</v>
          </cell>
          <cell r="O135">
            <v>4.852753521655373</v>
          </cell>
          <cell r="P135">
            <v>-1.2603738594933245</v>
          </cell>
          <cell r="Q135">
            <v>4.3545500132029069</v>
          </cell>
          <cell r="R135">
            <v>-1.8758705955079336</v>
          </cell>
          <cell r="S135">
            <v>-10.622339858092179</v>
          </cell>
          <cell r="T135">
            <v>8.886942416259668</v>
          </cell>
          <cell r="V135">
            <v>-8.4799629802610248</v>
          </cell>
          <cell r="W135">
            <v>4.2940519952476937</v>
          </cell>
          <cell r="X135">
            <v>-1.8970210566735184</v>
          </cell>
          <cell r="Y135">
            <v>-11.018605774797839</v>
          </cell>
          <cell r="Z135">
            <v>8.6004616263598894</v>
          </cell>
          <cell r="AB135">
            <v>-0.66170112832816375</v>
          </cell>
        </row>
        <row r="136">
          <cell r="B136">
            <v>17</v>
          </cell>
          <cell r="C136" t="str">
            <v xml:space="preserve">CB INCOME PESOS FUND 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10.689781549646217</v>
          </cell>
          <cell r="N136">
            <v>5.7791607400875522</v>
          </cell>
          <cell r="O136">
            <v>5.324056576152647</v>
          </cell>
          <cell r="P136">
            <v>-0.25594578639646093</v>
          </cell>
          <cell r="Q136">
            <v>0</v>
          </cell>
          <cell r="R136">
            <v>0</v>
          </cell>
          <cell r="S136">
            <v>0</v>
          </cell>
          <cell r="T136">
            <v>11.125751591589172</v>
          </cell>
          <cell r="V136">
            <v>0</v>
          </cell>
          <cell r="W136">
            <v>0</v>
          </cell>
          <cell r="X136">
            <v>0</v>
          </cell>
          <cell r="Y136">
            <v>32.069344648938653</v>
          </cell>
          <cell r="Z136">
            <v>10.018632717735967</v>
          </cell>
          <cell r="AB136">
            <v>58.41246717208108</v>
          </cell>
        </row>
        <row r="137">
          <cell r="B137">
            <v>18</v>
          </cell>
          <cell r="C137" t="str">
            <v>CB INCOME DOLLAR FUND</v>
          </cell>
          <cell r="E137">
            <v>1.0002233498639157</v>
          </cell>
          <cell r="F137">
            <v>1.443700869342468</v>
          </cell>
          <cell r="G137">
            <v>1.33240744759342</v>
          </cell>
          <cell r="H137">
            <v>0.23147787624404614</v>
          </cell>
          <cell r="I137">
            <v>-1.1513173867863213</v>
          </cell>
          <cell r="J137">
            <v>-0.11868328363635605</v>
          </cell>
          <cell r="K137">
            <v>2.0663429163301883</v>
          </cell>
          <cell r="L137">
            <v>-18.196975041295872</v>
          </cell>
          <cell r="M137">
            <v>8.293552430679906</v>
          </cell>
          <cell r="N137">
            <v>1.8473411494397851</v>
          </cell>
          <cell r="O137">
            <v>2.545733042510423</v>
          </cell>
          <cell r="P137">
            <v>0.24509727330586095</v>
          </cell>
          <cell r="Q137">
            <v>3.8235273310499585</v>
          </cell>
          <cell r="R137">
            <v>-1.0400929805161385</v>
          </cell>
          <cell r="S137">
            <v>-9.5820787761883182</v>
          </cell>
          <cell r="T137">
            <v>4.6960824096264897</v>
          </cell>
          <cell r="V137">
            <v>-7.1013129131593526</v>
          </cell>
          <cell r="W137">
            <v>3.7736332307474578</v>
          </cell>
          <cell r="X137">
            <v>-1.041492653445133</v>
          </cell>
          <cell r="Y137">
            <v>-10.986621240427848</v>
          </cell>
          <cell r="Z137">
            <v>4.6228555390394961</v>
          </cell>
          <cell r="AB137">
            <v>-3.9864787721687538</v>
          </cell>
        </row>
        <row r="138">
          <cell r="B138">
            <v>19</v>
          </cell>
          <cell r="C138" t="str">
            <v>CB INCOME DOLLAR MEDIANO PLAZO F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7.9262376854256855</v>
          </cell>
          <cell r="N138">
            <v>4.2843287359096704</v>
          </cell>
          <cell r="O138">
            <v>4.1855813504855677</v>
          </cell>
          <cell r="P138">
            <v>-0.7297328113716639</v>
          </cell>
          <cell r="Q138">
            <v>0</v>
          </cell>
          <cell r="R138">
            <v>0</v>
          </cell>
          <cell r="S138">
            <v>0</v>
          </cell>
          <cell r="T138">
            <v>7.8563850400553914</v>
          </cell>
          <cell r="V138">
            <v>0</v>
          </cell>
          <cell r="W138">
            <v>0</v>
          </cell>
          <cell r="X138">
            <v>0</v>
          </cell>
          <cell r="Y138">
            <v>23.778713056277056</v>
          </cell>
          <cell r="Z138">
            <v>7.2937738823720331</v>
          </cell>
          <cell r="AB138">
            <v>43.605088683170656</v>
          </cell>
        </row>
        <row r="139">
          <cell r="B139">
            <v>20</v>
          </cell>
          <cell r="C139" t="str">
            <v>CCF PERFORMANCE</v>
          </cell>
          <cell r="E139">
            <v>-0.1550702527927772</v>
          </cell>
          <cell r="F139">
            <v>9.4487032939372106E-2</v>
          </cell>
          <cell r="G139">
            <v>-8.3421078272676752</v>
          </cell>
          <cell r="H139">
            <v>-100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-8.3977714279132805</v>
          </cell>
          <cell r="R139">
            <v>-100</v>
          </cell>
          <cell r="S139">
            <v>0</v>
          </cell>
          <cell r="T139">
            <v>0</v>
          </cell>
          <cell r="V139">
            <v>-100</v>
          </cell>
          <cell r="W139">
            <v>-1.9796230782623705</v>
          </cell>
          <cell r="X139">
            <v>0</v>
          </cell>
          <cell r="Y139">
            <v>0</v>
          </cell>
          <cell r="Z139">
            <v>0</v>
          </cell>
          <cell r="AB139">
            <v>-7.918492313049482</v>
          </cell>
        </row>
        <row r="140">
          <cell r="B140">
            <v>21</v>
          </cell>
          <cell r="C140" t="str">
            <v>CCF RENTA FIJA</v>
          </cell>
          <cell r="E140">
            <v>0.2906009093453843</v>
          </cell>
          <cell r="F140">
            <v>8.1185286321927563E-2</v>
          </cell>
          <cell r="G140">
            <v>-7.4832437973314399</v>
          </cell>
          <cell r="H140">
            <v>-100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-7.1390609987668547</v>
          </cell>
          <cell r="R140">
            <v>-100</v>
          </cell>
          <cell r="S140">
            <v>0</v>
          </cell>
          <cell r="T140">
            <v>0</v>
          </cell>
          <cell r="V140">
            <v>-100</v>
          </cell>
          <cell r="W140">
            <v>-0.28823958947443556</v>
          </cell>
          <cell r="X140">
            <v>0</v>
          </cell>
          <cell r="Y140">
            <v>0</v>
          </cell>
          <cell r="Z140">
            <v>0</v>
          </cell>
          <cell r="AB140">
            <v>-1.1529583578977423</v>
          </cell>
        </row>
        <row r="141">
          <cell r="B141">
            <v>22</v>
          </cell>
          <cell r="C141" t="str">
            <v>CMA RENTA FIJA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-2.7274837511606198</v>
          </cell>
          <cell r="J141">
            <v>0.12727200413633621</v>
          </cell>
          <cell r="K141">
            <v>3.2095332671300936</v>
          </cell>
          <cell r="L141">
            <v>-25.951583727822047</v>
          </cell>
          <cell r="M141">
            <v>18.544698544698555</v>
          </cell>
          <cell r="N141">
            <v>7.0676955454226587</v>
          </cell>
          <cell r="O141">
            <v>5.7944307944307827</v>
          </cell>
          <cell r="P141">
            <v>-0.51480549641957918</v>
          </cell>
          <cell r="Q141">
            <v>0</v>
          </cell>
          <cell r="R141">
            <v>0</v>
          </cell>
          <cell r="S141">
            <v>-9.4021847070506546</v>
          </cell>
          <cell r="T141">
            <v>12.688530340231496</v>
          </cell>
          <cell r="V141">
            <v>0</v>
          </cell>
          <cell r="W141">
            <v>0</v>
          </cell>
          <cell r="X141">
            <v>-2.4333807385660222</v>
          </cell>
          <cell r="Y141">
            <v>-8.6587088130680634</v>
          </cell>
          <cell r="Z141">
            <v>12.182451743048766</v>
          </cell>
          <cell r="AB141">
            <v>6.8577195106852669</v>
          </cell>
        </row>
        <row r="142">
          <cell r="B142">
            <v>23</v>
          </cell>
          <cell r="C142" t="str">
            <v>CMF YIELDS DOLARES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0.35780864754344499</v>
          </cell>
          <cell r="K142">
            <v>1.0785870509632423</v>
          </cell>
          <cell r="L142">
            <v>-8.507968501447472</v>
          </cell>
          <cell r="M142">
            <v>5.7051835853131783</v>
          </cell>
          <cell r="N142">
            <v>3.6584493732313206</v>
          </cell>
          <cell r="O142">
            <v>5.1535519987384593</v>
          </cell>
          <cell r="P142">
            <v>0.13309214287722249</v>
          </cell>
          <cell r="Q142">
            <v>0</v>
          </cell>
          <cell r="R142">
            <v>0</v>
          </cell>
          <cell r="S142">
            <v>-2.245058972745706</v>
          </cell>
          <cell r="T142">
            <v>9.1456126191473466</v>
          </cell>
          <cell r="V142">
            <v>0</v>
          </cell>
          <cell r="W142">
            <v>0</v>
          </cell>
          <cell r="X142">
            <v>1.073425942630335</v>
          </cell>
          <cell r="Y142">
            <v>-2.2943296029511058</v>
          </cell>
          <cell r="Z142">
            <v>8.7753260210194508</v>
          </cell>
          <cell r="AB142">
            <v>12.108790388543547</v>
          </cell>
        </row>
        <row r="143">
          <cell r="B143">
            <v>24</v>
          </cell>
          <cell r="C143" t="str">
            <v>COLUMBIA RENTA DOLARES</v>
          </cell>
          <cell r="E143">
            <v>0.62249531007858572</v>
          </cell>
          <cell r="F143">
            <v>1.4408013410444065</v>
          </cell>
          <cell r="G143">
            <v>0.990965074900374</v>
          </cell>
          <cell r="H143">
            <v>0.47136718638733921</v>
          </cell>
          <cell r="I143">
            <v>-0.63044115130063139</v>
          </cell>
          <cell r="J143">
            <v>-7.3229107777816882E-2</v>
          </cell>
          <cell r="K143">
            <v>1.541581892704702</v>
          </cell>
          <cell r="L143">
            <v>-3.4882267790008692</v>
          </cell>
          <cell r="M143">
            <v>-0.62833496091115881</v>
          </cell>
          <cell r="N143">
            <v>-0.26408603645082795</v>
          </cell>
          <cell r="O143">
            <v>3.1693667798972314</v>
          </cell>
          <cell r="P143">
            <v>-3.5774965966295369E-2</v>
          </cell>
          <cell r="Q143">
            <v>3.0837660748756157</v>
          </cell>
          <cell r="R143">
            <v>-0.23515610081855653</v>
          </cell>
          <cell r="S143">
            <v>-2.6161843891833403</v>
          </cell>
          <cell r="T143">
            <v>2.8600995534860951</v>
          </cell>
          <cell r="V143">
            <v>0.15083874826677945</v>
          </cell>
          <cell r="W143">
            <v>3.0542296352422058</v>
          </cell>
          <cell r="X143">
            <v>-0.23039830369666864</v>
          </cell>
          <cell r="Y143">
            <v>-2.8933643371675539</v>
          </cell>
          <cell r="Z143">
            <v>3.0487937668447085</v>
          </cell>
          <cell r="AB143">
            <v>1.7211494033223609</v>
          </cell>
        </row>
        <row r="144">
          <cell r="B144">
            <v>25</v>
          </cell>
          <cell r="C144" t="str">
            <v>CONSULTATIO INCOME LAT. AM. FUND</v>
          </cell>
          <cell r="E144">
            <v>0.65413794397393143</v>
          </cell>
          <cell r="F144">
            <v>0.56841793630517667</v>
          </cell>
          <cell r="G144">
            <v>1.7422799444825499</v>
          </cell>
          <cell r="H144">
            <v>-0.68626368857087616</v>
          </cell>
          <cell r="I144">
            <v>-1.8815988950812712</v>
          </cell>
          <cell r="J144">
            <v>-0.28922488829651316</v>
          </cell>
          <cell r="K144">
            <v>0.63538315446063365</v>
          </cell>
          <cell r="L144">
            <v>-1.6859954101997032</v>
          </cell>
          <cell r="M144">
            <v>1.2903060394125809</v>
          </cell>
          <cell r="N144">
            <v>-0.50800694217458808</v>
          </cell>
          <cell r="O144">
            <v>1.8473883143646397</v>
          </cell>
          <cell r="P144">
            <v>-2.5730558445761775</v>
          </cell>
          <cell r="Q144">
            <v>2.9899191901801014</v>
          </cell>
          <cell r="R144">
            <v>-2.8367851911068609</v>
          </cell>
          <cell r="S144">
            <v>0.21528691503336361</v>
          </cell>
          <cell r="T144">
            <v>-1.2772808862387963</v>
          </cell>
          <cell r="V144">
            <v>0.2837504055942297</v>
          </cell>
          <cell r="W144">
            <v>2.9712949737076602</v>
          </cell>
          <cell r="X144">
            <v>-2.8687364303316443</v>
          </cell>
          <cell r="Y144">
            <v>0.21581641128262286</v>
          </cell>
          <cell r="Z144">
            <v>-0.94558405325453199</v>
          </cell>
          <cell r="AB144">
            <v>-0.55261859889606191</v>
          </cell>
        </row>
        <row r="145">
          <cell r="B145">
            <v>26</v>
          </cell>
          <cell r="C145" t="str">
            <v>DB FIX</v>
          </cell>
          <cell r="E145">
            <v>1.2682942931295571</v>
          </cell>
          <cell r="F145">
            <v>0.52316172216364532</v>
          </cell>
          <cell r="G145">
            <v>1.1074325496484017</v>
          </cell>
          <cell r="H145">
            <v>0.11914354552271522</v>
          </cell>
          <cell r="I145">
            <v>-0.61735167423307979</v>
          </cell>
          <cell r="J145">
            <v>-0.3460079354591139</v>
          </cell>
          <cell r="K145">
            <v>1.5250040833884482</v>
          </cell>
          <cell r="L145">
            <v>-16.992413055979007</v>
          </cell>
          <cell r="M145">
            <v>5.3499964019285695</v>
          </cell>
          <cell r="N145">
            <v>3.4352959605968847</v>
          </cell>
          <cell r="O145">
            <v>2.894418699254997</v>
          </cell>
          <cell r="P145">
            <v>-0.68040134351667891</v>
          </cell>
          <cell r="Q145">
            <v>2.925436442933349</v>
          </cell>
          <cell r="R145">
            <v>-0.8432252141737373</v>
          </cell>
          <cell r="S145">
            <v>-11.217917099937102</v>
          </cell>
          <cell r="T145">
            <v>5.7050011657729272</v>
          </cell>
          <cell r="V145">
            <v>-9.3911873805997086</v>
          </cell>
          <cell r="W145">
            <v>2.9273065650315129</v>
          </cell>
          <cell r="X145">
            <v>-0.81126305521372299</v>
          </cell>
          <cell r="Y145">
            <v>-13.038354687769843</v>
          </cell>
          <cell r="Z145">
            <v>5.894112470785088</v>
          </cell>
          <cell r="AB145">
            <v>-4.5959603602222989</v>
          </cell>
        </row>
        <row r="146">
          <cell r="B146">
            <v>27</v>
          </cell>
          <cell r="C146" t="str">
            <v>DEL BUEN AYRE RENTA FIJA EN DOLARES</v>
          </cell>
          <cell r="E146">
            <v>1.2453275624631166</v>
          </cell>
          <cell r="F146">
            <v>0.68884441249053019</v>
          </cell>
          <cell r="G146">
            <v>0.91088917836636973</v>
          </cell>
          <cell r="H146">
            <v>0.34901844538579585</v>
          </cell>
          <cell r="I146">
            <v>0.23536362250342613</v>
          </cell>
          <cell r="J146">
            <v>0.33748134346094361</v>
          </cell>
          <cell r="K146">
            <v>1.037462338695927</v>
          </cell>
          <cell r="L146">
            <v>-7.4005307527123758</v>
          </cell>
          <cell r="M146">
            <v>0.40810539853568528</v>
          </cell>
          <cell r="N146">
            <v>1.9596175568823648</v>
          </cell>
          <cell r="O146">
            <v>2.3502646026015261</v>
          </cell>
          <cell r="P146">
            <v>8.698089319714164E-2</v>
          </cell>
          <cell r="Q146">
            <v>2.8713358253000143</v>
          </cell>
          <cell r="R146">
            <v>0.92465982654261758</v>
          </cell>
          <cell r="S146">
            <v>-6.058022094631732</v>
          </cell>
          <cell r="T146">
            <v>4.4467080845570495</v>
          </cell>
          <cell r="V146">
            <v>-2.4670470194766869</v>
          </cell>
          <cell r="W146">
            <v>2.8412880136274312</v>
          </cell>
          <cell r="X146">
            <v>0.92254985273729084</v>
          </cell>
          <cell r="Y146">
            <v>-6.144612386727621</v>
          </cell>
          <cell r="Z146">
            <v>4.368618179067898</v>
          </cell>
          <cell r="AB146">
            <v>1.5720864860048365</v>
          </cell>
        </row>
        <row r="147">
          <cell r="B147">
            <v>28</v>
          </cell>
          <cell r="C147" t="str">
            <v>FIMA RENTA DOLARES</v>
          </cell>
          <cell r="E147">
            <v>0.64510157145603042</v>
          </cell>
          <cell r="F147">
            <v>1.4177673701264437</v>
          </cell>
          <cell r="G147">
            <v>1.0540414222234507</v>
          </cell>
          <cell r="H147">
            <v>0.45007731389439254</v>
          </cell>
          <cell r="I147">
            <v>-0.58412820583303438</v>
          </cell>
          <cell r="J147">
            <v>-4.9769814607447671E-2</v>
          </cell>
          <cell r="K147">
            <v>2.4164211516383816</v>
          </cell>
          <cell r="L147">
            <v>-25.977796985576141</v>
          </cell>
          <cell r="M147">
            <v>17.41502308015108</v>
          </cell>
          <cell r="N147">
            <v>6.0221586847748476</v>
          </cell>
          <cell r="O147">
            <v>3.6443180735605374</v>
          </cell>
          <cell r="P147">
            <v>-0.40514169353468299</v>
          </cell>
          <cell r="Q147">
            <v>3.1478962995663773</v>
          </cell>
          <cell r="R147">
            <v>-0.18638170974155654</v>
          </cell>
          <cell r="S147">
            <v>-10.986624617895624</v>
          </cell>
          <cell r="T147">
            <v>9.4407496037542504</v>
          </cell>
          <cell r="V147">
            <v>-8.3557030254266973</v>
          </cell>
          <cell r="W147">
            <v>3.1014797194641708</v>
          </cell>
          <cell r="X147">
            <v>-0.15898039801307629</v>
          </cell>
          <cell r="Y147">
            <v>-12.446459829450401</v>
          </cell>
          <cell r="Z147">
            <v>9.0973837709962595</v>
          </cell>
          <cell r="AB147">
            <v>-0.94758777469394495</v>
          </cell>
        </row>
        <row r="148">
          <cell r="B148">
            <v>29</v>
          </cell>
          <cell r="C148" t="str">
            <v>MERCOSUR RENTA FIJA EN DOLARES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5.9789010013134192</v>
          </cell>
          <cell r="N148">
            <v>0.76731558193814386</v>
          </cell>
          <cell r="O148">
            <v>2.2543381314023447</v>
          </cell>
          <cell r="P148">
            <v>2.0995654055240509</v>
          </cell>
          <cell r="Q148">
            <v>0</v>
          </cell>
          <cell r="R148">
            <v>0</v>
          </cell>
          <cell r="S148">
            <v>0</v>
          </cell>
          <cell r="T148">
            <v>5.202321783123498</v>
          </cell>
          <cell r="V148">
            <v>0</v>
          </cell>
          <cell r="W148">
            <v>0</v>
          </cell>
          <cell r="X148">
            <v>0</v>
          </cell>
          <cell r="Y148">
            <v>17.936703003940259</v>
          </cell>
          <cell r="Z148">
            <v>5.1584770713817507</v>
          </cell>
          <cell r="AB148">
            <v>23.976996425513981</v>
          </cell>
        </row>
        <row r="149">
          <cell r="B149">
            <v>30</v>
          </cell>
          <cell r="C149" t="str">
            <v>FIMA RENTA CORTO PLAZO</v>
          </cell>
          <cell r="E149">
            <v>0.92254077666660272</v>
          </cell>
          <cell r="F149">
            <v>0.87420264977953188</v>
          </cell>
          <cell r="G149">
            <v>0.87428000616249779</v>
          </cell>
          <cell r="H149">
            <v>0.46192607803279273</v>
          </cell>
          <cell r="I149">
            <v>-0.22587975899620583</v>
          </cell>
          <cell r="J149">
            <v>0.82131910434439792</v>
          </cell>
          <cell r="K149">
            <v>1.4187502010976738</v>
          </cell>
          <cell r="L149">
            <v>-15.282568652107543</v>
          </cell>
          <cell r="M149">
            <v>7.9404725563914091</v>
          </cell>
          <cell r="N149">
            <v>7.2396467962392075</v>
          </cell>
          <cell r="O149">
            <v>3.9904278357438372</v>
          </cell>
          <cell r="P149">
            <v>-0.17581982474579316</v>
          </cell>
          <cell r="Q149">
            <v>2.6948673866606487</v>
          </cell>
          <cell r="R149">
            <v>1.058252149759431</v>
          </cell>
          <cell r="S149">
            <v>-7.2582367170719087</v>
          </cell>
          <cell r="T149">
            <v>11.322895059710113</v>
          </cell>
          <cell r="V149">
            <v>-3.7510789284886714</v>
          </cell>
          <cell r="W149">
            <v>2.6750729296929849</v>
          </cell>
          <cell r="X149">
            <v>1.0479664728822087</v>
          </cell>
          <cell r="Y149">
            <v>-8.0324588423568741</v>
          </cell>
          <cell r="Z149">
            <v>11.915206296867062</v>
          </cell>
          <cell r="AB149">
            <v>4.4142079379411925</v>
          </cell>
        </row>
        <row r="150">
          <cell r="B150">
            <v>31</v>
          </cell>
          <cell r="C150" t="str">
            <v>FRANCES RENTA</v>
          </cell>
          <cell r="E150">
            <v>0.40738451424344735</v>
          </cell>
          <cell r="F150">
            <v>0.2659566896968002</v>
          </cell>
          <cell r="G150">
            <v>0.37725724401338478</v>
          </cell>
          <cell r="H150">
            <v>4.1154940572840637E-2</v>
          </cell>
          <cell r="I150">
            <v>0.37038345997526534</v>
          </cell>
          <cell r="J150">
            <v>0.493665448348235</v>
          </cell>
          <cell r="K150">
            <v>0.54456902592852074</v>
          </cell>
          <cell r="L150">
            <v>-1.8567422954603785</v>
          </cell>
          <cell r="M150">
            <v>1.9582695075955225</v>
          </cell>
          <cell r="N150">
            <v>0.53771454601430069</v>
          </cell>
          <cell r="O150">
            <v>0.24469560614817087</v>
          </cell>
          <cell r="P150">
            <v>-0.18003286895680315</v>
          </cell>
          <cell r="Q150">
            <v>1.0542262302462024</v>
          </cell>
          <cell r="R150">
            <v>0.90738865537900448</v>
          </cell>
          <cell r="S150">
            <v>0.61009110021021939</v>
          </cell>
          <cell r="T150">
            <v>0.60228208282198104</v>
          </cell>
          <cell r="V150">
            <v>2.5932979137710976</v>
          </cell>
          <cell r="W150">
            <v>1.0501975294848018</v>
          </cell>
          <cell r="X150">
            <v>0.91951388030778181</v>
          </cell>
          <cell r="Y150">
            <v>0.43267973915561386</v>
          </cell>
          <cell r="Z150">
            <v>0.62659227783005911</v>
          </cell>
          <cell r="AB150">
            <v>3.0348704517132075</v>
          </cell>
        </row>
        <row r="151">
          <cell r="B151">
            <v>32</v>
          </cell>
          <cell r="C151" t="str">
            <v>INDEX RENTA DOLARES</v>
          </cell>
          <cell r="E151">
            <v>0.85491163173039286</v>
          </cell>
          <cell r="F151">
            <v>3.6677805852147527</v>
          </cell>
          <cell r="G151">
            <v>1.1714757449485136</v>
          </cell>
          <cell r="H151">
            <v>-100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5.7788738183312871</v>
          </cell>
          <cell r="R151">
            <v>-100</v>
          </cell>
          <cell r="S151">
            <v>0</v>
          </cell>
          <cell r="T151">
            <v>0</v>
          </cell>
          <cell r="V151">
            <v>-100</v>
          </cell>
          <cell r="W151">
            <v>5.831054159257083</v>
          </cell>
          <cell r="X151">
            <v>0</v>
          </cell>
          <cell r="Y151">
            <v>0</v>
          </cell>
          <cell r="Z151">
            <v>0</v>
          </cell>
          <cell r="AB151">
            <v>23.324216637028332</v>
          </cell>
        </row>
        <row r="152">
          <cell r="B152">
            <v>33</v>
          </cell>
          <cell r="C152" t="str">
            <v>INVESCO PUMA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4.4411699999488352</v>
          </cell>
          <cell r="L152">
            <v>-31.091923222755312</v>
          </cell>
          <cell r="M152">
            <v>13.27883956423943</v>
          </cell>
          <cell r="N152">
            <v>7.2121147461764679</v>
          </cell>
          <cell r="O152">
            <v>9.0041267890069498</v>
          </cell>
          <cell r="P152">
            <v>-7.0872078411661317</v>
          </cell>
          <cell r="Q152">
            <v>0</v>
          </cell>
          <cell r="R152">
            <v>0</v>
          </cell>
          <cell r="S152">
            <v>-18.475029802561227</v>
          </cell>
          <cell r="T152">
            <v>8.5831194341765773</v>
          </cell>
          <cell r="V152">
            <v>0</v>
          </cell>
          <cell r="W152">
            <v>0</v>
          </cell>
          <cell r="X152">
            <v>0</v>
          </cell>
          <cell r="Y152">
            <v>-20.051783412928643</v>
          </cell>
          <cell r="Z152">
            <v>7.9454242115201037</v>
          </cell>
          <cell r="AB152">
            <v>-25.476867872275427</v>
          </cell>
        </row>
        <row r="153">
          <cell r="B153">
            <v>34</v>
          </cell>
          <cell r="C153" t="str">
            <v>INVESCO PUCARA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-0.10303090927279435</v>
          </cell>
          <cell r="K153">
            <v>1.0295693272051931</v>
          </cell>
          <cell r="L153">
            <v>-14.314952544818782</v>
          </cell>
          <cell r="M153">
            <v>5.9710521780269143</v>
          </cell>
          <cell r="N153">
            <v>4.0347457053600877</v>
          </cell>
          <cell r="O153">
            <v>2.6781910931207964</v>
          </cell>
          <cell r="P153">
            <v>-0.91433756509086139</v>
          </cell>
          <cell r="Q153">
            <v>0</v>
          </cell>
          <cell r="R153">
            <v>0</v>
          </cell>
          <cell r="S153">
            <v>-8.2637908418196062</v>
          </cell>
          <cell r="T153">
            <v>5.8442905139159507</v>
          </cell>
          <cell r="V153">
            <v>0</v>
          </cell>
          <cell r="W153">
            <v>0</v>
          </cell>
          <cell r="X153">
            <v>-0.30909272781838304</v>
          </cell>
          <cell r="Y153">
            <v>-8.6201917206365231</v>
          </cell>
          <cell r="Z153">
            <v>5.6401991827524132</v>
          </cell>
          <cell r="AB153">
            <v>-6.0806450298684354</v>
          </cell>
        </row>
        <row r="154">
          <cell r="B154">
            <v>35</v>
          </cell>
          <cell r="C154" t="str">
            <v>RNB RENTA FIJA EN DOLARES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-20.037081579474837</v>
          </cell>
          <cell r="M154">
            <v>5.3830824570418656</v>
          </cell>
          <cell r="N154">
            <v>4.0615113817463966</v>
          </cell>
          <cell r="O154">
            <v>5.6013349029109483</v>
          </cell>
          <cell r="P154">
            <v>-4.2987943461979654</v>
          </cell>
          <cell r="Q154">
            <v>0</v>
          </cell>
          <cell r="R154">
            <v>0</v>
          </cell>
          <cell r="S154">
            <v>0</v>
          </cell>
          <cell r="T154">
            <v>5.1663851954044882</v>
          </cell>
          <cell r="V154">
            <v>0</v>
          </cell>
          <cell r="W154">
            <v>0</v>
          </cell>
          <cell r="X154">
            <v>0</v>
          </cell>
          <cell r="Y154">
            <v>-26.22642244955922</v>
          </cell>
          <cell r="Z154">
            <v>4.9367937358178953</v>
          </cell>
          <cell r="AB154">
            <v>-30.718034738379952</v>
          </cell>
        </row>
        <row r="155">
          <cell r="B155">
            <v>36</v>
          </cell>
          <cell r="C155" t="str">
            <v>LOMBARD RTA. FIJA EN DOLARES</v>
          </cell>
          <cell r="E155">
            <v>0.79468349532989535</v>
          </cell>
          <cell r="F155">
            <v>1.1134175917987932</v>
          </cell>
          <cell r="G155">
            <v>0.96972377510933239</v>
          </cell>
          <cell r="H155">
            <v>0.82571711562964278</v>
          </cell>
          <cell r="I155">
            <v>-0.46743396780642987</v>
          </cell>
          <cell r="J155">
            <v>0.1323620889529753</v>
          </cell>
          <cell r="K155">
            <v>1.3179885673139768</v>
          </cell>
          <cell r="L155">
            <v>-10.968334178150085</v>
          </cell>
          <cell r="M155">
            <v>3.7668184246000491</v>
          </cell>
          <cell r="N155">
            <v>3.5892596545079369</v>
          </cell>
          <cell r="O155">
            <v>2.917308642626959</v>
          </cell>
          <cell r="P155">
            <v>-5.8450211649896389E-2</v>
          </cell>
          <cell r="Q155">
            <v>2.9052621205429841</v>
          </cell>
          <cell r="R155">
            <v>0.48725467680250656</v>
          </cell>
          <cell r="S155">
            <v>-6.3970449383273786</v>
          </cell>
          <cell r="T155">
            <v>6.5489635615622044</v>
          </cell>
          <cell r="V155">
            <v>-3.2082985068089487</v>
          </cell>
          <cell r="W155">
            <v>2.8588780176436108</v>
          </cell>
          <cell r="X155">
            <v>0.55471434184223822</v>
          </cell>
          <cell r="Y155">
            <v>-7.0012820345885718</v>
          </cell>
          <cell r="Z155">
            <v>6.5649736781350994</v>
          </cell>
          <cell r="AB155">
            <v>2.8896888141429695</v>
          </cell>
        </row>
        <row r="156">
          <cell r="B156">
            <v>37</v>
          </cell>
          <cell r="C156" t="str">
            <v>LOMBARD PREMIUM EN USD</v>
          </cell>
          <cell r="E156">
            <v>1.2067700895091793</v>
          </cell>
          <cell r="F156">
            <v>1.9276133104944249</v>
          </cell>
          <cell r="G156">
            <v>1.1894387425678721</v>
          </cell>
          <cell r="H156">
            <v>0.51261725459110785</v>
          </cell>
          <cell r="I156">
            <v>-1.8111041981280551</v>
          </cell>
          <cell r="J156">
            <v>-0.37552605379334025</v>
          </cell>
          <cell r="K156">
            <v>2.1936665455649429</v>
          </cell>
          <cell r="L156">
            <v>-18.20310430270068</v>
          </cell>
          <cell r="M156">
            <v>10.709063457059443</v>
          </cell>
          <cell r="N156">
            <v>3.7746787301505158</v>
          </cell>
          <cell r="O156">
            <v>3.908304252608974</v>
          </cell>
          <cell r="P156">
            <v>-0.49852775716372477</v>
          </cell>
          <cell r="Q156">
            <v>4.3846422595296364</v>
          </cell>
          <cell r="R156">
            <v>-1.6783860092091096</v>
          </cell>
          <cell r="S156">
            <v>-7.4569134985293495</v>
          </cell>
          <cell r="T156">
            <v>7.2929438944746128</v>
          </cell>
          <cell r="V156">
            <v>-5.020564024296803</v>
          </cell>
          <cell r="W156">
            <v>4.3229445637394726</v>
          </cell>
          <cell r="X156">
            <v>-1.6900181929682541</v>
          </cell>
          <cell r="Y156">
            <v>-8.6349958999314573</v>
          </cell>
          <cell r="Z156">
            <v>7.0561719700361021</v>
          </cell>
          <cell r="AB156">
            <v>1.5885661603898342</v>
          </cell>
        </row>
        <row r="157">
          <cell r="B157">
            <v>38</v>
          </cell>
          <cell r="C157" t="str">
            <v>1784 RENTA EN DOLARES</v>
          </cell>
          <cell r="E157">
            <v>1.1774792032256842</v>
          </cell>
          <cell r="F157">
            <v>0.67920031775454692</v>
          </cell>
          <cell r="G157">
            <v>0.93368225872203503</v>
          </cell>
          <cell r="H157">
            <v>0.29835967323752488</v>
          </cell>
          <cell r="I157">
            <v>-0.41698059286586764</v>
          </cell>
          <cell r="J157">
            <v>-0.12261775870391345</v>
          </cell>
          <cell r="K157">
            <v>1.5346036804367635</v>
          </cell>
          <cell r="L157">
            <v>-13.616835172750896</v>
          </cell>
          <cell r="M157">
            <v>6.5206385133122824</v>
          </cell>
          <cell r="N157">
            <v>-1.0274690710840861</v>
          </cell>
          <cell r="O157">
            <v>3.771186440677976</v>
          </cell>
          <cell r="P157">
            <v>-1.0153804273853262</v>
          </cell>
          <cell r="Q157">
            <v>2.8157693801824646</v>
          </cell>
          <cell r="R157">
            <v>-0.24233580446367808</v>
          </cell>
          <cell r="S157">
            <v>-6.5720218893256854</v>
          </cell>
          <cell r="T157">
            <v>1.6621234360802539</v>
          </cell>
          <cell r="V157">
            <v>-4.1740900992618961</v>
          </cell>
          <cell r="W157">
            <v>2.8012573971467609</v>
          </cell>
          <cell r="X157">
            <v>-0.2299654464664404</v>
          </cell>
          <cell r="Y157">
            <v>-7.7772574621245312</v>
          </cell>
          <cell r="Z157">
            <v>1.6664040661344726</v>
          </cell>
          <cell r="AB157">
            <v>-2.5695767503272111</v>
          </cell>
        </row>
        <row r="158">
          <cell r="B158">
            <v>39</v>
          </cell>
          <cell r="C158" t="str">
            <v>1784 CLASSIC</v>
          </cell>
          <cell r="E158">
            <v>1.1234847296601069</v>
          </cell>
          <cell r="F158">
            <v>0.71186310483990489</v>
          </cell>
          <cell r="G158">
            <v>0.58949066774229841</v>
          </cell>
          <cell r="H158">
            <v>0.60951247750782311</v>
          </cell>
          <cell r="I158">
            <v>0.15594790528337121</v>
          </cell>
          <cell r="J158">
            <v>0.17972650314739269</v>
          </cell>
          <cell r="K158">
            <v>0.83707452924488557</v>
          </cell>
          <cell r="L158">
            <v>-8.2932356568737102</v>
          </cell>
          <cell r="M158">
            <v>3.6876379466817211</v>
          </cell>
          <cell r="N158">
            <v>3.2600131665966092</v>
          </cell>
          <cell r="O158">
            <v>3.0704320284313136</v>
          </cell>
          <cell r="P158">
            <v>-7.9548526724482205E-2</v>
          </cell>
          <cell r="Q158">
            <v>2.4437025252638467</v>
          </cell>
          <cell r="R158">
            <v>0.94751485139852321</v>
          </cell>
          <cell r="S158">
            <v>-4.1154599504255369</v>
          </cell>
          <cell r="T158">
            <v>6.3458777555321477</v>
          </cell>
          <cell r="V158">
            <v>-0.84160523426469735</v>
          </cell>
          <cell r="W158">
            <v>2.434847842837347</v>
          </cell>
          <cell r="X158">
            <v>0.95459451233451542</v>
          </cell>
          <cell r="Y158">
            <v>-5.4620689772190039</v>
          </cell>
          <cell r="Z158">
            <v>6.1908331052264387</v>
          </cell>
          <cell r="AB158">
            <v>2.8124554368984618</v>
          </cell>
        </row>
        <row r="159">
          <cell r="B159">
            <v>40</v>
          </cell>
          <cell r="C159" t="str">
            <v>1784 MAXI DOLARES</v>
          </cell>
          <cell r="E159">
            <v>1.2944676353401574</v>
          </cell>
          <cell r="F159">
            <v>1.4344418456055275</v>
          </cell>
          <cell r="G159">
            <v>1.2351475993434891</v>
          </cell>
          <cell r="H159">
            <v>1.2130847603741834E-2</v>
          </cell>
          <cell r="I159">
            <v>-1.2354839906503989</v>
          </cell>
          <cell r="J159">
            <v>-0.46003583193665598</v>
          </cell>
          <cell r="K159">
            <v>1.777668752975603</v>
          </cell>
          <cell r="L159">
            <v>-20.240507827485832</v>
          </cell>
          <cell r="M159">
            <v>11.325859171047448</v>
          </cell>
          <cell r="N159">
            <v>0.50513892525068105</v>
          </cell>
          <cell r="O159">
            <v>3.9070165850041416</v>
          </cell>
          <cell r="P159">
            <v>-1.3666690249371727</v>
          </cell>
          <cell r="Q159">
            <v>4.0165608726374424</v>
          </cell>
          <cell r="R159">
            <v>-1.6779102973770166</v>
          </cell>
          <cell r="S159">
            <v>-9.6286157204733094</v>
          </cell>
          <cell r="T159">
            <v>3.0046530603066834</v>
          </cell>
          <cell r="V159">
            <v>-7.576049973576227</v>
          </cell>
          <cell r="W159">
            <v>3.962420758270587</v>
          </cell>
          <cell r="X159">
            <v>-1.6536482293224095</v>
          </cell>
          <cell r="Y159">
            <v>-11.52498303818815</v>
          </cell>
          <cell r="Z159">
            <v>2.9756095241697351</v>
          </cell>
          <cell r="AB159">
            <v>-4.455087247933351</v>
          </cell>
        </row>
        <row r="160">
          <cell r="B160">
            <v>41</v>
          </cell>
          <cell r="C160" t="str">
            <v>PELLEGRINI RENTA PUBLICA DOLARES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B160">
            <v>0</v>
          </cell>
        </row>
        <row r="161">
          <cell r="B161">
            <v>42</v>
          </cell>
          <cell r="C161" t="str">
            <v>ROBLE RENTA FIJA CORTO PLAZO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0.76809023114545738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2.3042706934363721</v>
          </cell>
          <cell r="AB161">
            <v>9.2170827737454886</v>
          </cell>
        </row>
        <row r="162">
          <cell r="B162">
            <v>43</v>
          </cell>
          <cell r="C162" t="str">
            <v>NUMANCIA RENTA EN DIVISAS</v>
          </cell>
          <cell r="E162">
            <v>-0.82569350512130546</v>
          </cell>
          <cell r="F162">
            <v>2.0549228508449646</v>
          </cell>
          <cell r="G162">
            <v>1.0002933833944905</v>
          </cell>
          <cell r="H162">
            <v>0.6358433522916096</v>
          </cell>
          <cell r="I162">
            <v>-1.105783916594727</v>
          </cell>
          <cell r="J162">
            <v>-4.0288790046916212E-3</v>
          </cell>
          <cell r="K162">
            <v>1.5493902269782645</v>
          </cell>
          <cell r="L162">
            <v>-10.503211085209252</v>
          </cell>
          <cell r="M162">
            <v>5.4617961931652026</v>
          </cell>
          <cell r="N162">
            <v>3.090209339473704</v>
          </cell>
          <cell r="O162">
            <v>3.3712670726745886</v>
          </cell>
          <cell r="P162">
            <v>-0.12833144576243072</v>
          </cell>
          <cell r="Q162">
            <v>2.2246815409909138</v>
          </cell>
          <cell r="R162">
            <v>-0.48098128022282527</v>
          </cell>
          <cell r="S162">
            <v>-4.1526881316081958</v>
          </cell>
          <cell r="T162">
            <v>6.428898375540637</v>
          </cell>
          <cell r="V162">
            <v>-2.4916542562154698</v>
          </cell>
          <cell r="W162">
            <v>2.4452253301282805</v>
          </cell>
          <cell r="X162">
            <v>-0.52140672190013604</v>
          </cell>
          <cell r="Y162">
            <v>-3.8300980005821712</v>
          </cell>
          <cell r="Z162">
            <v>6.2409746619702871</v>
          </cell>
          <cell r="AB162">
            <v>4.0187271807781872</v>
          </cell>
        </row>
        <row r="163">
          <cell r="B163">
            <v>44</v>
          </cell>
          <cell r="C163" t="str">
            <v>PIONERO MAXI RENTA EN DOLARES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0.48461418109693177</v>
          </cell>
          <cell r="K163">
            <v>1.3746049668202254</v>
          </cell>
          <cell r="L163">
            <v>-13.431235569824707</v>
          </cell>
          <cell r="M163">
            <v>4.0278105276170706</v>
          </cell>
          <cell r="N163">
            <v>3.7816318850721897</v>
          </cell>
          <cell r="O163">
            <v>3.8082787839462506</v>
          </cell>
          <cell r="P163">
            <v>-0.20406474919340001</v>
          </cell>
          <cell r="Q163">
            <v>0</v>
          </cell>
          <cell r="R163">
            <v>0</v>
          </cell>
          <cell r="S163">
            <v>-8.706501146173828</v>
          </cell>
          <cell r="T163">
            <v>7.5140787883989368</v>
          </cell>
          <cell r="V163">
            <v>0</v>
          </cell>
          <cell r="W163">
            <v>0</v>
          </cell>
          <cell r="X163">
            <v>1.4538425432907953</v>
          </cell>
          <cell r="Y163">
            <v>-5.4339075316664252</v>
          </cell>
          <cell r="Z163">
            <v>7.1060445996515345</v>
          </cell>
          <cell r="AB163">
            <v>9.7008662276341724</v>
          </cell>
        </row>
        <row r="164">
          <cell r="B164">
            <v>45</v>
          </cell>
          <cell r="C164" t="str">
            <v>PIONERO RENTA DOLARES</v>
          </cell>
          <cell r="E164">
            <v>0.95009272862600636</v>
          </cell>
          <cell r="F164">
            <v>1.4853687283604478</v>
          </cell>
          <cell r="G164">
            <v>1.1743195892210956</v>
          </cell>
          <cell r="H164">
            <v>0.62869964411780277</v>
          </cell>
          <cell r="I164">
            <v>-0.91444475236682754</v>
          </cell>
          <cell r="J164">
            <v>-0.10186792067131689</v>
          </cell>
          <cell r="K164">
            <v>1.9034735481219478</v>
          </cell>
          <cell r="L164">
            <v>-14.073661445704177</v>
          </cell>
          <cell r="M164">
            <v>4.1829593711529611</v>
          </cell>
          <cell r="N164">
            <v>4.0721705603880221</v>
          </cell>
          <cell r="O164">
            <v>4.5846920812651515</v>
          </cell>
          <cell r="P164">
            <v>-0.29688661397496707</v>
          </cell>
          <cell r="Q164">
            <v>3.6526592519124712</v>
          </cell>
          <cell r="R164">
            <v>-0.39306520072420748</v>
          </cell>
          <cell r="S164">
            <v>-8.7753966283380507</v>
          </cell>
          <cell r="T164">
            <v>8.5204171656611649</v>
          </cell>
          <cell r="V164">
            <v>-5.8149423031704455</v>
          </cell>
          <cell r="W164">
            <v>3.5875817811657726</v>
          </cell>
          <cell r="X164">
            <v>-0.3763024295401538</v>
          </cell>
          <cell r="Y164">
            <v>-8.816918335174929</v>
          </cell>
          <cell r="Z164">
            <v>8.2703587772575471</v>
          </cell>
          <cell r="AB164">
            <v>2.6376080094006777</v>
          </cell>
        </row>
        <row r="165">
          <cell r="B165">
            <v>46</v>
          </cell>
          <cell r="C165" t="str">
            <v>PROVINCIA RENTA DOLARES</v>
          </cell>
          <cell r="E165">
            <v>1.0258018577656403</v>
          </cell>
          <cell r="F165">
            <v>1.0244459365280623</v>
          </cell>
          <cell r="G165">
            <v>1.0098094402363422</v>
          </cell>
          <cell r="H165">
            <v>0.53665977368781981</v>
          </cell>
          <cell r="I165">
            <v>-0.50242179550240573</v>
          </cell>
          <cell r="J165">
            <v>-0.17516020780179442</v>
          </cell>
          <cell r="K165">
            <v>1.6602048326353369</v>
          </cell>
          <cell r="L165">
            <v>-15.858202543871725</v>
          </cell>
          <cell r="M165">
            <v>8.4275723928964652</v>
          </cell>
          <cell r="N165">
            <v>4.3328806314582025</v>
          </cell>
          <cell r="O165">
            <v>4.2614808162450002</v>
          </cell>
          <cell r="P165">
            <v>-0.60467309331089236</v>
          </cell>
          <cell r="Q165">
            <v>3.0913757344612991</v>
          </cell>
          <cell r="R165">
            <v>-0.14367377376371948</v>
          </cell>
          <cell r="S165">
            <v>-7.2524384972012079</v>
          </cell>
          <cell r="T165">
            <v>8.1212489421877532</v>
          </cell>
          <cell r="V165">
            <v>-4.5226361876842036</v>
          </cell>
          <cell r="W165">
            <v>3.0602364747350723</v>
          </cell>
          <cell r="X165">
            <v>-0.14764290189277468</v>
          </cell>
          <cell r="Y165">
            <v>-7.999327755989535</v>
          </cell>
          <cell r="Z165">
            <v>7.9222612192941142</v>
          </cell>
          <cell r="AB165">
            <v>2.4591388366784837</v>
          </cell>
        </row>
        <row r="166">
          <cell r="B166">
            <v>47</v>
          </cell>
          <cell r="C166" t="str">
            <v>ROBERTS RENTA FIJA</v>
          </cell>
          <cell r="E166">
            <v>0.91347323654598078</v>
          </cell>
          <cell r="F166">
            <v>1.1568753114435948</v>
          </cell>
          <cell r="G166">
            <v>1.2774027732677329</v>
          </cell>
          <cell r="H166">
            <v>8.2135019329721004E-2</v>
          </cell>
          <cell r="I166">
            <v>-1.0052600977586201</v>
          </cell>
          <cell r="J166">
            <v>4.0624236143926851E-3</v>
          </cell>
          <cell r="K166">
            <v>2.0035885579257284</v>
          </cell>
          <cell r="L166">
            <v>-20.075005366204646</v>
          </cell>
          <cell r="M166">
            <v>13.499295658078303</v>
          </cell>
          <cell r="N166">
            <v>5.5306575431552707</v>
          </cell>
          <cell r="O166">
            <v>4.9633528526252135</v>
          </cell>
          <cell r="P166">
            <v>-0.85762383048241242</v>
          </cell>
          <cell r="Q166">
            <v>3.3849007500608153</v>
          </cell>
          <cell r="R166">
            <v>-0.91992586018354583</v>
          </cell>
          <cell r="S166">
            <v>-7.4681525811866489</v>
          </cell>
          <cell r="T166">
            <v>9.8185392510158778</v>
          </cell>
          <cell r="V166">
            <v>-5.2160788780472362</v>
          </cell>
          <cell r="W166">
            <v>3.341702333006507</v>
          </cell>
          <cell r="X166">
            <v>-0.91081435252129594</v>
          </cell>
          <cell r="Y166">
            <v>-9.011363356921521</v>
          </cell>
          <cell r="Z166">
            <v>9.4895886808976524</v>
          </cell>
          <cell r="AB166">
            <v>2.2334377606257969</v>
          </cell>
        </row>
        <row r="167">
          <cell r="B167">
            <v>48</v>
          </cell>
          <cell r="C167" t="str">
            <v>ROBLE DEUDA PRIVADA</v>
          </cell>
          <cell r="E167">
            <v>-6.4669708024112094E-2</v>
          </cell>
          <cell r="F167">
            <v>2.4682043144740762</v>
          </cell>
          <cell r="G167">
            <v>1.568430458268999</v>
          </cell>
          <cell r="H167">
            <v>0.67069976045166513</v>
          </cell>
          <cell r="I167">
            <v>-0.15356897659266622</v>
          </cell>
          <cell r="J167">
            <v>-1.6460162424625224E-2</v>
          </cell>
          <cell r="K167">
            <v>0.26632678801397081</v>
          </cell>
          <cell r="L167">
            <v>-10.848551937458961</v>
          </cell>
          <cell r="M167">
            <v>-0.78144107160007525</v>
          </cell>
          <cell r="N167">
            <v>3.1572686437726372</v>
          </cell>
          <cell r="O167">
            <v>6.3770589179954262</v>
          </cell>
          <cell r="P167">
            <v>1.2344578716469323</v>
          </cell>
          <cell r="Q167">
            <v>4.0080416180564571</v>
          </cell>
          <cell r="R167">
            <v>0.4995556836467463</v>
          </cell>
          <cell r="S167">
            <v>-11.309639188716735</v>
          </cell>
          <cell r="T167">
            <v>11.090309040484513</v>
          </cell>
          <cell r="V167">
            <v>-7.2940769393742277</v>
          </cell>
          <cell r="W167">
            <v>3.8897283479188127</v>
          </cell>
          <cell r="X167">
            <v>0.63220738161943424</v>
          </cell>
          <cell r="Y167">
            <v>-11.975606511600743</v>
          </cell>
          <cell r="Z167">
            <v>11.047237131703852</v>
          </cell>
          <cell r="AB167">
            <v>3.5609649877013547</v>
          </cell>
        </row>
        <row r="168">
          <cell r="B168">
            <v>49</v>
          </cell>
          <cell r="C168" t="str">
            <v>SAN JERONIMO III</v>
          </cell>
          <cell r="E168">
            <v>2.3798113872889992</v>
          </cell>
          <cell r="F168">
            <v>1.8546485441017779E-2</v>
          </cell>
          <cell r="G168">
            <v>2.5607064017663106E-2</v>
          </cell>
          <cell r="H168">
            <v>-0.11476090007855877</v>
          </cell>
          <cell r="I168">
            <v>0.38179745291606615</v>
          </cell>
          <cell r="J168">
            <v>0.64095227194689297</v>
          </cell>
          <cell r="K168">
            <v>0.62199826785291901</v>
          </cell>
          <cell r="L168">
            <v>-8.2272648235089498</v>
          </cell>
          <cell r="M168">
            <v>2.1959699498848906</v>
          </cell>
          <cell r="N168">
            <v>2.5993047508690692</v>
          </cell>
          <cell r="O168">
            <v>1.3905076843845787</v>
          </cell>
          <cell r="P168">
            <v>-100</v>
          </cell>
          <cell r="Q168">
            <v>2.4250205701782157</v>
          </cell>
          <cell r="R168">
            <v>0.9092594390840425</v>
          </cell>
          <cell r="S168">
            <v>-5.628603172103686</v>
          </cell>
          <cell r="T168">
            <v>-100</v>
          </cell>
          <cell r="V168">
            <v>-2.4611879164895933</v>
          </cell>
          <cell r="W168">
            <v>2.3870050511392433</v>
          </cell>
          <cell r="X168">
            <v>0.90880263233989789</v>
          </cell>
          <cell r="Y168">
            <v>-5.7637675752229098</v>
          </cell>
          <cell r="Z168">
            <v>5.9614533435281958</v>
          </cell>
          <cell r="AB168">
            <v>1.5807607147427092</v>
          </cell>
        </row>
        <row r="169">
          <cell r="B169">
            <v>50</v>
          </cell>
          <cell r="C169" t="str">
            <v>SMIM RENTA FIJA DOLARES</v>
          </cell>
          <cell r="E169">
            <v>0.7685663417299704</v>
          </cell>
          <cell r="F169">
            <v>1.1667978658269851</v>
          </cell>
          <cell r="G169">
            <v>0.86457324664546142</v>
          </cell>
          <cell r="H169">
            <v>0.6677295481039458</v>
          </cell>
          <cell r="I169">
            <v>-0.54920259189563669</v>
          </cell>
          <cell r="J169">
            <v>-0.10445384338773067</v>
          </cell>
          <cell r="K169">
            <v>1.5170214954232097</v>
          </cell>
          <cell r="L169">
            <v>-13.317461121523733</v>
          </cell>
          <cell r="M169">
            <v>3.7478572541686184</v>
          </cell>
          <cell r="N169">
            <v>2.9975591438227589</v>
          </cell>
          <cell r="O169">
            <v>3.3642321329286462</v>
          </cell>
          <cell r="P169">
            <v>-0.79891361856724297</v>
          </cell>
          <cell r="Q169">
            <v>2.8257152426448551</v>
          </cell>
          <cell r="R169">
            <v>1.0285949393118443E-2</v>
          </cell>
          <cell r="S169">
            <v>-8.7044465014227477</v>
          </cell>
          <cell r="T169">
            <v>5.612091625985749</v>
          </cell>
          <cell r="V169">
            <v>-6.1150381639020646</v>
          </cell>
          <cell r="W169">
            <v>2.8046882208447044</v>
          </cell>
          <cell r="X169">
            <v>2.7530804480831284E-2</v>
          </cell>
          <cell r="Y169">
            <v>-9.660339797693366</v>
          </cell>
          <cell r="Z169">
            <v>5.7347747441671819</v>
          </cell>
          <cell r="AB169">
            <v>-1.5053224454244969</v>
          </cell>
        </row>
        <row r="170">
          <cell r="B170">
            <v>51</v>
          </cell>
          <cell r="C170" t="str">
            <v>SOCIETE GENERALE RENTA FIJA EN DO</v>
          </cell>
          <cell r="E170">
            <v>1.4842143163647181</v>
          </cell>
          <cell r="F170">
            <v>0.75370754319918909</v>
          </cell>
          <cell r="G170">
            <v>1.2089316810334427</v>
          </cell>
          <cell r="H170">
            <v>-0.17005603079311982</v>
          </cell>
          <cell r="I170">
            <v>-0.96000886103264627</v>
          </cell>
          <cell r="J170">
            <v>-0.20998276174574171</v>
          </cell>
          <cell r="K170">
            <v>2.2173808028597586</v>
          </cell>
          <cell r="L170">
            <v>-15.802820602248957</v>
          </cell>
          <cell r="M170">
            <v>6.6455472397500159</v>
          </cell>
          <cell r="N170">
            <v>2.6413517388311325</v>
          </cell>
          <cell r="O170">
            <v>5.975598375139346</v>
          </cell>
          <cell r="P170">
            <v>-0.34227917090443594</v>
          </cell>
          <cell r="Q170">
            <v>3.4852303609917756</v>
          </cell>
          <cell r="R170">
            <v>-1.3360455872175936</v>
          </cell>
          <cell r="S170">
            <v>-8.2164146659581601</v>
          </cell>
          <cell r="T170">
            <v>8.4024732475373796</v>
          </cell>
          <cell r="V170">
            <v>-6.2865541783602268</v>
          </cell>
          <cell r="W170">
            <v>3.4662246663285829</v>
          </cell>
          <cell r="X170">
            <v>-1.3434709320370541</v>
          </cell>
          <cell r="Y170">
            <v>-8.9854226120527549</v>
          </cell>
          <cell r="Z170">
            <v>8.2178943749090507</v>
          </cell>
          <cell r="AB170">
            <v>1.0216884511068085</v>
          </cell>
        </row>
        <row r="171">
          <cell r="B171">
            <v>52</v>
          </cell>
          <cell r="C171" t="str">
            <v>SUPERFONDO RENTA FIJA MAX</v>
          </cell>
          <cell r="E171">
            <v>1.2567791469366041</v>
          </cell>
          <cell r="F171">
            <v>1.6971112448373571</v>
          </cell>
          <cell r="G171">
            <v>1.6473366621210017</v>
          </cell>
          <cell r="H171">
            <v>0.29426851093385942</v>
          </cell>
          <cell r="I171">
            <v>-2.3887246882031699</v>
          </cell>
          <cell r="J171">
            <v>-1.1265320836337467</v>
          </cell>
          <cell r="K171">
            <v>3.2742292067679424</v>
          </cell>
          <cell r="L171">
            <v>-19.963882798209198</v>
          </cell>
          <cell r="M171">
            <v>8.9465200229630781</v>
          </cell>
          <cell r="N171">
            <v>6.4257255275549152</v>
          </cell>
          <cell r="O171">
            <v>6.7906921232148587</v>
          </cell>
          <cell r="P171">
            <v>-3.2989724927005915</v>
          </cell>
          <cell r="Q171">
            <v>4.6715678729549293</v>
          </cell>
          <cell r="R171">
            <v>-3.2043436177381146</v>
          </cell>
          <cell r="S171">
            <v>-9.9484201665352998</v>
          </cell>
          <cell r="T171">
            <v>9.9033953052202186</v>
          </cell>
          <cell r="V171">
            <v>-8.7619625347445389</v>
          </cell>
          <cell r="W171">
            <v>4.5946658719903741</v>
          </cell>
          <cell r="X171">
            <v>-3.5349106617227517</v>
          </cell>
          <cell r="Y171">
            <v>-10.879492784172189</v>
          </cell>
          <cell r="Z171">
            <v>9.5064040238902336</v>
          </cell>
          <cell r="AB171">
            <v>-1.8453867948453864</v>
          </cell>
        </row>
        <row r="172">
          <cell r="B172">
            <v>53</v>
          </cell>
          <cell r="C172" t="str">
            <v>SUPERFONDO RTA. FIJA DOLARES</v>
          </cell>
          <cell r="E172">
            <v>1.0437039318003327</v>
          </cell>
          <cell r="F172">
            <v>1.1940837361772871</v>
          </cell>
          <cell r="G172">
            <v>1.189828600109899</v>
          </cell>
          <cell r="H172">
            <v>0.70052926792647519</v>
          </cell>
          <cell r="I172">
            <v>1.7972167103885717E-2</v>
          </cell>
          <cell r="J172">
            <v>-0.22261517257168295</v>
          </cell>
          <cell r="K172">
            <v>1.2002017011194965</v>
          </cell>
          <cell r="L172">
            <v>-10.389838931429518</v>
          </cell>
          <cell r="M172">
            <v>-2.9957274292569225</v>
          </cell>
          <cell r="N172">
            <v>-1.6692281971046552</v>
          </cell>
          <cell r="O172">
            <v>4.6093712650112861</v>
          </cell>
          <cell r="P172">
            <v>-1.1053083548633102</v>
          </cell>
          <cell r="Q172">
            <v>3.4668530894302219</v>
          </cell>
          <cell r="R172">
            <v>0.49441238926664077</v>
          </cell>
          <cell r="S172">
            <v>-12.031031557153982</v>
          </cell>
          <cell r="T172">
            <v>1.7262465756748391</v>
          </cell>
          <cell r="V172">
            <v>-8.5312688121929376</v>
          </cell>
          <cell r="W172">
            <v>3.4251351204357423</v>
          </cell>
          <cell r="X172">
            <v>0.54263758437818876</v>
          </cell>
          <cell r="Y172">
            <v>-12.511741860798974</v>
          </cell>
          <cell r="Z172">
            <v>1.6289266338224779</v>
          </cell>
          <cell r="AB172">
            <v>-6.616360197941126</v>
          </cell>
        </row>
        <row r="173">
          <cell r="B173">
            <v>54</v>
          </cell>
          <cell r="C173" t="str">
            <v>VX RENTA FIJA</v>
          </cell>
          <cell r="E173">
            <v>1.2941435821820946</v>
          </cell>
          <cell r="F173">
            <v>2.6198684907347447</v>
          </cell>
          <cell r="G173">
            <v>1.7628539407511745</v>
          </cell>
          <cell r="H173">
            <v>-0.47377233832969212</v>
          </cell>
          <cell r="I173">
            <v>-0.75486968290908729</v>
          </cell>
          <cell r="J173">
            <v>-0.38448523767232734</v>
          </cell>
          <cell r="K173">
            <v>2.4157247375753643</v>
          </cell>
          <cell r="L173">
            <v>-12.395584311916874</v>
          </cell>
          <cell r="M173">
            <v>-10.153670407189509</v>
          </cell>
          <cell r="N173">
            <v>4.7587865789726624</v>
          </cell>
          <cell r="O173">
            <v>6.5338848551713014</v>
          </cell>
          <cell r="P173">
            <v>0.80183845272794319</v>
          </cell>
          <cell r="Q173">
            <v>5.7803668828308341</v>
          </cell>
          <cell r="R173">
            <v>-1.6048406985581964</v>
          </cell>
          <cell r="S173">
            <v>-19.389246654603532</v>
          </cell>
          <cell r="T173">
            <v>12.49848568979699</v>
          </cell>
          <cell r="V173">
            <v>-16.098102655031965</v>
          </cell>
          <cell r="W173">
            <v>5.6918544004304659</v>
          </cell>
          <cell r="X173">
            <v>-1.6028560882952916</v>
          </cell>
          <cell r="Y173">
            <v>-13.918545935763611</v>
          </cell>
          <cell r="Z173">
            <v>11.871170596804673</v>
          </cell>
          <cell r="AB173">
            <v>1.2436317691618684</v>
          </cell>
        </row>
        <row r="174">
          <cell r="B174">
            <v>55</v>
          </cell>
          <cell r="C174" t="str">
            <v>VX RENTA FIJA II</v>
          </cell>
          <cell r="E174">
            <v>1.6192950498610026</v>
          </cell>
          <cell r="F174">
            <v>2.3955659710597654</v>
          </cell>
          <cell r="G174">
            <v>1.6643118942679447</v>
          </cell>
          <cell r="H174">
            <v>-0.37713071611376048</v>
          </cell>
          <cell r="I174">
            <v>-1.8075798922974839</v>
          </cell>
          <cell r="J174">
            <v>-0.36104290753570245</v>
          </cell>
          <cell r="K174">
            <v>1.5396703664730449</v>
          </cell>
          <cell r="L174">
            <v>-14.615805718490094</v>
          </cell>
          <cell r="M174">
            <v>6.7573637058700564</v>
          </cell>
          <cell r="N174">
            <v>2.9368566192213397</v>
          </cell>
          <cell r="O174">
            <v>4.6474382307121198</v>
          </cell>
          <cell r="P174">
            <v>-0.59488198757763344</v>
          </cell>
          <cell r="Q174">
            <v>5.7854296137904715</v>
          </cell>
          <cell r="R174">
            <v>-2.5310734463276918</v>
          </cell>
          <cell r="S174">
            <v>-7.4426153489450471</v>
          </cell>
          <cell r="T174">
            <v>7.079971909631233</v>
          </cell>
          <cell r="V174">
            <v>-4.5660033857058639</v>
          </cell>
          <cell r="W174">
            <v>5.6360665795357923</v>
          </cell>
          <cell r="X174">
            <v>-2.5313616061322177</v>
          </cell>
          <cell r="Y174">
            <v>-7.8713096827580102</v>
          </cell>
          <cell r="Z174">
            <v>6.9649385138864215</v>
          </cell>
          <cell r="AB174">
            <v>3.2341307596362916</v>
          </cell>
        </row>
        <row r="175">
          <cell r="A175" t="str">
            <v>C</v>
          </cell>
          <cell r="B175" t="str">
            <v>PLAZO FIJO</v>
          </cell>
          <cell r="E175">
            <v>0.55513512716654634</v>
          </cell>
          <cell r="F175">
            <v>0.42897707758717618</v>
          </cell>
          <cell r="G175">
            <v>0.46447360654100867</v>
          </cell>
          <cell r="H175">
            <v>0.43411545073054175</v>
          </cell>
          <cell r="I175">
            <v>0.42072542261393669</v>
          </cell>
          <cell r="J175">
            <v>0.45754868961935435</v>
          </cell>
          <cell r="K175">
            <v>0.44276859977455879</v>
          </cell>
          <cell r="L175">
            <v>0.45411408057456926</v>
          </cell>
          <cell r="M175">
            <v>0.57487652331182959</v>
          </cell>
          <cell r="N175">
            <v>0.70975548619771944</v>
          </cell>
          <cell r="O175">
            <v>0.60132151207629192</v>
          </cell>
          <cell r="P175">
            <v>0.54751472168029058</v>
          </cell>
          <cell r="Q175">
            <v>1.4464641135265874</v>
          </cell>
          <cell r="R175">
            <v>1.3160981849181439</v>
          </cell>
          <cell r="S175">
            <v>1.4923411925031804</v>
          </cell>
          <cell r="T175">
            <v>1.8516691250556438</v>
          </cell>
          <cell r="V175">
            <v>4.2551764248521247</v>
          </cell>
          <cell r="W175">
            <v>1.4374220030141101</v>
          </cell>
          <cell r="X175">
            <v>1.3146280447683942</v>
          </cell>
          <cell r="Y175">
            <v>1.4726137985846868</v>
          </cell>
          <cell r="Z175">
            <v>1.8359693347653294</v>
          </cell>
          <cell r="AB175">
            <v>6.2183581226842257</v>
          </cell>
        </row>
        <row r="176">
          <cell r="A176" t="str">
            <v>C1</v>
          </cell>
          <cell r="B176" t="str">
            <v>EN PESOS</v>
          </cell>
          <cell r="E176">
            <v>0.63996007631136675</v>
          </cell>
          <cell r="F176">
            <v>0.467686286474779</v>
          </cell>
          <cell r="G176">
            <v>0.51017145965665411</v>
          </cell>
          <cell r="H176">
            <v>0.47306108828599996</v>
          </cell>
          <cell r="I176">
            <v>0.4624150928865795</v>
          </cell>
          <cell r="J176">
            <v>0.50753141021766512</v>
          </cell>
          <cell r="K176">
            <v>0.4873247080500942</v>
          </cell>
          <cell r="L176">
            <v>0.50848777760967545</v>
          </cell>
          <cell r="M176">
            <v>0.6470192662703611</v>
          </cell>
          <cell r="N176">
            <v>0.82124721780034882</v>
          </cell>
          <cell r="O176">
            <v>0.67253448384606707</v>
          </cell>
          <cell r="P176">
            <v>0.61023438694975629</v>
          </cell>
          <cell r="Q176">
            <v>1.6244203084022806</v>
          </cell>
          <cell r="R176">
            <v>1.4493263240859051</v>
          </cell>
          <cell r="S176">
            <v>1.6571034469595627</v>
          </cell>
          <cell r="T176">
            <v>2.1181831184650122</v>
          </cell>
          <cell r="V176">
            <v>4.7730885529374101</v>
          </cell>
          <cell r="W176">
            <v>1.5935104049579962</v>
          </cell>
          <cell r="X176">
            <v>1.4476711664044037</v>
          </cell>
          <cell r="Y176">
            <v>1.6298726009398568</v>
          </cell>
          <cell r="Z176">
            <v>2.0525685008836789</v>
          </cell>
          <cell r="AB176">
            <v>6.8643308180330456</v>
          </cell>
        </row>
        <row r="177">
          <cell r="B177">
            <v>1</v>
          </cell>
          <cell r="C177" t="str">
            <v>BF RENTA PESOS</v>
          </cell>
          <cell r="E177">
            <v>0.52366878310121656</v>
          </cell>
          <cell r="F177">
            <v>0.44703320279917413</v>
          </cell>
          <cell r="G177">
            <v>0.48299386546892809</v>
          </cell>
          <cell r="H177">
            <v>0.43152975342553024</v>
          </cell>
          <cell r="I177">
            <v>0.4186151457101106</v>
          </cell>
          <cell r="J177">
            <v>0.43651961518600402</v>
          </cell>
          <cell r="K177">
            <v>0.45655530600787753</v>
          </cell>
          <cell r="L177">
            <v>0.48871484414572119</v>
          </cell>
          <cell r="M177">
            <v>0.5961899464645759</v>
          </cell>
          <cell r="N177">
            <v>0.77511879049676491</v>
          </cell>
          <cell r="O177">
            <v>0.58484044194804241</v>
          </cell>
          <cell r="P177">
            <v>0.55092755950341132</v>
          </cell>
          <cell r="Q177">
            <v>1.4607365625039392</v>
          </cell>
          <cell r="R177">
            <v>1.2921898979737723</v>
          </cell>
          <cell r="S177">
            <v>1.5493402582818616</v>
          </cell>
          <cell r="T177">
            <v>1.9229373650108128</v>
          </cell>
          <cell r="V177">
            <v>4.3640868525594678</v>
          </cell>
          <cell r="W177">
            <v>1.427157619504642</v>
          </cell>
          <cell r="X177">
            <v>1.2880441874811284</v>
          </cell>
          <cell r="Y177">
            <v>1.519256765171213</v>
          </cell>
          <cell r="Z177">
            <v>1.8374274474706995</v>
          </cell>
          <cell r="AB177">
            <v>6.2948368903501475</v>
          </cell>
        </row>
        <row r="178">
          <cell r="B178">
            <v>2</v>
          </cell>
          <cell r="C178" t="str">
            <v>BGN CORTO PLAZO</v>
          </cell>
          <cell r="E178">
            <v>0.79255836024332282</v>
          </cell>
          <cell r="F178">
            <v>0.50817827780182956</v>
          </cell>
          <cell r="G178">
            <v>0.56639905215554176</v>
          </cell>
          <cell r="H178">
            <v>0.540434093925235</v>
          </cell>
          <cell r="I178">
            <v>0.50295419591197543</v>
          </cell>
          <cell r="J178">
            <v>0.56407223378367455</v>
          </cell>
          <cell r="K178">
            <v>0.5508815537252687</v>
          </cell>
          <cell r="L178">
            <v>0.56587978678741546</v>
          </cell>
          <cell r="M178">
            <v>0.9152448596635665</v>
          </cell>
          <cell r="N178">
            <v>1.0088349434398625</v>
          </cell>
          <cell r="O178">
            <v>0.82153618274234397</v>
          </cell>
          <cell r="P178">
            <v>0.64700884083257471</v>
          </cell>
          <cell r="Q178">
            <v>1.8785534719569119</v>
          </cell>
          <cell r="R178">
            <v>1.6160794554561431</v>
          </cell>
          <cell r="S178">
            <v>2.0453731594801239</v>
          </cell>
          <cell r="T178">
            <v>2.497564197836688</v>
          </cell>
          <cell r="V178">
            <v>5.6424642406669667</v>
          </cell>
          <cell r="W178">
            <v>1.7909191678017149</v>
          </cell>
          <cell r="X178">
            <v>1.5991993387540875</v>
          </cell>
          <cell r="Y178">
            <v>2.0084575314697144</v>
          </cell>
          <cell r="Z178">
            <v>2.4202214541814788</v>
          </cell>
          <cell r="AB178">
            <v>8.0437234875511638</v>
          </cell>
        </row>
        <row r="179">
          <cell r="B179">
            <v>3</v>
          </cell>
          <cell r="C179" t="str">
            <v>BNL RTA. EN PESOS</v>
          </cell>
          <cell r="E179">
            <v>0.7109049457812544</v>
          </cell>
          <cell r="F179">
            <v>0.48754459194908506</v>
          </cell>
          <cell r="G179">
            <v>0.54103155617830634</v>
          </cell>
          <cell r="H179">
            <v>0.49528603916892955</v>
          </cell>
          <cell r="I179">
            <v>0.4843204441932869</v>
          </cell>
          <cell r="J179">
            <v>0.5449565066809825</v>
          </cell>
          <cell r="K179">
            <v>0.50686093291290035</v>
          </cell>
          <cell r="L179">
            <v>0.51339216168218016</v>
          </cell>
          <cell r="M179">
            <v>0.72155290584337006</v>
          </cell>
          <cell r="N179">
            <v>0.94540437216397155</v>
          </cell>
          <cell r="O179">
            <v>0.73457241263084061</v>
          </cell>
          <cell r="P179">
            <v>0.64346526304817075</v>
          </cell>
          <cell r="Q179">
            <v>1.7494498147477611</v>
          </cell>
          <cell r="R179">
            <v>1.5323132631207104</v>
          </cell>
          <cell r="S179">
            <v>1.7517886267260918</v>
          </cell>
          <cell r="T179">
            <v>2.3412414811876836</v>
          </cell>
          <cell r="V179">
            <v>5.1183179113718724</v>
          </cell>
          <cell r="W179">
            <v>1.6942322684464184</v>
          </cell>
          <cell r="X179">
            <v>1.5315275234435379</v>
          </cell>
          <cell r="Y179">
            <v>1.7182953456389827</v>
          </cell>
          <cell r="Z179">
            <v>2.2356208526072177</v>
          </cell>
          <cell r="AB179">
            <v>7.2661086387913807</v>
          </cell>
        </row>
        <row r="180">
          <cell r="B180">
            <v>4</v>
          </cell>
          <cell r="C180" t="str">
            <v>BNP CERTIFICADOS DE DEPOSITOS BANCARIOS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0.61462943718972873</v>
          </cell>
          <cell r="P180">
            <v>0.57796707441215567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1.782195418799565</v>
          </cell>
          <cell r="AB180">
            <v>7.12878167519826</v>
          </cell>
        </row>
        <row r="181">
          <cell r="B181">
            <v>5</v>
          </cell>
          <cell r="C181" t="str">
            <v>BR AHORRO $</v>
          </cell>
          <cell r="E181">
            <v>0.63986905005486427</v>
          </cell>
          <cell r="F181">
            <v>0.45836798817115998</v>
          </cell>
          <cell r="G181">
            <v>0.50595183338546512</v>
          </cell>
          <cell r="H181">
            <v>0.46313245954454629</v>
          </cell>
          <cell r="I181">
            <v>0.45188680964267647</v>
          </cell>
          <cell r="J181">
            <v>0.49973698053655813</v>
          </cell>
          <cell r="K181">
            <v>0.485520129231376</v>
          </cell>
          <cell r="L181">
            <v>0.51101511491105089</v>
          </cell>
          <cell r="M181">
            <v>0.57453804639193695</v>
          </cell>
          <cell r="N181">
            <v>0.70807309944118657</v>
          </cell>
          <cell r="O181">
            <v>0.61487702459508409</v>
          </cell>
          <cell r="P181">
            <v>0.59446047013229641</v>
          </cell>
          <cell r="Q181">
            <v>1.6126932162720209</v>
          </cell>
          <cell r="R181">
            <v>1.4214322325547313</v>
          </cell>
          <cell r="S181">
            <v>1.5792941006596894</v>
          </cell>
          <cell r="T181">
            <v>1.9296546699952843</v>
          </cell>
          <cell r="V181">
            <v>4.6846226818697545</v>
          </cell>
          <cell r="W181">
            <v>1.6111607087155457</v>
          </cell>
          <cell r="X181">
            <v>1.4178276242779932</v>
          </cell>
          <cell r="Y181">
            <v>1.5697952409906022</v>
          </cell>
          <cell r="Z181">
            <v>1.9174641636294845</v>
          </cell>
          <cell r="AB181">
            <v>6.4971416411731449</v>
          </cell>
        </row>
        <row r="182">
          <cell r="B182">
            <v>6</v>
          </cell>
          <cell r="C182" t="str">
            <v>CAPITALES RENTA PESOS</v>
          </cell>
          <cell r="E182">
            <v>0.62202800570971828</v>
          </cell>
          <cell r="F182">
            <v>0.42184030990075616</v>
          </cell>
          <cell r="G182">
            <v>0.45447454630545003</v>
          </cell>
          <cell r="H182">
            <v>0.44784592236761789</v>
          </cell>
          <cell r="I182">
            <v>0.46921098175289888</v>
          </cell>
          <cell r="J182">
            <v>0.44675907324420727</v>
          </cell>
          <cell r="K182">
            <v>0.46477228626091716</v>
          </cell>
          <cell r="L182">
            <v>0.48210632430989442</v>
          </cell>
          <cell r="M182">
            <v>0.78119203868696196</v>
          </cell>
          <cell r="N182">
            <v>1.0600618034769971</v>
          </cell>
          <cell r="O182">
            <v>0.74896074247108313</v>
          </cell>
          <cell r="P182">
            <v>0.66583300605855822</v>
          </cell>
          <cell r="Q182">
            <v>1.5057228678267087</v>
          </cell>
          <cell r="R182">
            <v>1.3700237424769446</v>
          </cell>
          <cell r="S182">
            <v>1.7377257903086418</v>
          </cell>
          <cell r="T182">
            <v>2.4948929314155377</v>
          </cell>
          <cell r="V182">
            <v>4.6844322232049818</v>
          </cell>
          <cell r="W182">
            <v>1.4729374817328678</v>
          </cell>
          <cell r="X182">
            <v>1.3633908181799907</v>
          </cell>
          <cell r="Y182">
            <v>1.7095930900242085</v>
          </cell>
          <cell r="Z182">
            <v>2.3184036933783938</v>
          </cell>
          <cell r="AB182">
            <v>7.7242953319640035</v>
          </cell>
        </row>
        <row r="183">
          <cell r="B183">
            <v>7</v>
          </cell>
          <cell r="C183" t="str">
            <v>CARDINAL RENTA PESOS</v>
          </cell>
          <cell r="E183">
            <v>0.67693209027459567</v>
          </cell>
          <cell r="F183">
            <v>0.46214301527562895</v>
          </cell>
          <cell r="G183">
            <v>0.48614636334658456</v>
          </cell>
          <cell r="H183">
            <v>0.44541668037301196</v>
          </cell>
          <cell r="I183">
            <v>0.4284703957756486</v>
          </cell>
          <cell r="J183">
            <v>0.47881773093036983</v>
          </cell>
          <cell r="K183">
            <v>0.4506498955669791</v>
          </cell>
          <cell r="L183">
            <v>0.46978260150480899</v>
          </cell>
          <cell r="M183">
            <v>0.67944290887931302</v>
          </cell>
          <cell r="N183">
            <v>0.86726126739997689</v>
          </cell>
          <cell r="O183">
            <v>0.68858248363175001</v>
          </cell>
          <cell r="P183">
            <v>0.56526450020628616</v>
          </cell>
          <cell r="Q183">
            <v>1.6339026440470583</v>
          </cell>
          <cell r="R183">
            <v>1.3588067500951651</v>
          </cell>
          <cell r="S183">
            <v>1.6082606784011633</v>
          </cell>
          <cell r="T183">
            <v>2.1359084493332015</v>
          </cell>
          <cell r="V183">
            <v>4.6716592796372636</v>
          </cell>
          <cell r="W183">
            <v>1.5242651648892953</v>
          </cell>
          <cell r="X183">
            <v>1.3406541321544054</v>
          </cell>
          <cell r="Y183">
            <v>1.5484742264113913</v>
          </cell>
          <cell r="Z183">
            <v>2.1147956060388422</v>
          </cell>
          <cell r="AB183">
            <v>6.334757780234364</v>
          </cell>
        </row>
        <row r="184">
          <cell r="B184">
            <v>8</v>
          </cell>
          <cell r="C184" t="str">
            <v>CB CHOICE FUND</v>
          </cell>
          <cell r="E184">
            <v>0.5674469608925925</v>
          </cell>
          <cell r="F184">
            <v>0.5259853638855283</v>
          </cell>
          <cell r="G184">
            <v>0.45541791621868111</v>
          </cell>
          <cell r="H184">
            <v>0.44810073828127628</v>
          </cell>
          <cell r="I184">
            <v>0.45004500450045448</v>
          </cell>
          <cell r="J184">
            <v>0.42054958183992408</v>
          </cell>
          <cell r="K184">
            <v>0.49535661597241987</v>
          </cell>
          <cell r="L184">
            <v>0.55506838148182691</v>
          </cell>
          <cell r="M184">
            <v>0.66074016016872683</v>
          </cell>
          <cell r="N184">
            <v>0.7389442412475411</v>
          </cell>
          <cell r="O184">
            <v>0.64851972470254537</v>
          </cell>
          <cell r="P184">
            <v>0.60207161414023158</v>
          </cell>
          <cell r="Q184">
            <v>1.5568282084714058</v>
          </cell>
          <cell r="R184">
            <v>1.3244976088090832</v>
          </cell>
          <cell r="S184">
            <v>1.7208734728841435</v>
          </cell>
          <cell r="T184">
            <v>2.0027101584155993</v>
          </cell>
          <cell r="V184">
            <v>4.6727582609486618</v>
          </cell>
          <cell r="W184">
            <v>1.5693482194421691</v>
          </cell>
          <cell r="X184">
            <v>1.3171144852476167</v>
          </cell>
          <cell r="Y184">
            <v>1.7265246452248801</v>
          </cell>
          <cell r="Z184">
            <v>1.9604486049431911</v>
          </cell>
          <cell r="AB184">
            <v>6.680293217646426</v>
          </cell>
        </row>
        <row r="185">
          <cell r="B185">
            <v>9</v>
          </cell>
          <cell r="C185" t="str">
            <v>COLUMBIA GLOBAL</v>
          </cell>
          <cell r="E185">
            <v>0.56690912284560468</v>
          </cell>
          <cell r="F185">
            <v>0.3260332516152209</v>
          </cell>
          <cell r="G185">
            <v>0.40504085697705694</v>
          </cell>
          <cell r="H185">
            <v>0.36654183052224898</v>
          </cell>
          <cell r="I185">
            <v>0.36917196222989723</v>
          </cell>
          <cell r="J185">
            <v>0.40154072548694852</v>
          </cell>
          <cell r="K185">
            <v>0.35499138584096368</v>
          </cell>
          <cell r="L185">
            <v>0.36904855343125043</v>
          </cell>
          <cell r="M185">
            <v>0.73162653696772217</v>
          </cell>
          <cell r="N185">
            <v>0.81452351287809588</v>
          </cell>
          <cell r="O185">
            <v>0.61210977812908851</v>
          </cell>
          <cell r="P185">
            <v>0.90672593450771277</v>
          </cell>
          <cell r="Q185">
            <v>1.3034558115503803</v>
          </cell>
          <cell r="R185">
            <v>1.141567311935443</v>
          </cell>
          <cell r="S185">
            <v>1.4622834201184487</v>
          </cell>
          <cell r="T185">
            <v>2.3513258649650703</v>
          </cell>
          <cell r="V185">
            <v>3.9581571220480338</v>
          </cell>
          <cell r="W185">
            <v>1.2509056156225595</v>
          </cell>
          <cell r="X185">
            <v>1.1335436323638501</v>
          </cell>
          <cell r="Y185">
            <v>1.2861532916171696</v>
          </cell>
          <cell r="Z185">
            <v>2.3242543280827759</v>
          </cell>
          <cell r="AB185">
            <v>4.9163375101472546</v>
          </cell>
        </row>
        <row r="186">
          <cell r="B186">
            <v>10</v>
          </cell>
          <cell r="C186" t="str">
            <v xml:space="preserve">DB AHORRO PESOS </v>
          </cell>
          <cell r="E186">
            <v>0.41914569306416016</v>
          </cell>
          <cell r="F186">
            <v>0.36854431665869214</v>
          </cell>
          <cell r="G186">
            <v>0.55134897465654031</v>
          </cell>
          <cell r="H186">
            <v>0.6392388522174608</v>
          </cell>
          <cell r="I186">
            <v>0.42884151153494976</v>
          </cell>
          <cell r="J186">
            <v>0.42036972009897866</v>
          </cell>
          <cell r="K186">
            <v>0.37702955218346101</v>
          </cell>
          <cell r="L186">
            <v>0.40186539006696886</v>
          </cell>
          <cell r="M186">
            <v>0.26793152883022309</v>
          </cell>
          <cell r="N186">
            <v>0.41257291415688346</v>
          </cell>
          <cell r="O186">
            <v>0.52137334478774555</v>
          </cell>
          <cell r="P186">
            <v>0.49912081651097839</v>
          </cell>
          <cell r="Q186">
            <v>1.3449351596968695</v>
          </cell>
          <cell r="R186">
            <v>1.4956928155288596</v>
          </cell>
          <cell r="S186">
            <v>1.0504325870559494</v>
          </cell>
          <cell r="T186">
            <v>1.4398903771656091</v>
          </cell>
          <cell r="V186">
            <v>3.941226848822077</v>
          </cell>
          <cell r="W186">
            <v>1.3871236547013344</v>
          </cell>
          <cell r="X186">
            <v>1.4664244338647601</v>
          </cell>
          <cell r="Y186">
            <v>1.096074932770323</v>
          </cell>
          <cell r="Z186">
            <v>1.4022416446631907</v>
          </cell>
          <cell r="AB186">
            <v>5.2318581629518386</v>
          </cell>
        </row>
        <row r="187">
          <cell r="B187">
            <v>11</v>
          </cell>
          <cell r="C187" t="str">
            <v>FORTALEZA</v>
          </cell>
          <cell r="E187">
            <v>0.61243949781772944</v>
          </cell>
          <cell r="F187">
            <v>0.46718908401373049</v>
          </cell>
          <cell r="G187">
            <v>0.49347326154680626</v>
          </cell>
          <cell r="H187">
            <v>0.43553100594284633</v>
          </cell>
          <cell r="I187">
            <v>0.44925644395505948</v>
          </cell>
          <cell r="J187">
            <v>0.49071212562112887</v>
          </cell>
          <cell r="K187">
            <v>0.47138135998288089</v>
          </cell>
          <cell r="L187">
            <v>0.49178916400220984</v>
          </cell>
          <cell r="M187">
            <v>0.6074441312590384</v>
          </cell>
          <cell r="N187">
            <v>0.83046336203784765</v>
          </cell>
          <cell r="O187">
            <v>0.66995009014980678</v>
          </cell>
          <cell r="P187">
            <v>0.6016442477989381</v>
          </cell>
          <cell r="Q187">
            <v>1.5813048917396877</v>
          </cell>
          <cell r="R187">
            <v>1.3818075874555191</v>
          </cell>
          <cell r="S187">
            <v>1.5787976623003352</v>
          </cell>
          <cell r="T187">
            <v>2.1166820148786236</v>
          </cell>
          <cell r="V187">
            <v>4.6108872596428041</v>
          </cell>
          <cell r="W187">
            <v>1.5578572978287013</v>
          </cell>
          <cell r="X187">
            <v>1.3770604667165063</v>
          </cell>
          <cell r="Y187">
            <v>1.5689086939773271</v>
          </cell>
          <cell r="Z187">
            <v>2.0532221051357578</v>
          </cell>
          <cell r="AB187">
            <v>6.6152905465952099</v>
          </cell>
        </row>
        <row r="188">
          <cell r="B188">
            <v>12</v>
          </cell>
          <cell r="C188" t="str">
            <v>LOMBARD AHORRO EN PESOS</v>
          </cell>
          <cell r="E188">
            <v>0.79954993185931134</v>
          </cell>
          <cell r="F188">
            <v>0.55003954972967506</v>
          </cell>
          <cell r="G188">
            <v>0.52635910706526623</v>
          </cell>
          <cell r="H188">
            <v>0.49466210465587412</v>
          </cell>
          <cell r="I188">
            <v>0.49431134604636107</v>
          </cell>
          <cell r="J188">
            <v>0.46708797279106928</v>
          </cell>
          <cell r="K188">
            <v>0.48124242927500838</v>
          </cell>
          <cell r="L188">
            <v>0.52768107930436514</v>
          </cell>
          <cell r="M188">
            <v>0.74895756216772913</v>
          </cell>
          <cell r="N188">
            <v>0.87560135936259886</v>
          </cell>
          <cell r="O188">
            <v>0.68155042897368734</v>
          </cell>
          <cell r="P188">
            <v>0.67221627117413085</v>
          </cell>
          <cell r="Q188">
            <v>1.8874732650794757</v>
          </cell>
          <cell r="R188">
            <v>1.463137391542757</v>
          </cell>
          <cell r="S188">
            <v>1.7679959241234</v>
          </cell>
          <cell r="T188">
            <v>2.2458432676332629</v>
          </cell>
          <cell r="V188">
            <v>5.2059498232221557</v>
          </cell>
          <cell r="W188">
            <v>1.7867526792774782</v>
          </cell>
          <cell r="X188">
            <v>1.45436359758135</v>
          </cell>
          <cell r="Y188">
            <v>1.7465575383785419</v>
          </cell>
          <cell r="Z188">
            <v>2.1838083298737363</v>
          </cell>
          <cell r="AB188">
            <v>7.2130036968720592</v>
          </cell>
        </row>
        <row r="189">
          <cell r="B189">
            <v>13</v>
          </cell>
          <cell r="C189" t="str">
            <v>MARINVER II RENTA FIJA EN M/N</v>
          </cell>
          <cell r="E189">
            <v>0.38522626558674666</v>
          </cell>
          <cell r="F189">
            <v>0.33986608157483555</v>
          </cell>
          <cell r="G189">
            <v>0.42095432575872671</v>
          </cell>
          <cell r="H189">
            <v>0.33356467424308089</v>
          </cell>
          <cell r="I189">
            <v>0.30288488558594118</v>
          </cell>
          <cell r="J189">
            <v>0.34955450119305009</v>
          </cell>
          <cell r="K189">
            <v>0.24972017080961972</v>
          </cell>
          <cell r="L189">
            <v>0.23247444323526434</v>
          </cell>
          <cell r="M189">
            <v>0.21304189111439609</v>
          </cell>
          <cell r="N189">
            <v>0.29772695282008765</v>
          </cell>
          <cell r="O189">
            <v>0.33418246924186157</v>
          </cell>
          <cell r="P189">
            <v>0.32349016728918656</v>
          </cell>
          <cell r="Q189">
            <v>1.1504137452943652</v>
          </cell>
          <cell r="R189">
            <v>0.98924264769670867</v>
          </cell>
          <cell r="S189">
            <v>0.69684555404461168</v>
          </cell>
          <cell r="T189">
            <v>0.95844192404979101</v>
          </cell>
          <cell r="V189">
            <v>2.862871734571204</v>
          </cell>
          <cell r="W189">
            <v>1.1461676126764275</v>
          </cell>
          <cell r="X189">
            <v>0.98605197299699876</v>
          </cell>
          <cell r="Y189">
            <v>0.69514790034065133</v>
          </cell>
          <cell r="Z189">
            <v>0.95547607742588203</v>
          </cell>
          <cell r="AB189">
            <v>3.7785624761094967</v>
          </cell>
        </row>
        <row r="190">
          <cell r="B190">
            <v>14</v>
          </cell>
          <cell r="C190" t="str">
            <v>MARINVER IV</v>
          </cell>
          <cell r="E190">
            <v>0.36243835170033378</v>
          </cell>
          <cell r="F190">
            <v>0.31282049251408761</v>
          </cell>
          <cell r="G190">
            <v>0.37934559923578082</v>
          </cell>
          <cell r="H190">
            <v>0.29179054000911808</v>
          </cell>
          <cell r="I190">
            <v>0.1970325525224137</v>
          </cell>
          <cell r="J190">
            <v>0.23900695204011058</v>
          </cell>
          <cell r="K190">
            <v>0.22604185678354316</v>
          </cell>
          <cell r="L190">
            <v>0.3116159722661882</v>
          </cell>
          <cell r="M190">
            <v>0.22900578096407553</v>
          </cell>
          <cell r="N190">
            <v>0.25259960637851187</v>
          </cell>
          <cell r="O190">
            <v>0.26056158412168795</v>
          </cell>
          <cell r="P190">
            <v>0.24437037529547734</v>
          </cell>
          <cell r="Q190">
            <v>1.0583040905460139</v>
          </cell>
          <cell r="R190">
            <v>0.72957466219936151</v>
          </cell>
          <cell r="S190">
            <v>0.76860087313059822</v>
          </cell>
          <cell r="T190">
            <v>0.75944536564955811</v>
          </cell>
          <cell r="V190">
            <v>2.5780017406578759</v>
          </cell>
          <cell r="W190">
            <v>1.0546511818408204</v>
          </cell>
          <cell r="X190">
            <v>0.72768242402870453</v>
          </cell>
          <cell r="Y190">
            <v>0.76664579205522454</v>
          </cell>
          <cell r="Z190">
            <v>0.75750969320259676</v>
          </cell>
          <cell r="AB190">
            <v>3.3028313873783572</v>
          </cell>
        </row>
        <row r="191">
          <cell r="B191">
            <v>15</v>
          </cell>
          <cell r="C191" t="str">
            <v>1784 AHORRO PESOS</v>
          </cell>
          <cell r="E191">
            <v>0.6569241624083233</v>
          </cell>
          <cell r="F191">
            <v>0.46890018214356122</v>
          </cell>
          <cell r="G191">
            <v>0.51348865726548176</v>
          </cell>
          <cell r="H191">
            <v>0.47142650558060772</v>
          </cell>
          <cell r="I191">
            <v>0.47392496755014335</v>
          </cell>
          <cell r="J191">
            <v>0.53393898509919158</v>
          </cell>
          <cell r="K191">
            <v>0.50130962281309532</v>
          </cell>
          <cell r="L191">
            <v>0.51272929749126561</v>
          </cell>
          <cell r="M191">
            <v>0.66425074311449173</v>
          </cell>
          <cell r="N191">
            <v>0.8048346127290662</v>
          </cell>
          <cell r="O191">
            <v>0.68416982171652929</v>
          </cell>
          <cell r="P191">
            <v>0.60546879902803052</v>
          </cell>
          <cell r="Q191">
            <v>1.6481901178080349</v>
          </cell>
          <cell r="R191">
            <v>1.486584195511842</v>
          </cell>
          <cell r="S191">
            <v>1.687612859433818</v>
          </cell>
          <cell r="T191">
            <v>2.1090284660244762</v>
          </cell>
          <cell r="V191">
            <v>4.9002052553932973</v>
          </cell>
          <cell r="W191">
            <v>1.6082506481515269</v>
          </cell>
          <cell r="X191">
            <v>1.4974751175752539</v>
          </cell>
          <cell r="Y191">
            <v>1.6349515528941732</v>
          </cell>
          <cell r="Z191">
            <v>2.0501104830625896</v>
          </cell>
          <cell r="AB191">
            <v>6.9178826739584682</v>
          </cell>
        </row>
        <row r="192">
          <cell r="B192">
            <v>16</v>
          </cell>
          <cell r="C192" t="str">
            <v>NUEVO RENTA PESOS</v>
          </cell>
          <cell r="E192">
            <v>0.5291481659435604</v>
          </cell>
          <cell r="F192">
            <v>0.40505826259444877</v>
          </cell>
          <cell r="G192">
            <v>0.32711976522268316</v>
          </cell>
          <cell r="H192">
            <v>0.26522630502696654</v>
          </cell>
          <cell r="I192">
            <v>0.23116282009860711</v>
          </cell>
          <cell r="J192">
            <v>0.35527308114433609</v>
          </cell>
          <cell r="K192">
            <v>0.29483823610274573</v>
          </cell>
          <cell r="L192">
            <v>0.26394776392819619</v>
          </cell>
          <cell r="M192">
            <v>0.47842072554689086</v>
          </cell>
          <cell r="N192">
            <v>0.70764903648470323</v>
          </cell>
          <cell r="O192">
            <v>0.31531237884145913</v>
          </cell>
          <cell r="P192">
            <v>0.34099926122528323</v>
          </cell>
          <cell r="Q192">
            <v>1.2665325373528047</v>
          </cell>
          <cell r="R192">
            <v>0.85404102601118748</v>
          </cell>
          <cell r="S192">
            <v>1.0406620157054958</v>
          </cell>
          <cell r="T192">
            <v>1.3696878811647162</v>
          </cell>
          <cell r="V192">
            <v>3.1942328555013555</v>
          </cell>
          <cell r="W192">
            <v>1.2604008844691048</v>
          </cell>
          <cell r="X192">
            <v>0.85187808802965526</v>
          </cell>
          <cell r="Y192">
            <v>1.0377102636701694</v>
          </cell>
          <cell r="Z192">
            <v>1.3618538438314247</v>
          </cell>
          <cell r="AB192">
            <v>4.5148940244157814</v>
          </cell>
        </row>
        <row r="193">
          <cell r="B193">
            <v>17</v>
          </cell>
          <cell r="C193" t="str">
            <v>PELLEGRINI RENTA PESOS</v>
          </cell>
          <cell r="E193">
            <v>0.61358021339561475</v>
          </cell>
          <cell r="F193">
            <v>0.46862210709048835</v>
          </cell>
          <cell r="G193">
            <v>0.52373363891924374</v>
          </cell>
          <cell r="H193">
            <v>0.50853646589421597</v>
          </cell>
          <cell r="I193">
            <v>0.47760823719140699</v>
          </cell>
          <cell r="J193">
            <v>0.54500718739252108</v>
          </cell>
          <cell r="K193">
            <v>0.46925296681901152</v>
          </cell>
          <cell r="L193">
            <v>0.49587065458418511</v>
          </cell>
          <cell r="M193">
            <v>0.59593099014889628</v>
          </cell>
          <cell r="N193">
            <v>0.68134715025907067</v>
          </cell>
          <cell r="O193">
            <v>0.70418307044404216</v>
          </cell>
          <cell r="P193">
            <v>0.64730431820116952</v>
          </cell>
          <cell r="Q193">
            <v>1.6144942488167446</v>
          </cell>
          <cell r="R193">
            <v>1.5389684992385355</v>
          </cell>
          <cell r="S193">
            <v>1.5691468367087458</v>
          </cell>
          <cell r="T193">
            <v>2.0466321243523433</v>
          </cell>
          <cell r="V193">
            <v>4.7973284826106966</v>
          </cell>
          <cell r="W193">
            <v>1.5615664990164253</v>
          </cell>
          <cell r="X193">
            <v>1.5359060932854596</v>
          </cell>
          <cell r="Y193">
            <v>1.5958314256510935</v>
          </cell>
          <cell r="Z193">
            <v>2.0352979118936991</v>
          </cell>
          <cell r="AB193">
            <v>6.925269922524679</v>
          </cell>
        </row>
        <row r="194">
          <cell r="B194">
            <v>18</v>
          </cell>
          <cell r="C194" t="str">
            <v>PIONERO FINANCIERO PESOS</v>
          </cell>
          <cell r="E194">
            <v>0.63682228587214063</v>
          </cell>
          <cell r="F194">
            <v>0.45693655861678284</v>
          </cell>
          <cell r="G194">
            <v>0.49496683842029654</v>
          </cell>
          <cell r="H194">
            <v>0.4526973415360569</v>
          </cell>
          <cell r="I194">
            <v>0.42556795157531191</v>
          </cell>
          <cell r="J194">
            <v>0.47191781631616969</v>
          </cell>
          <cell r="K194">
            <v>0.45581725893102387</v>
          </cell>
          <cell r="L194">
            <v>0.50380115315180607</v>
          </cell>
          <cell r="M194">
            <v>0.61828149133411614</v>
          </cell>
          <cell r="N194">
            <v>0.89894477072351986</v>
          </cell>
          <cell r="O194">
            <v>0.72969183816529171</v>
          </cell>
          <cell r="P194">
            <v>0.6535987437046531</v>
          </cell>
          <cell r="Q194">
            <v>1.5970637032298507</v>
          </cell>
          <cell r="R194">
            <v>1.356263426284432</v>
          </cell>
          <cell r="S194">
            <v>1.5861436573471721</v>
          </cell>
          <cell r="T194">
            <v>2.2994825006138697</v>
          </cell>
          <cell r="V194">
            <v>4.6083187536247516</v>
          </cell>
          <cell r="W194">
            <v>1.5718924820329696</v>
          </cell>
          <cell r="X194">
            <v>1.3531440876064469</v>
          </cell>
          <cell r="Y194">
            <v>1.5579275081401067</v>
          </cell>
          <cell r="Z194">
            <v>2.2560143876957954</v>
          </cell>
          <cell r="AB194">
            <v>6.3931114973566707</v>
          </cell>
        </row>
        <row r="195">
          <cell r="B195">
            <v>19</v>
          </cell>
          <cell r="C195" t="str">
            <v>QIB RENTA FIJA</v>
          </cell>
          <cell r="E195">
            <v>0.74141207833058331</v>
          </cell>
          <cell r="F195">
            <v>0.51567016813078848</v>
          </cell>
          <cell r="G195">
            <v>0.60863105729334066</v>
          </cell>
          <cell r="H195">
            <v>0.56316074179976194</v>
          </cell>
          <cell r="I195">
            <v>0.47706818064008338</v>
          </cell>
          <cell r="J195">
            <v>0.36113448665198167</v>
          </cell>
          <cell r="K195">
            <v>0.3498910803898303</v>
          </cell>
          <cell r="L195">
            <v>0.46237551509187291</v>
          </cell>
          <cell r="M195">
            <v>0.62107491935636805</v>
          </cell>
          <cell r="N195">
            <v>0.17021905838705553</v>
          </cell>
          <cell r="O195">
            <v>-8.5006369257700776E-2</v>
          </cell>
          <cell r="P195">
            <v>-8.3335615932389473E-2</v>
          </cell>
          <cell r="Q195">
            <v>1.8772108070648441</v>
          </cell>
          <cell r="R195">
            <v>1.4078163976342095</v>
          </cell>
          <cell r="S195">
            <v>1.4400141574425485</v>
          </cell>
          <cell r="T195">
            <v>1.6614842204720759E-3</v>
          </cell>
          <cell r="V195">
            <v>4.7991544628810834</v>
          </cell>
          <cell r="W195">
            <v>1.7863087187868891</v>
          </cell>
          <cell r="X195">
            <v>1.4799099760850261</v>
          </cell>
          <cell r="Y195">
            <v>1.4729039708550855</v>
          </cell>
          <cell r="Z195">
            <v>0.10576960282271158</v>
          </cell>
          <cell r="AB195">
            <v>6.3494580163718242</v>
          </cell>
        </row>
        <row r="196">
          <cell r="B196">
            <v>20</v>
          </cell>
          <cell r="C196" t="str">
            <v>ROBLE AHORRO PESOS</v>
          </cell>
          <cell r="E196">
            <v>0.6201465670681916</v>
          </cell>
          <cell r="F196">
            <v>0.46676138993939631</v>
          </cell>
          <cell r="G196">
            <v>0.49259424996566104</v>
          </cell>
          <cell r="H196">
            <v>0.46690074898110279</v>
          </cell>
          <cell r="I196">
            <v>0.44998591325551285</v>
          </cell>
          <cell r="J196">
            <v>0.49681257077349716</v>
          </cell>
          <cell r="K196">
            <v>0.4760116225084321</v>
          </cell>
          <cell r="L196">
            <v>0.48526509163187015</v>
          </cell>
          <cell r="M196">
            <v>0.68149819378005017</v>
          </cell>
          <cell r="N196">
            <v>0.84024772938957604</v>
          </cell>
          <cell r="O196">
            <v>0.62434107461983857</v>
          </cell>
          <cell r="P196">
            <v>0.57495001534098034</v>
          </cell>
          <cell r="Q196">
            <v>1.587765116464479</v>
          </cell>
          <cell r="R196">
            <v>1.4203658667776509</v>
          </cell>
          <cell r="S196">
            <v>1.6516516516516644</v>
          </cell>
          <cell r="T196">
            <v>2.0532356465519763</v>
          </cell>
          <cell r="V196">
            <v>4.7323910354199361</v>
          </cell>
          <cell r="W196">
            <v>1.557425883888949</v>
          </cell>
          <cell r="X196">
            <v>1.4157286457457483</v>
          </cell>
          <cell r="Y196">
            <v>1.6121761424275933</v>
          </cell>
          <cell r="Z196">
            <v>1.9705917288144144</v>
          </cell>
          <cell r="AB196">
            <v>6.7115213308731718</v>
          </cell>
        </row>
        <row r="197">
          <cell r="B197">
            <v>21</v>
          </cell>
          <cell r="C197" t="str">
            <v>SG RENTA CORTO PLAZO PESOS</v>
          </cell>
          <cell r="E197">
            <v>0</v>
          </cell>
          <cell r="F197">
            <v>0</v>
          </cell>
          <cell r="G197">
            <v>0.47839976722727773</v>
          </cell>
          <cell r="H197">
            <v>0.43000728909956543</v>
          </cell>
          <cell r="I197">
            <v>0.41434159087025968</v>
          </cell>
          <cell r="J197">
            <v>0.47370061766942584</v>
          </cell>
          <cell r="K197">
            <v>0.50317900292062845</v>
          </cell>
          <cell r="L197">
            <v>0.54857354323194496</v>
          </cell>
          <cell r="M197">
            <v>0.72863538012430951</v>
          </cell>
          <cell r="N197">
            <v>0.91701834902082613</v>
          </cell>
          <cell r="O197">
            <v>0.67343917037783196</v>
          </cell>
          <cell r="P197">
            <v>0.67726285862468316</v>
          </cell>
          <cell r="Q197">
            <v>0</v>
          </cell>
          <cell r="R197">
            <v>1.3238393224608291</v>
          </cell>
          <cell r="S197">
            <v>1.7908317868971846</v>
          </cell>
          <cell r="T197">
            <v>2.2847093416256348</v>
          </cell>
          <cell r="V197">
            <v>0</v>
          </cell>
          <cell r="W197">
            <v>1.4351993016818332</v>
          </cell>
          <cell r="X197">
            <v>1.3138442458213409</v>
          </cell>
          <cell r="Y197">
            <v>1.9146397718933823</v>
          </cell>
          <cell r="Z197">
            <v>2.1918146360944206</v>
          </cell>
          <cell r="AB197">
            <v>8.0495249395572266</v>
          </cell>
        </row>
        <row r="198">
          <cell r="B198">
            <v>22</v>
          </cell>
          <cell r="C198" t="str">
            <v>SMIM AHORRO</v>
          </cell>
          <cell r="E198">
            <v>0.59863370659907211</v>
          </cell>
          <cell r="F198">
            <v>0.48480817698122181</v>
          </cell>
          <cell r="G198">
            <v>0.49466148781636132</v>
          </cell>
          <cell r="H198">
            <v>0.44023086122328969</v>
          </cell>
          <cell r="I198">
            <v>0.41069179134096689</v>
          </cell>
          <cell r="J198">
            <v>0.4545532660812146</v>
          </cell>
          <cell r="K198">
            <v>0.44308724028501167</v>
          </cell>
          <cell r="L198">
            <v>0.5365126676602161</v>
          </cell>
          <cell r="M198">
            <v>0.73694464444538088</v>
          </cell>
          <cell r="N198">
            <v>0.87365986966576603</v>
          </cell>
          <cell r="O198">
            <v>0.67020106031809856</v>
          </cell>
          <cell r="P198">
            <v>0.56554716481187484</v>
          </cell>
          <cell r="Q198">
            <v>1.5863793224875078</v>
          </cell>
          <cell r="R198">
            <v>1.3111600256512368</v>
          </cell>
          <cell r="S198">
            <v>1.7261583994115037</v>
          </cell>
          <cell r="T198">
            <v>2.1240277485810255</v>
          </cell>
          <cell r="V198">
            <v>4.6948728783717142</v>
          </cell>
          <cell r="W198">
            <v>1.584715221454212</v>
          </cell>
          <cell r="X198">
            <v>1.3123340864976223</v>
          </cell>
          <cell r="Y198">
            <v>1.646881798752899</v>
          </cell>
          <cell r="Z198">
            <v>2.0491536271809272</v>
          </cell>
          <cell r="AB198">
            <v>6.7911650443802003</v>
          </cell>
        </row>
        <row r="199">
          <cell r="B199">
            <v>23</v>
          </cell>
          <cell r="C199" t="str">
            <v>SUPERFONDO AHORRO PESOS</v>
          </cell>
          <cell r="E199">
            <v>0.67414112546115845</v>
          </cell>
          <cell r="F199">
            <v>0.47628106789501246</v>
          </cell>
          <cell r="G199">
            <v>0.541434075164271</v>
          </cell>
          <cell r="H199">
            <v>0.49310757945884021</v>
          </cell>
          <cell r="I199">
            <v>0.47812836832963335</v>
          </cell>
          <cell r="J199">
            <v>0.52737362774721852</v>
          </cell>
          <cell r="K199">
            <v>0.50460692304910015</v>
          </cell>
          <cell r="L199">
            <v>0.53591592397548293</v>
          </cell>
          <cell r="M199">
            <v>0.65475058794726149</v>
          </cell>
          <cell r="N199">
            <v>0.84616937101045231</v>
          </cell>
          <cell r="O199">
            <v>0.67947881607888228</v>
          </cell>
          <cell r="P199">
            <v>0.61455852577310122</v>
          </cell>
          <cell r="Q199">
            <v>1.7013132372357243</v>
          </cell>
          <cell r="R199">
            <v>1.5061017388319442</v>
          </cell>
          <cell r="S199">
            <v>1.704808239500788</v>
          </cell>
          <cell r="T199">
            <v>2.15536758979189</v>
          </cell>
          <cell r="V199">
            <v>4.9929638302843138</v>
          </cell>
          <cell r="W199">
            <v>1.6501656369008928</v>
          </cell>
          <cell r="X199">
            <v>1.4985863901069589</v>
          </cell>
          <cell r="Y199">
            <v>1.6890849787914062</v>
          </cell>
          <cell r="Z199">
            <v>2.0564449508842051</v>
          </cell>
          <cell r="AB199">
            <v>6.9889871552579574</v>
          </cell>
        </row>
        <row r="200">
          <cell r="A200" t="str">
            <v>C2</v>
          </cell>
          <cell r="B200" t="str">
            <v>EN DOLARES</v>
          </cell>
          <cell r="E200">
            <v>0.49644826811739762</v>
          </cell>
          <cell r="F200">
            <v>0.39736885188939275</v>
          </cell>
          <cell r="G200">
            <v>0.42762239212959541</v>
          </cell>
          <cell r="H200">
            <v>0.40386509149735378</v>
          </cell>
          <cell r="I200">
            <v>0.38925268050869327</v>
          </cell>
          <cell r="J200">
            <v>0.41537158447985117</v>
          </cell>
          <cell r="K200">
            <v>0.40657516889491885</v>
          </cell>
          <cell r="L200">
            <v>0.41601694021199209</v>
          </cell>
          <cell r="M200">
            <v>0.53177289681101669</v>
          </cell>
          <cell r="N200">
            <v>0.65143680930244241</v>
          </cell>
          <cell r="O200">
            <v>0.55348337094834377</v>
          </cell>
          <cell r="P200">
            <v>0.50103821273570526</v>
          </cell>
          <cell r="Q200">
            <v>1.3233436138282932</v>
          </cell>
          <cell r="R200">
            <v>1.2126155018049207</v>
          </cell>
          <cell r="S200">
            <v>1.3585029490155864</v>
          </cell>
          <cell r="T200">
            <v>1.7122619847566014</v>
          </cell>
          <cell r="V200">
            <v>3.9009526756544921</v>
          </cell>
          <cell r="W200">
            <v>1.3165711002589096</v>
          </cell>
          <cell r="X200">
            <v>1.2091222907377512</v>
          </cell>
          <cell r="Y200">
            <v>1.3629516197781433</v>
          </cell>
          <cell r="Z200">
            <v>1.6950369721945511</v>
          </cell>
          <cell r="AB200">
            <v>5.7573239454020158</v>
          </cell>
        </row>
        <row r="201">
          <cell r="B201">
            <v>1</v>
          </cell>
          <cell r="C201" t="str">
            <v>BF RENTA DOLARES</v>
          </cell>
          <cell r="E201">
            <v>0.50404534048471561</v>
          </cell>
          <cell r="F201">
            <v>0.40823918969803419</v>
          </cell>
          <cell r="G201">
            <v>0.42726357063203046</v>
          </cell>
          <cell r="H201">
            <v>0.40834199716845987</v>
          </cell>
          <cell r="I201">
            <v>0.38081783975505434</v>
          </cell>
          <cell r="J201">
            <v>0.40993619956981586</v>
          </cell>
          <cell r="K201">
            <v>0.41233282160413331</v>
          </cell>
          <cell r="L201">
            <v>0.43751624714158943</v>
          </cell>
          <cell r="M201">
            <v>0.55379108248960751</v>
          </cell>
          <cell r="N201">
            <v>0.68650684238262816</v>
          </cell>
          <cell r="O201">
            <v>0.52670803147423229</v>
          </cell>
          <cell r="P201">
            <v>0.4804152967402775</v>
          </cell>
          <cell r="Q201">
            <v>1.3455124627343107</v>
          </cell>
          <cell r="R201">
            <v>1.203892502178272</v>
          </cell>
          <cell r="S201">
            <v>1.4101605531984696</v>
          </cell>
          <cell r="T201">
            <v>1.7030918983816257</v>
          </cell>
          <cell r="V201">
            <v>4.0119431701130415</v>
          </cell>
          <cell r="W201">
            <v>1.3376702071707998</v>
          </cell>
          <cell r="X201">
            <v>1.1987010568507306</v>
          </cell>
          <cell r="Y201">
            <v>1.4344777656790106</v>
          </cell>
          <cell r="Z201">
            <v>1.667689269508446</v>
          </cell>
          <cell r="AB201">
            <v>5.9591917714455613</v>
          </cell>
        </row>
        <row r="202">
          <cell r="B202">
            <v>2</v>
          </cell>
          <cell r="C202" t="str">
            <v>BNL RTA. EN DOLARES</v>
          </cell>
          <cell r="E202">
            <v>0.53554422823614001</v>
          </cell>
          <cell r="F202">
            <v>0.40484911612783669</v>
          </cell>
          <cell r="G202">
            <v>0.4480386336177089</v>
          </cell>
          <cell r="H202">
            <v>0.4118539816599931</v>
          </cell>
          <cell r="I202">
            <v>0.39278332319419018</v>
          </cell>
          <cell r="J202">
            <v>0.42230355343630954</v>
          </cell>
          <cell r="K202">
            <v>0.38702407369719527</v>
          </cell>
          <cell r="L202">
            <v>0.41784406626015347</v>
          </cell>
          <cell r="M202">
            <v>0.59630018830534315</v>
          </cell>
          <cell r="N202">
            <v>0.70783074458500295</v>
          </cell>
          <cell r="O202">
            <v>0.54413232518453203</v>
          </cell>
          <cell r="P202">
            <v>0.51158797391774868</v>
          </cell>
          <cell r="Q202">
            <v>1.3948231636789599</v>
          </cell>
          <cell r="R202">
            <v>1.2319633955552467</v>
          </cell>
          <cell r="S202">
            <v>1.4075945587348038</v>
          </cell>
          <cell r="T202">
            <v>1.7738271760734392</v>
          </cell>
          <cell r="V202">
            <v>4.0887812104339449</v>
          </cell>
          <cell r="W202">
            <v>1.3921435393576402</v>
          </cell>
          <cell r="X202">
            <v>1.2259989848379238</v>
          </cell>
          <cell r="Y202">
            <v>1.4064480285048222</v>
          </cell>
          <cell r="Z202">
            <v>1.7544088249302896</v>
          </cell>
          <cell r="AB202">
            <v>5.9488718935658058</v>
          </cell>
        </row>
        <row r="203">
          <cell r="B203">
            <v>2</v>
          </cell>
          <cell r="C203" t="str">
            <v>BR AHORRO U$S</v>
          </cell>
          <cell r="E203">
            <v>0.49242031186618185</v>
          </cell>
          <cell r="F203">
            <v>0.39332012879120803</v>
          </cell>
          <cell r="G203">
            <v>0.42544040094252278</v>
          </cell>
          <cell r="H203">
            <v>0.39384374738133943</v>
          </cell>
          <cell r="I203">
            <v>0.3774599818225699</v>
          </cell>
          <cell r="J203">
            <v>0.41207395156745985</v>
          </cell>
          <cell r="K203">
            <v>0.40578216582780602</v>
          </cell>
          <cell r="L203">
            <v>0.40689149560115823</v>
          </cell>
          <cell r="M203">
            <v>0.51111679018656098</v>
          </cell>
          <cell r="N203">
            <v>0.61930187788310498</v>
          </cell>
          <cell r="O203">
            <v>0.51712001155173049</v>
          </cell>
          <cell r="P203">
            <v>0.48483107228471933</v>
          </cell>
          <cell r="Q203">
            <v>1.3168941673663115</v>
          </cell>
          <cell r="R203">
            <v>1.1880487509659865</v>
          </cell>
          <cell r="S203">
            <v>1.329603695286119</v>
          </cell>
          <cell r="T203">
            <v>1.6299807489738916</v>
          </cell>
          <cell r="V203">
            <v>3.8837057930136698</v>
          </cell>
          <cell r="W203">
            <v>1.3052323657922642</v>
          </cell>
          <cell r="X203">
            <v>1.1848571427780676</v>
          </cell>
          <cell r="Y203">
            <v>1.3352723076224207</v>
          </cell>
          <cell r="Z203">
            <v>1.6212692877915922</v>
          </cell>
          <cell r="AB203">
            <v>5.5446206006639711</v>
          </cell>
        </row>
        <row r="204">
          <cell r="B204">
            <v>3</v>
          </cell>
          <cell r="C204" t="str">
            <v>CAPITALES RENTA DOLARES</v>
          </cell>
          <cell r="E204">
            <v>0.48653222394585693</v>
          </cell>
          <cell r="F204">
            <v>0.38531606487308689</v>
          </cell>
          <cell r="G204">
            <v>0.43206004068425674</v>
          </cell>
          <cell r="H204">
            <v>0.41310955464517463</v>
          </cell>
          <cell r="I204">
            <v>0.43176551824584131</v>
          </cell>
          <cell r="J204">
            <v>0.41418412454352627</v>
          </cell>
          <cell r="K204">
            <v>0.40325352074688237</v>
          </cell>
          <cell r="L204">
            <v>0.40102735096652076</v>
          </cell>
          <cell r="M204">
            <v>0.55123832275794094</v>
          </cell>
          <cell r="N204">
            <v>0.69782352875540354</v>
          </cell>
          <cell r="O204">
            <v>0.58635453523367964</v>
          </cell>
          <cell r="P204">
            <v>0.55480229818822835</v>
          </cell>
          <cell r="Q204">
            <v>1.309558024166857</v>
          </cell>
          <cell r="R204">
            <v>1.264349588123892</v>
          </cell>
          <cell r="S204">
            <v>1.3615787701594106</v>
          </cell>
          <cell r="T204">
            <v>1.8502194324540255</v>
          </cell>
          <cell r="V204">
            <v>3.9873149954747333</v>
          </cell>
          <cell r="W204">
            <v>1.3009778366840949</v>
          </cell>
          <cell r="X204">
            <v>1.2596535216903828</v>
          </cell>
          <cell r="Y204">
            <v>1.3496331036101255</v>
          </cell>
          <cell r="Z204">
            <v>1.8031274402127977</v>
          </cell>
          <cell r="AB204">
            <v>5.8959368593395487</v>
          </cell>
        </row>
        <row r="205">
          <cell r="B205">
            <v>4</v>
          </cell>
          <cell r="C205" t="str">
            <v>CARDINAL RENTA DOLARES</v>
          </cell>
          <cell r="E205">
            <v>0.56438941394600928</v>
          </cell>
          <cell r="F205">
            <v>0.44845989657298357</v>
          </cell>
          <cell r="G205">
            <v>0.4644946730843813</v>
          </cell>
          <cell r="H205">
            <v>0.42943222272000536</v>
          </cell>
          <cell r="I205">
            <v>0.40929355149836866</v>
          </cell>
          <cell r="J205">
            <v>0.45535665082681032</v>
          </cell>
          <cell r="K205">
            <v>0.42763607638203194</v>
          </cell>
          <cell r="L205">
            <v>0.44035352656786042</v>
          </cell>
          <cell r="M205">
            <v>0.62491999200129378</v>
          </cell>
          <cell r="N205">
            <v>0.72439305474023552</v>
          </cell>
          <cell r="O205">
            <v>0.57694815969304702</v>
          </cell>
          <cell r="P205">
            <v>0.51799012281232848</v>
          </cell>
          <cell r="Q205">
            <v>1.4845914315188669</v>
          </cell>
          <cell r="R205">
            <v>1.2996672605592563</v>
          </cell>
          <cell r="S205">
            <v>1.5002287139859849</v>
          </cell>
          <cell r="T205">
            <v>1.8302731773349512</v>
          </cell>
          <cell r="V205">
            <v>4.3458418685844658</v>
          </cell>
          <cell r="W205">
            <v>1.4313079744427895</v>
          </cell>
          <cell r="X205">
            <v>1.2870267753715932</v>
          </cell>
          <cell r="Y205">
            <v>1.4641377301074621</v>
          </cell>
          <cell r="Z205">
            <v>1.8453753917597484</v>
          </cell>
          <cell r="AB205">
            <v>6.1125214623545716</v>
          </cell>
        </row>
        <row r="206">
          <cell r="B206">
            <v>5</v>
          </cell>
          <cell r="C206" t="str">
            <v>CB PRIME FUND</v>
          </cell>
          <cell r="E206">
            <v>0.4896461526685103</v>
          </cell>
          <cell r="F206">
            <v>0.38119170322414853</v>
          </cell>
          <cell r="G206">
            <v>0.43628963691761946</v>
          </cell>
          <cell r="H206">
            <v>0.42302071071051994</v>
          </cell>
          <cell r="I206">
            <v>0.40829501438377491</v>
          </cell>
          <cell r="J206">
            <v>0.4038148091749294</v>
          </cell>
          <cell r="K206">
            <v>0.47368948983890213</v>
          </cell>
          <cell r="L206">
            <v>0.46163258199569679</v>
          </cell>
          <cell r="M206">
            <v>0.62161229645953942</v>
          </cell>
          <cell r="N206">
            <v>0.6812164556992073</v>
          </cell>
          <cell r="O206">
            <v>0.57859262229664754</v>
          </cell>
          <cell r="P206">
            <v>0.54600553027608356</v>
          </cell>
          <cell r="Q206">
            <v>1.3128015019436834</v>
          </cell>
          <cell r="R206">
            <v>1.2402216573280223</v>
          </cell>
          <cell r="S206">
            <v>1.5649487431540487</v>
          </cell>
          <cell r="T206">
            <v>1.8166562242973638</v>
          </cell>
          <cell r="V206">
            <v>4.1744618542683298</v>
          </cell>
          <cell r="W206">
            <v>1.3113857099046657</v>
          </cell>
          <cell r="X206">
            <v>1.2346532679060596</v>
          </cell>
          <cell r="Y206">
            <v>1.5740103569358594</v>
          </cell>
          <cell r="Z206">
            <v>1.7868991688730733</v>
          </cell>
          <cell r="AB206">
            <v>6.0975328068513068</v>
          </cell>
        </row>
        <row r="207">
          <cell r="B207">
            <v>6</v>
          </cell>
          <cell r="C207" t="str">
            <v xml:space="preserve">DB AHORRO DOLARES </v>
          </cell>
          <cell r="E207">
            <v>0.34855350296270071</v>
          </cell>
          <cell r="F207">
            <v>0.33324479496557036</v>
          </cell>
          <cell r="G207">
            <v>0.48598850244674363</v>
          </cell>
          <cell r="H207">
            <v>0.42517187745403362</v>
          </cell>
          <cell r="I207">
            <v>0.32509628278332148</v>
          </cell>
          <cell r="J207">
            <v>0.37845225799120197</v>
          </cell>
          <cell r="K207">
            <v>0.32131821624805657</v>
          </cell>
          <cell r="L207">
            <v>0.32708035590336415</v>
          </cell>
          <cell r="M207">
            <v>0.22557184353715343</v>
          </cell>
          <cell r="N207">
            <v>0.36779019967740911</v>
          </cell>
          <cell r="O207">
            <v>0.42680700268276084</v>
          </cell>
          <cell r="P207">
            <v>0.42509164006148126</v>
          </cell>
          <cell r="Q207">
            <v>1.1722674430524993</v>
          </cell>
          <cell r="R207">
            <v>1.1329472740261082</v>
          </cell>
          <cell r="S207">
            <v>0.87648635975616784</v>
          </cell>
          <cell r="T207">
            <v>1.2246430359228677</v>
          </cell>
          <cell r="V207">
            <v>3.2153035490947834</v>
          </cell>
          <cell r="W207">
            <v>1.1720499009939871</v>
          </cell>
          <cell r="X207">
            <v>1.1206126303243906</v>
          </cell>
          <cell r="Y207">
            <v>0.91984372962491223</v>
          </cell>
          <cell r="Z207">
            <v>1.2056269486053197</v>
          </cell>
          <cell r="AB207">
            <v>4.2643554942415571</v>
          </cell>
        </row>
        <row r="208">
          <cell r="B208">
            <v>7</v>
          </cell>
          <cell r="C208" t="str">
            <v>DOLAR PLUS</v>
          </cell>
          <cell r="E208">
            <v>0.52189987615802735</v>
          </cell>
          <cell r="F208">
            <v>0.40194361511158849</v>
          </cell>
          <cell r="G208">
            <v>0.44604689186911184</v>
          </cell>
          <cell r="H208">
            <v>0.41098252159368354</v>
          </cell>
          <cell r="I208">
            <v>0.37240764831723006</v>
          </cell>
          <cell r="J208">
            <v>0.4077817581620069</v>
          </cell>
          <cell r="K208">
            <v>0.37727016334814234</v>
          </cell>
          <cell r="L208">
            <v>0.39313098785056511</v>
          </cell>
          <cell r="M208">
            <v>0.52356898126042495</v>
          </cell>
          <cell r="N208">
            <v>0.64940476280663795</v>
          </cell>
          <cell r="O208">
            <v>0.50671785028790772</v>
          </cell>
          <cell r="P208">
            <v>0.46716723508593017</v>
          </cell>
          <cell r="Q208">
            <v>1.3761182584652198</v>
          </cell>
          <cell r="R208">
            <v>1.1959032218482601</v>
          </cell>
          <cell r="S208">
            <v>1.2994946452348222</v>
          </cell>
          <cell r="T208">
            <v>1.6319968969179754</v>
          </cell>
          <cell r="V208">
            <v>3.9216103079358966</v>
          </cell>
          <cell r="W208">
            <v>1.3558995432408842</v>
          </cell>
          <cell r="X208">
            <v>1.1940908854729084</v>
          </cell>
          <cell r="Y208">
            <v>1.2999811160107346</v>
          </cell>
          <cell r="Z208">
            <v>1.6105984662349768</v>
          </cell>
          <cell r="AB208">
            <v>5.5438010787869105</v>
          </cell>
        </row>
        <row r="209">
          <cell r="B209">
            <v>8</v>
          </cell>
          <cell r="C209" t="str">
            <v>LOMBARD AHORRO EN USD</v>
          </cell>
          <cell r="E209">
            <v>0.62869937694702838</v>
          </cell>
          <cell r="F209">
            <v>0.48903989520712177</v>
          </cell>
          <cell r="G209">
            <v>0.47529972186735048</v>
          </cell>
          <cell r="H209">
            <v>0.41613567766969339</v>
          </cell>
          <cell r="I209">
            <v>0.43922049097657734</v>
          </cell>
          <cell r="J209">
            <v>0.43264462338827858</v>
          </cell>
          <cell r="K209">
            <v>0.43541597691905132</v>
          </cell>
          <cell r="L209">
            <v>0.45057560468395597</v>
          </cell>
          <cell r="M209">
            <v>0.65342318175554137</v>
          </cell>
          <cell r="N209">
            <v>0.81368897798428375</v>
          </cell>
          <cell r="O209">
            <v>0.60088279782413156</v>
          </cell>
          <cell r="P209">
            <v>0.57671959615850366</v>
          </cell>
          <cell r="Q209">
            <v>1.601440809968846</v>
          </cell>
          <cell r="R209">
            <v>1.2935371053514055</v>
          </cell>
          <cell r="S209">
            <v>1.5471787352788091</v>
          </cell>
          <cell r="T209">
            <v>2.0043669993460522</v>
          </cell>
          <cell r="V209">
            <v>4.5079828660436139</v>
          </cell>
          <cell r="W209">
            <v>1.5697174754325922</v>
          </cell>
          <cell r="X209">
            <v>1.2912436699145107</v>
          </cell>
          <cell r="Y209">
            <v>1.5813534367829805</v>
          </cell>
          <cell r="Z209">
            <v>1.9698410453657162</v>
          </cell>
          <cell r="AB209">
            <v>6.7210246837404846</v>
          </cell>
        </row>
        <row r="210">
          <cell r="B210">
            <v>9</v>
          </cell>
          <cell r="C210" t="str">
            <v>MARINVER III RENTA FIJA EN DOLARE</v>
          </cell>
          <cell r="E210">
            <v>0.38023299305762759</v>
          </cell>
          <cell r="F210">
            <v>0.34553019163203746</v>
          </cell>
          <cell r="G210">
            <v>0.40982121832375817</v>
          </cell>
          <cell r="H210">
            <v>0.3387858370202057</v>
          </cell>
          <cell r="I210">
            <v>0.25170326701851042</v>
          </cell>
          <cell r="J210">
            <v>0.28819399921629074</v>
          </cell>
          <cell r="K210">
            <v>0.27627890758068485</v>
          </cell>
          <cell r="L210">
            <v>0.41461403000377928</v>
          </cell>
          <cell r="M210">
            <v>0.27340333429528574</v>
          </cell>
          <cell r="N210">
            <v>0.29267109082633525</v>
          </cell>
          <cell r="O210">
            <v>0.29490737347899199</v>
          </cell>
          <cell r="P210">
            <v>0.27757749588652736</v>
          </cell>
          <cell r="Q210">
            <v>1.1398779386408986</v>
          </cell>
          <cell r="R210">
            <v>0.88124004997001126</v>
          </cell>
          <cell r="S210">
            <v>0.96733381913118865</v>
          </cell>
          <cell r="T210">
            <v>0.86765245020163917</v>
          </cell>
          <cell r="V210">
            <v>3.0181449957579431</v>
          </cell>
          <cell r="W210">
            <v>1.1356861074378419</v>
          </cell>
          <cell r="X210">
            <v>0.87851790142882735</v>
          </cell>
          <cell r="Y210">
            <v>0.96422021493105392</v>
          </cell>
          <cell r="Z210">
            <v>0.86511151831325428</v>
          </cell>
          <cell r="AB210">
            <v>3.8399402477245337</v>
          </cell>
        </row>
        <row r="211">
          <cell r="B211">
            <v>10</v>
          </cell>
          <cell r="C211" t="str">
            <v>1784 AHORRO DOLARES</v>
          </cell>
          <cell r="E211">
            <v>0.47583894033029761</v>
          </cell>
          <cell r="F211">
            <v>0.38457824445909949</v>
          </cell>
          <cell r="G211">
            <v>0.43078390122919252</v>
          </cell>
          <cell r="H211">
            <v>0.38354384518322071</v>
          </cell>
          <cell r="I211">
            <v>0.36797344949179855</v>
          </cell>
          <cell r="J211">
            <v>0.39886416711787387</v>
          </cell>
          <cell r="K211">
            <v>0.37587175074722534</v>
          </cell>
          <cell r="L211">
            <v>0.38717880360108481</v>
          </cell>
          <cell r="M211">
            <v>0.48660110557732228</v>
          </cell>
          <cell r="N211">
            <v>0.59930880260217201</v>
          </cell>
          <cell r="O211">
            <v>0.55855535437143722</v>
          </cell>
          <cell r="P211">
            <v>0.46461902044161452</v>
          </cell>
          <cell r="Q211">
            <v>1.2967454810065115</v>
          </cell>
          <cell r="R211">
            <v>1.1547959638360972</v>
          </cell>
          <cell r="S211">
            <v>1.2548270495920111</v>
          </cell>
          <cell r="T211">
            <v>1.6312258589144202</v>
          </cell>
          <cell r="V211">
            <v>3.7522937714876248</v>
          </cell>
          <cell r="W211">
            <v>1.2904779441965044</v>
          </cell>
          <cell r="X211">
            <v>1.1523269280674209</v>
          </cell>
          <cell r="Y211">
            <v>1.2654953989991005</v>
          </cell>
          <cell r="Z211">
            <v>1.6169824266187576</v>
          </cell>
          <cell r="AB211">
            <v>5.4861970856600042</v>
          </cell>
        </row>
        <row r="212">
          <cell r="B212">
            <v>11</v>
          </cell>
          <cell r="C212" t="str">
            <v>NUEVO RENTA DOLARES</v>
          </cell>
          <cell r="E212">
            <v>0.43254485311758906</v>
          </cell>
          <cell r="F212">
            <v>0.31710624346761307</v>
          </cell>
          <cell r="G212">
            <v>-3.2859398844995003</v>
          </cell>
          <cell r="H212">
            <v>0.3636376949415876</v>
          </cell>
          <cell r="I212">
            <v>0.327939416931744</v>
          </cell>
          <cell r="J212">
            <v>0.37840638464194942</v>
          </cell>
          <cell r="K212">
            <v>0.27972395257460647</v>
          </cell>
          <cell r="L212">
            <v>0.28454242038951083</v>
          </cell>
          <cell r="M212">
            <v>0.66390945690530945</v>
          </cell>
          <cell r="N212">
            <v>0.80480107628837505</v>
          </cell>
          <cell r="O212">
            <v>0.76669627557761633</v>
          </cell>
          <cell r="P212">
            <v>0.43397357939258807</v>
          </cell>
          <cell r="Q212">
            <v>-2.5595953163864982</v>
          </cell>
          <cell r="R212">
            <v>1.073797492336892</v>
          </cell>
          <cell r="S212">
            <v>1.2327232652632247</v>
          </cell>
          <cell r="T212">
            <v>2.0184879722626725</v>
          </cell>
          <cell r="V212">
            <v>-0.29921401695041094</v>
          </cell>
          <cell r="W212">
            <v>-2.5495345671415217</v>
          </cell>
          <cell r="X212">
            <v>1.0727146595303292</v>
          </cell>
          <cell r="Y212">
            <v>1.2292617986454357</v>
          </cell>
          <cell r="Z212">
            <v>2.0025843414495266</v>
          </cell>
          <cell r="AB212">
            <v>0.64373603908634647</v>
          </cell>
        </row>
        <row r="213">
          <cell r="B213">
            <v>12</v>
          </cell>
          <cell r="C213" t="str">
            <v>PELLEGRINI RENTA DOLARES</v>
          </cell>
          <cell r="E213">
            <v>0.50557607124110948</v>
          </cell>
          <cell r="F213">
            <v>0.4068243874727262</v>
          </cell>
          <cell r="G213">
            <v>0.49825701301309255</v>
          </cell>
          <cell r="H213">
            <v>0.46491355513584853</v>
          </cell>
          <cell r="I213">
            <v>0.42208966015906402</v>
          </cell>
          <cell r="J213">
            <v>0.47971774955672952</v>
          </cell>
          <cell r="K213">
            <v>0.46219992834111157</v>
          </cell>
          <cell r="L213">
            <v>0.45918185384643539</v>
          </cell>
          <cell r="M213">
            <v>0.48903444542072183</v>
          </cell>
          <cell r="N213">
            <v>0.50078606631220879</v>
          </cell>
          <cell r="O213">
            <v>0.53871639613671807</v>
          </cell>
          <cell r="P213">
            <v>0.48862782119194481</v>
          </cell>
          <cell r="Q213">
            <v>1.4172706259381718</v>
          </cell>
          <cell r="R213">
            <v>1.3729478425105412</v>
          </cell>
          <cell r="S213">
            <v>1.4170548190612697</v>
          </cell>
          <cell r="T213">
            <v>1.5359205808058496</v>
          </cell>
          <cell r="V213">
            <v>4.2665463352641542</v>
          </cell>
          <cell r="W213">
            <v>1.4107483659659485</v>
          </cell>
          <cell r="X213">
            <v>1.369047659782187</v>
          </cell>
          <cell r="Y213">
            <v>1.4113573764871674</v>
          </cell>
          <cell r="Z213">
            <v>1.5280263092136159</v>
          </cell>
          <cell r="AB213">
            <v>5.7495600326580405</v>
          </cell>
        </row>
        <row r="214">
          <cell r="B214">
            <v>13</v>
          </cell>
          <cell r="C214" t="str">
            <v>PIONERO FINANCIERO DOLARES</v>
          </cell>
          <cell r="E214">
            <v>0.48698026501889924</v>
          </cell>
          <cell r="F214">
            <v>0.38997181617130838</v>
          </cell>
          <cell r="G214">
            <v>0.42883900319277135</v>
          </cell>
          <cell r="H214">
            <v>0.39415464070065021</v>
          </cell>
          <cell r="I214">
            <v>0.37695283551466563</v>
          </cell>
          <cell r="J214">
            <v>0.42439772603781734</v>
          </cell>
          <cell r="K214">
            <v>0.41153521137231586</v>
          </cell>
          <cell r="L214">
            <v>0.43008594314934978</v>
          </cell>
          <cell r="M214">
            <v>0.5003280638335994</v>
          </cell>
          <cell r="N214">
            <v>0.807070136530319</v>
          </cell>
          <cell r="O214">
            <v>0.62054852446902231</v>
          </cell>
          <cell r="P214">
            <v>0.53805432613036608</v>
          </cell>
          <cell r="Q214">
            <v>1.3114590267508719</v>
          </cell>
          <cell r="R214">
            <v>1.2002698475461537</v>
          </cell>
          <cell r="S214">
            <v>1.3479388958597793</v>
          </cell>
          <cell r="T214">
            <v>1.9783895600889112</v>
          </cell>
          <cell r="V214">
            <v>3.9094775675716731</v>
          </cell>
          <cell r="W214">
            <v>1.2963614124797471</v>
          </cell>
          <cell r="X214">
            <v>1.2019857838723678</v>
          </cell>
          <cell r="Y214">
            <v>1.2991823963241727</v>
          </cell>
          <cell r="Z214">
            <v>1.9673216961337727</v>
          </cell>
          <cell r="AB214">
            <v>5.3432496609127762</v>
          </cell>
        </row>
        <row r="215">
          <cell r="B215">
            <v>14</v>
          </cell>
          <cell r="C215" t="str">
            <v>ROBLE AHORRO DOLARES</v>
          </cell>
          <cell r="E215">
            <v>0.52737324739906555</v>
          </cell>
          <cell r="F215">
            <v>0.42669802618449104</v>
          </cell>
          <cell r="G215">
            <v>0.41450016472575069</v>
          </cell>
          <cell r="H215">
            <v>0.40137727145479474</v>
          </cell>
          <cell r="I215">
            <v>0.38671923561899302</v>
          </cell>
          <cell r="J215">
            <v>0.42468122371175365</v>
          </cell>
          <cell r="K215">
            <v>0.4119630475224012</v>
          </cell>
          <cell r="L215">
            <v>0.41843096283860071</v>
          </cell>
          <cell r="M215">
            <v>0.54047065585900445</v>
          </cell>
          <cell r="N215">
            <v>0.73401510083148658</v>
          </cell>
          <cell r="O215">
            <v>0.53865089729148163</v>
          </cell>
          <cell r="P215">
            <v>0.50410810356349423</v>
          </cell>
          <cell r="Q215">
            <v>1.3747856840080841</v>
          </cell>
          <cell r="R215">
            <v>1.2176834237071166</v>
          </cell>
          <cell r="S215">
            <v>1.3770857996504793</v>
          </cell>
          <cell r="T215">
            <v>1.78716342436116</v>
          </cell>
          <cell r="V215">
            <v>4.0222265002571422</v>
          </cell>
          <cell r="W215">
            <v>1.3463855757504397</v>
          </cell>
          <cell r="X215">
            <v>1.2145409383525096</v>
          </cell>
          <cell r="Y215">
            <v>1.3788179835014998</v>
          </cell>
          <cell r="Z215">
            <v>1.7606606531957176</v>
          </cell>
          <cell r="AB215">
            <v>5.7629212139079931</v>
          </cell>
        </row>
        <row r="216">
          <cell r="B216">
            <v>15</v>
          </cell>
          <cell r="C216" t="str">
            <v>SG RENTA CORTO PLAZO DOLARES</v>
          </cell>
          <cell r="E216">
            <v>0</v>
          </cell>
          <cell r="F216">
            <v>0.39601111708302827</v>
          </cell>
          <cell r="G216">
            <v>0.43773496287362601</v>
          </cell>
          <cell r="H216">
            <v>0.4031327246877936</v>
          </cell>
          <cell r="I216">
            <v>0.39342262885651014</v>
          </cell>
          <cell r="J216">
            <v>0.42982069017034608</v>
          </cell>
          <cell r="K216">
            <v>0.42557356127674861</v>
          </cell>
          <cell r="L216">
            <v>0.43051394258619702</v>
          </cell>
          <cell r="M216">
            <v>0.61802550119356425</v>
          </cell>
          <cell r="N216">
            <v>0.82736286405074022</v>
          </cell>
          <cell r="O216">
            <v>0.60125032520697008</v>
          </cell>
          <cell r="P216">
            <v>0.5719859969917529</v>
          </cell>
          <cell r="Q216">
            <v>0</v>
          </cell>
          <cell r="R216">
            <v>1.2313926358182847</v>
          </cell>
          <cell r="S216">
            <v>1.481247320836121</v>
          </cell>
          <cell r="T216">
            <v>2.0137736291226949</v>
          </cell>
          <cell r="V216">
            <v>0</v>
          </cell>
          <cell r="W216">
            <v>1.2985610087012438</v>
          </cell>
          <cell r="X216">
            <v>1.2357336096269922</v>
          </cell>
          <cell r="Y216">
            <v>1.4854766162742679</v>
          </cell>
          <cell r="Z216">
            <v>1.9885961538129795</v>
          </cell>
          <cell r="AB216">
            <v>6.9570698821262908</v>
          </cell>
        </row>
        <row r="217">
          <cell r="B217">
            <v>16</v>
          </cell>
          <cell r="C217" t="str">
            <v>SUPERFONDO AHORRO DOLARES</v>
          </cell>
          <cell r="E217">
            <v>0.53643504764908645</v>
          </cell>
          <cell r="F217">
            <v>0.41565936794074609</v>
          </cell>
          <cell r="G217">
            <v>0.4573188467221323</v>
          </cell>
          <cell r="H217">
            <v>0.41197166495288151</v>
          </cell>
          <cell r="I217">
            <v>0.40327862639757406</v>
          </cell>
          <cell r="J217">
            <v>0.43768093109357586</v>
          </cell>
          <cell r="K217">
            <v>0.42564316234079413</v>
          </cell>
          <cell r="L217">
            <v>0.43848231427550122</v>
          </cell>
          <cell r="M217">
            <v>0.54307768319252769</v>
          </cell>
          <cell r="N217">
            <v>0.65212049930116756</v>
          </cell>
          <cell r="O217">
            <v>0.56969978310108527</v>
          </cell>
          <cell r="P217">
            <v>0.5327293505699604</v>
          </cell>
          <cell r="Q217">
            <v>1.4160073090743408</v>
          </cell>
          <cell r="R217">
            <v>1.2581680827848052</v>
          </cell>
          <cell r="S217">
            <v>1.4137725382547872</v>
          </cell>
          <cell r="T217">
            <v>1.7647935488808386</v>
          </cell>
          <cell r="V217">
            <v>4.1438223136509134</v>
          </cell>
          <cell r="W217">
            <v>1.3843739991287551</v>
          </cell>
          <cell r="X217">
            <v>1.2524111522622805</v>
          </cell>
          <cell r="Y217">
            <v>1.4236759120583675</v>
          </cell>
          <cell r="Z217">
            <v>1.7386955471350265</v>
          </cell>
          <cell r="AB217">
            <v>6.0316046756893105</v>
          </cell>
        </row>
        <row r="218">
          <cell r="A218" t="str">
            <v>D</v>
          </cell>
          <cell r="B218" t="str">
            <v>RENTA MIXTA</v>
          </cell>
          <cell r="E218">
            <v>-0.92979938487283509</v>
          </cell>
          <cell r="F218">
            <v>1.9085755851593553</v>
          </cell>
          <cell r="G218">
            <v>0.73419690501148083</v>
          </cell>
          <cell r="H218">
            <v>-1.2805718960698396</v>
          </cell>
          <cell r="I218">
            <v>-2.7252915469784353</v>
          </cell>
          <cell r="J218">
            <v>-0.70903536179552673</v>
          </cell>
          <cell r="K218">
            <v>2.2049492450411745</v>
          </cell>
          <cell r="L218">
            <v>-13.289278997304093</v>
          </cell>
          <cell r="M218">
            <v>3.8868684661950419</v>
          </cell>
          <cell r="N218">
            <v>2.6669963158231154</v>
          </cell>
          <cell r="O218">
            <v>3.0511936553012897</v>
          </cell>
          <cell r="P218">
            <v>-2.7024905953968372</v>
          </cell>
          <cell r="Q218">
            <v>1.6559872757058272</v>
          </cell>
          <cell r="R218">
            <v>-4.6048751336463276</v>
          </cell>
          <cell r="S218">
            <v>-8.0816071016469255</v>
          </cell>
          <cell r="T218">
            <v>2.9744802619076776</v>
          </cell>
          <cell r="V218">
            <v>-9.7140268752903083</v>
          </cell>
          <cell r="W218">
            <v>1.6588132945997867</v>
          </cell>
          <cell r="X218">
            <v>-4.7623659899023068</v>
          </cell>
          <cell r="Y218">
            <v>-9.0904756262038706</v>
          </cell>
          <cell r="Z218">
            <v>2.9197864701685714</v>
          </cell>
          <cell r="AB218">
            <v>-9.6815196833965587</v>
          </cell>
        </row>
        <row r="219">
          <cell r="B219">
            <v>1</v>
          </cell>
          <cell r="C219" t="str">
            <v>ATLAS DIVERSIFICADO EN PESOS, DOL Y OTRAS MONEDAS</v>
          </cell>
          <cell r="E219">
            <v>0.36397606844587038</v>
          </cell>
          <cell r="F219">
            <v>0.67648330408687229</v>
          </cell>
          <cell r="G219">
            <v>0.29353070452420305</v>
          </cell>
          <cell r="H219">
            <v>0.62413105240888278</v>
          </cell>
          <cell r="I219">
            <v>-2.0625265950789728</v>
          </cell>
          <cell r="J219">
            <v>1.3284943900631285</v>
          </cell>
          <cell r="K219">
            <v>1.7151447279477594</v>
          </cell>
          <cell r="L219">
            <v>-13.414900264836282</v>
          </cell>
          <cell r="M219">
            <v>7.4267548758484292</v>
          </cell>
          <cell r="N219">
            <v>4.3134933964628308</v>
          </cell>
          <cell r="O219">
            <v>4.966750323296254</v>
          </cell>
          <cell r="P219">
            <v>-0.7060840093884857</v>
          </cell>
          <cell r="Q219">
            <v>1.339513609539944</v>
          </cell>
          <cell r="R219">
            <v>-0.14205404098409646</v>
          </cell>
          <cell r="S219">
            <v>-5.3890856260782822</v>
          </cell>
          <cell r="T219">
            <v>8.7213611231078403</v>
          </cell>
          <cell r="V219">
            <v>-4.2579584669103383</v>
          </cell>
          <cell r="W219">
            <v>1.3332600572473838</v>
          </cell>
          <cell r="X219">
            <v>-0.14242748302052727</v>
          </cell>
          <cell r="Y219">
            <v>-5.5789642645300175</v>
          </cell>
          <cell r="Z219">
            <v>8.3376214622900431</v>
          </cell>
          <cell r="AB219">
            <v>4.0980023713246778</v>
          </cell>
        </row>
        <row r="220">
          <cell r="B220">
            <v>2</v>
          </cell>
          <cell r="C220" t="str">
            <v>BF TOTAL</v>
          </cell>
          <cell r="E220">
            <v>-0.24403777693605688</v>
          </cell>
          <cell r="F220">
            <v>1.2874850956331452</v>
          </cell>
          <cell r="G220">
            <v>2.5591155696602641E-2</v>
          </cell>
          <cell r="H220">
            <v>-1.9140052911735927</v>
          </cell>
          <cell r="I220">
            <v>-1.4649961720180849</v>
          </cell>
          <cell r="J220">
            <v>0.11561677902813816</v>
          </cell>
          <cell r="K220">
            <v>1.6257699181826846</v>
          </cell>
          <cell r="L220">
            <v>-10.013522379432482</v>
          </cell>
          <cell r="M220">
            <v>2.448725703024035</v>
          </cell>
          <cell r="N220">
            <v>0.8951032095571243</v>
          </cell>
          <cell r="O220">
            <v>2.2904433694170612</v>
          </cell>
          <cell r="P220">
            <v>-1.46069558199452</v>
          </cell>
          <cell r="Q220">
            <v>1.0661627505545335</v>
          </cell>
          <cell r="R220">
            <v>-3.239218853505299</v>
          </cell>
          <cell r="S220">
            <v>-6.3112030911781858</v>
          </cell>
          <cell r="T220">
            <v>1.6985222215950557</v>
          </cell>
          <cell r="V220">
            <v>-8.3794689592613487</v>
          </cell>
          <cell r="W220">
            <v>1.0414930200133368</v>
          </cell>
          <cell r="X220">
            <v>-3.4373298966658599</v>
          </cell>
          <cell r="Y220">
            <v>-7.2266131321471061</v>
          </cell>
          <cell r="Z220">
            <v>1.7480717485020745</v>
          </cell>
          <cell r="AB220">
            <v>-7.8503642564328171</v>
          </cell>
        </row>
        <row r="221">
          <cell r="B221">
            <v>3</v>
          </cell>
          <cell r="C221" t="str">
            <v>BGN GLOBAL FUND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-8.4954784043490221</v>
          </cell>
          <cell r="J221">
            <v>-3.641035971536366</v>
          </cell>
          <cell r="K221">
            <v>3.3768887151143456</v>
          </cell>
          <cell r="L221">
            <v>-23.902449689006456</v>
          </cell>
          <cell r="M221">
            <v>2.5560656641978374</v>
          </cell>
          <cell r="N221">
            <v>5.6146017463603481</v>
          </cell>
          <cell r="O221">
            <v>2.6323991050718254</v>
          </cell>
          <cell r="P221">
            <v>-1.9130971886968884</v>
          </cell>
          <cell r="Q221">
            <v>0</v>
          </cell>
          <cell r="R221">
            <v>0</v>
          </cell>
          <cell r="S221">
            <v>-19.321932769595684</v>
          </cell>
          <cell r="T221">
            <v>6.3211017141448389</v>
          </cell>
          <cell r="V221">
            <v>0</v>
          </cell>
          <cell r="W221">
            <v>0</v>
          </cell>
          <cell r="X221">
            <v>-18.370305909791814</v>
          </cell>
          <cell r="Y221">
            <v>-20.552000348254634</v>
          </cell>
          <cell r="Z221">
            <v>6.0390907509956051</v>
          </cell>
          <cell r="AB221">
            <v>-43.694072174731915</v>
          </cell>
        </row>
        <row r="222">
          <cell r="B222">
            <v>4</v>
          </cell>
          <cell r="C222" t="str">
            <v>BNL GLOBAL</v>
          </cell>
          <cell r="E222">
            <v>0.31425678270888824</v>
          </cell>
          <cell r="F222">
            <v>1.1265233349190495</v>
          </cell>
          <cell r="G222">
            <v>0.7368808532405291</v>
          </cell>
          <cell r="H222">
            <v>0.661540126157667</v>
          </cell>
          <cell r="I222">
            <v>-1.9896810400425347</v>
          </cell>
          <cell r="J222">
            <v>-0.50381444389929753</v>
          </cell>
          <cell r="K222">
            <v>2.1218622882851479</v>
          </cell>
          <cell r="L222">
            <v>-10.4368771173041</v>
          </cell>
          <cell r="M222">
            <v>4.279208326902384</v>
          </cell>
          <cell r="N222">
            <v>3.4394910915680255</v>
          </cell>
          <cell r="O222">
            <v>3.1237228684582785</v>
          </cell>
          <cell r="P222">
            <v>-1.3475242010746791</v>
          </cell>
          <cell r="Q222">
            <v>2.1918440665603889</v>
          </cell>
          <cell r="R222">
            <v>-1.8383602157171386</v>
          </cell>
          <cell r="S222">
            <v>-4.6225560391130465</v>
          </cell>
          <cell r="T222">
            <v>5.2332412499683345</v>
          </cell>
          <cell r="V222">
            <v>-4.3238435544381897</v>
          </cell>
          <cell r="W222">
            <v>2.2048505976329915</v>
          </cell>
          <cell r="X222">
            <v>-1.7504596448531804</v>
          </cell>
          <cell r="Y222">
            <v>-6.6220872366790289</v>
          </cell>
          <cell r="Z222">
            <v>4.9284324301290496</v>
          </cell>
          <cell r="AB222">
            <v>-4.2104695457828463</v>
          </cell>
        </row>
        <row r="223">
          <cell r="B223">
            <v>5</v>
          </cell>
          <cell r="C223" t="str">
            <v>BNL GLOBALEN DOLARES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2.3675701127666038</v>
          </cell>
          <cell r="L223">
            <v>-8.4196406025440993</v>
          </cell>
          <cell r="M223">
            <v>4.6679445258766439</v>
          </cell>
          <cell r="N223">
            <v>3.6820972843810251</v>
          </cell>
          <cell r="O223">
            <v>3.0972987421710396</v>
          </cell>
          <cell r="P223">
            <v>-1.1435419016216808</v>
          </cell>
          <cell r="Q223">
            <v>0</v>
          </cell>
          <cell r="R223">
            <v>0</v>
          </cell>
          <cell r="S223">
            <v>-1.8752792739118562</v>
          </cell>
          <cell r="T223">
            <v>5.671070284880475</v>
          </cell>
          <cell r="V223">
            <v>0</v>
          </cell>
          <cell r="W223">
            <v>0</v>
          </cell>
          <cell r="X223">
            <v>0</v>
          </cell>
          <cell r="Y223">
            <v>-5.3062798990449682</v>
          </cell>
          <cell r="Z223">
            <v>4.2649093282793995</v>
          </cell>
          <cell r="AB223">
            <v>2.0162430847756614</v>
          </cell>
        </row>
        <row r="224">
          <cell r="B224">
            <v>6</v>
          </cell>
          <cell r="C224" t="str">
            <v>BR MIX</v>
          </cell>
          <cell r="E224">
            <v>0</v>
          </cell>
          <cell r="F224">
            <v>0</v>
          </cell>
          <cell r="G224">
            <v>1.0596744314374629</v>
          </cell>
          <cell r="H224">
            <v>-0.49444517031106416</v>
          </cell>
          <cell r="I224">
            <v>-3.6798778665449006</v>
          </cell>
          <cell r="J224">
            <v>-1.4258842343960021</v>
          </cell>
          <cell r="K224">
            <v>4.2624358457014955</v>
          </cell>
          <cell r="L224">
            <v>-21.353936732742461</v>
          </cell>
          <cell r="M224">
            <v>6.4128882036436963</v>
          </cell>
          <cell r="N224">
            <v>5.5298961414680825</v>
          </cell>
          <cell r="O224">
            <v>6.6478299902155369</v>
          </cell>
          <cell r="P224">
            <v>-4.9581470135411365</v>
          </cell>
          <cell r="Q224">
            <v>0</v>
          </cell>
          <cell r="R224">
            <v>-5.5227507181204283</v>
          </cell>
          <cell r="S224">
            <v>-12.743239352166725</v>
          </cell>
          <cell r="T224">
            <v>6.9651806021925999</v>
          </cell>
          <cell r="V224">
            <v>0</v>
          </cell>
          <cell r="W224">
            <v>3.1790232943123886</v>
          </cell>
          <cell r="X224">
            <v>-6.2787475915422171</v>
          </cell>
          <cell r="Y224">
            <v>-14.154487640978557</v>
          </cell>
          <cell r="Z224">
            <v>6.7148178335726776</v>
          </cell>
          <cell r="AB224">
            <v>-20.271465986794411</v>
          </cell>
        </row>
        <row r="225">
          <cell r="B225">
            <v>7</v>
          </cell>
          <cell r="C225" t="str">
            <v>CAPITAL MIX</v>
          </cell>
          <cell r="E225">
            <v>0</v>
          </cell>
          <cell r="F225">
            <v>13.273477507566223</v>
          </cell>
          <cell r="G225">
            <v>1.785331829344905</v>
          </cell>
          <cell r="H225">
            <v>-3.8314649889267027</v>
          </cell>
          <cell r="I225">
            <v>-12.278542521932645</v>
          </cell>
          <cell r="J225">
            <v>-3.1392641862398651</v>
          </cell>
          <cell r="K225">
            <v>7.411635697225516</v>
          </cell>
          <cell r="L225">
            <v>-32.154794370024078</v>
          </cell>
          <cell r="M225">
            <v>11.015079993757171</v>
          </cell>
          <cell r="N225">
            <v>2.0994973408135387</v>
          </cell>
          <cell r="O225">
            <v>12.039567691148578</v>
          </cell>
          <cell r="P225">
            <v>-8.7162595376479857</v>
          </cell>
          <cell r="Q225">
            <v>0</v>
          </cell>
          <cell r="R225">
            <v>-18.287856550427772</v>
          </cell>
          <cell r="S225">
            <v>-19.099264587540265</v>
          </cell>
          <cell r="T225">
            <v>4.4211461690473408</v>
          </cell>
          <cell r="V225">
            <v>0</v>
          </cell>
          <cell r="W225">
            <v>16.310275212547108</v>
          </cell>
          <cell r="X225">
            <v>-20.374861382945753</v>
          </cell>
          <cell r="Y225">
            <v>-17.946734606377223</v>
          </cell>
          <cell r="Z225">
            <v>4.1040552369937382</v>
          </cell>
          <cell r="AB225">
            <v>-43.381639247325076</v>
          </cell>
        </row>
        <row r="226">
          <cell r="B226">
            <v>8</v>
          </cell>
          <cell r="C226" t="str">
            <v>CMA EMERGENTE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-24.225657142449609</v>
          </cell>
          <cell r="M226">
            <v>16.131673686439683</v>
          </cell>
          <cell r="N226">
            <v>8.9325995985530593</v>
          </cell>
          <cell r="O226">
            <v>6.3068849726952037</v>
          </cell>
          <cell r="P226">
            <v>-7.3600804372726873</v>
          </cell>
          <cell r="Q226">
            <v>0</v>
          </cell>
          <cell r="R226">
            <v>0</v>
          </cell>
          <cell r="S226">
            <v>0</v>
          </cell>
          <cell r="T226">
            <v>7.2796701975626821</v>
          </cell>
          <cell r="V226">
            <v>0</v>
          </cell>
          <cell r="W226">
            <v>0</v>
          </cell>
          <cell r="X226">
            <v>0</v>
          </cell>
          <cell r="Y226">
            <v>-20.342571001162369</v>
          </cell>
          <cell r="Z226">
            <v>3.3455321754413001</v>
          </cell>
          <cell r="AB226">
            <v>-7.5515788374014834</v>
          </cell>
        </row>
        <row r="227">
          <cell r="B227">
            <v>9</v>
          </cell>
          <cell r="C227" t="str">
            <v>CMF ALLOCATIONS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-1.3890566493537815</v>
          </cell>
          <cell r="K227">
            <v>1.5790870488322728</v>
          </cell>
          <cell r="L227">
            <v>-11.019444304878656</v>
          </cell>
          <cell r="M227">
            <v>11.328191170990065</v>
          </cell>
          <cell r="N227">
            <v>6.6889835666463782</v>
          </cell>
          <cell r="O227">
            <v>8.4650198718314371</v>
          </cell>
          <cell r="P227">
            <v>-5.2254179194754391</v>
          </cell>
          <cell r="Q227">
            <v>0</v>
          </cell>
          <cell r="R227">
            <v>0</v>
          </cell>
          <cell r="S227">
            <v>0.62469377756000366</v>
          </cell>
          <cell r="T227">
            <v>9.6733617366605795</v>
          </cell>
          <cell r="V227">
            <v>0</v>
          </cell>
          <cell r="W227">
            <v>0</v>
          </cell>
          <cell r="X227">
            <v>-4.1671699480613444</v>
          </cell>
          <cell r="Y227">
            <v>0.64187463962442093</v>
          </cell>
          <cell r="Z227">
            <v>8.0152658229330953</v>
          </cell>
          <cell r="AB227">
            <v>13.528602944038717</v>
          </cell>
        </row>
        <row r="228">
          <cell r="B228">
            <v>10</v>
          </cell>
          <cell r="C228" t="str">
            <v>CONSULTATIO BOZANO SIMONSEN BR</v>
          </cell>
          <cell r="E228">
            <v>0</v>
          </cell>
          <cell r="F228">
            <v>0</v>
          </cell>
          <cell r="G228">
            <v>2.577428023715056</v>
          </cell>
          <cell r="H228">
            <v>-1.2016930189925445</v>
          </cell>
          <cell r="I228">
            <v>-5.7651171334821676</v>
          </cell>
          <cell r="J228">
            <v>-0.99878073877509577</v>
          </cell>
          <cell r="K228">
            <v>4.525754684165495</v>
          </cell>
          <cell r="L228">
            <v>-19.814879772787009</v>
          </cell>
          <cell r="M228">
            <v>-4.1666562807682217</v>
          </cell>
          <cell r="N228">
            <v>2.0788412069633777</v>
          </cell>
          <cell r="O228">
            <v>3.8322230333421192</v>
          </cell>
          <cell r="P228">
            <v>-9.0559175855794436</v>
          </cell>
          <cell r="Q228">
            <v>0</v>
          </cell>
          <cell r="R228">
            <v>-7.827420668619256</v>
          </cell>
          <cell r="S228">
            <v>-19.678143485831821</v>
          </cell>
          <cell r="T228">
            <v>-3.6077030917967323</v>
          </cell>
          <cell r="V228">
            <v>0</v>
          </cell>
          <cell r="W228">
            <v>7.7322840711451679</v>
          </cell>
          <cell r="X228">
            <v>-8.1097686828936695</v>
          </cell>
          <cell r="Y228">
            <v>-22.271044191960428</v>
          </cell>
          <cell r="Z228">
            <v>-3.4887805025176304</v>
          </cell>
          <cell r="AB228">
            <v>-41.814859152475186</v>
          </cell>
        </row>
        <row r="229">
          <cell r="B229">
            <v>11</v>
          </cell>
          <cell r="C229" t="str">
            <v>CONSULTATIO BALANCE LAT. AM FUND</v>
          </cell>
          <cell r="E229">
            <v>-1.7580644520305611</v>
          </cell>
          <cell r="F229">
            <v>1.5740769207120087</v>
          </cell>
          <cell r="G229">
            <v>2.5599729824880013</v>
          </cell>
          <cell r="H229">
            <v>-1.1711511608220593</v>
          </cell>
          <cell r="I229">
            <v>-4.209605655451842</v>
          </cell>
          <cell r="J229">
            <v>6.0460732108102988E-2</v>
          </cell>
          <cell r="K229">
            <v>0.25186314779741537</v>
          </cell>
          <cell r="L229">
            <v>-1.412189580808354</v>
          </cell>
          <cell r="M229">
            <v>0.2414737613997131</v>
          </cell>
          <cell r="N229">
            <v>-0.78788505699567413</v>
          </cell>
          <cell r="O229">
            <v>0.5344047563441201</v>
          </cell>
          <cell r="P229">
            <v>-3.1829959238735883</v>
          </cell>
          <cell r="Q229">
            <v>2.3428937046207077</v>
          </cell>
          <cell r="R229">
            <v>-5.2742186759778935</v>
          </cell>
          <cell r="S229">
            <v>-0.92521992932746988</v>
          </cell>
          <cell r="T229">
            <v>-3.4324844322154879</v>
          </cell>
          <cell r="V229">
            <v>-3.9518497470482306</v>
          </cell>
          <cell r="W229">
            <v>2.3475635644809887</v>
          </cell>
          <cell r="X229">
            <v>-5.5777689716700207</v>
          </cell>
          <cell r="Y229">
            <v>-1.0400855943143834</v>
          </cell>
          <cell r="Z229">
            <v>-3.4283761061568017</v>
          </cell>
          <cell r="AB229">
            <v>-7.2002082794963309</v>
          </cell>
        </row>
        <row r="230">
          <cell r="B230">
            <v>12</v>
          </cell>
          <cell r="C230" t="str">
            <v>RNB MIXTO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-22.911178114575925</v>
          </cell>
          <cell r="M230">
            <v>5.0027937679483436</v>
          </cell>
          <cell r="N230">
            <v>8.4151125521303882</v>
          </cell>
          <cell r="O230">
            <v>7.0690698231876459</v>
          </cell>
          <cell r="P230">
            <v>-6.1812366737739932</v>
          </cell>
          <cell r="Q230">
            <v>0</v>
          </cell>
          <cell r="R230">
            <v>0</v>
          </cell>
          <cell r="S230">
            <v>0</v>
          </cell>
          <cell r="T230">
            <v>8.9039315900850013</v>
          </cell>
          <cell r="V230">
            <v>0</v>
          </cell>
          <cell r="W230">
            <v>0</v>
          </cell>
          <cell r="X230">
            <v>0</v>
          </cell>
          <cell r="Y230">
            <v>-32.279705406536706</v>
          </cell>
          <cell r="Z230">
            <v>8.2318259131854106</v>
          </cell>
          <cell r="AB230">
            <v>-32.328929384965811</v>
          </cell>
        </row>
        <row r="231">
          <cell r="B231">
            <v>13</v>
          </cell>
          <cell r="C231" t="str">
            <v>DB GLOBAL</v>
          </cell>
          <cell r="E231">
            <v>-3.2980493629928276</v>
          </cell>
          <cell r="F231">
            <v>4.3231885903476375</v>
          </cell>
          <cell r="G231">
            <v>1.3895090181970104</v>
          </cell>
          <cell r="H231">
            <v>-0.2300875283055337</v>
          </cell>
          <cell r="I231">
            <v>-3.5585055626209505</v>
          </cell>
          <cell r="J231">
            <v>-1.8627251646934351</v>
          </cell>
          <cell r="K231">
            <v>3.0576981791706759</v>
          </cell>
          <cell r="L231">
            <v>-21.696843222442695</v>
          </cell>
          <cell r="M231">
            <v>8.3189720583986002</v>
          </cell>
          <cell r="N231">
            <v>5.5126459414669871</v>
          </cell>
          <cell r="O231">
            <v>5.2495495929739233</v>
          </cell>
          <cell r="P231">
            <v>-2.7935258705087618</v>
          </cell>
          <cell r="Q231">
            <v>2.2843305794229662</v>
          </cell>
          <cell r="R231">
            <v>-5.5727120151628178</v>
          </cell>
          <cell r="S231">
            <v>-12.589372288635159</v>
          </cell>
          <cell r="T231">
            <v>7.9493298711368121</v>
          </cell>
          <cell r="V231">
            <v>-15.575040142064832</v>
          </cell>
          <cell r="W231">
            <v>2.0251694371767215</v>
          </cell>
          <cell r="X231">
            <v>-5.6134637948241126</v>
          </cell>
          <cell r="Y231">
            <v>-14.558207111161606</v>
          </cell>
          <cell r="Z231">
            <v>8.0251216239461112</v>
          </cell>
          <cell r="AB231">
            <v>-11.53724771736683</v>
          </cell>
        </row>
        <row r="232">
          <cell r="B232">
            <v>14</v>
          </cell>
          <cell r="C232" t="str">
            <v>EMERGENTE</v>
          </cell>
          <cell r="E232">
            <v>-5.2995132220654213</v>
          </cell>
          <cell r="F232">
            <v>6.8385319653680776</v>
          </cell>
          <cell r="G232">
            <v>2.4142172591092415</v>
          </cell>
          <cell r="H232">
            <v>-0.33137149872407567</v>
          </cell>
          <cell r="I232">
            <v>-7.7364560001513265</v>
          </cell>
          <cell r="J232">
            <v>-1.5983067813167162</v>
          </cell>
          <cell r="K232">
            <v>-100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3.6192330144838358</v>
          </cell>
          <cell r="R232">
            <v>-9.5119589844594792</v>
          </cell>
          <cell r="S232">
            <v>-100</v>
          </cell>
          <cell r="T232">
            <v>0</v>
          </cell>
          <cell r="V232">
            <v>-100</v>
          </cell>
          <cell r="W232">
            <v>3.5823804985192904</v>
          </cell>
          <cell r="X232">
            <v>-9.7850791681322562</v>
          </cell>
          <cell r="Y232">
            <v>0</v>
          </cell>
          <cell r="Z232">
            <v>0</v>
          </cell>
          <cell r="AB232">
            <v>-12.043603953261538</v>
          </cell>
        </row>
        <row r="233">
          <cell r="B233">
            <v>15</v>
          </cell>
          <cell r="C233" t="str">
            <v>FEDERACION II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B233">
            <v>0</v>
          </cell>
        </row>
        <row r="234">
          <cell r="B234">
            <v>16</v>
          </cell>
          <cell r="C234" t="str">
            <v>FIMA MIX PLUS</v>
          </cell>
          <cell r="E234">
            <v>1.8325324510954921</v>
          </cell>
          <cell r="F234">
            <v>0.26514589673425348</v>
          </cell>
          <cell r="G234">
            <v>0.98503622341907793</v>
          </cell>
          <cell r="H234">
            <v>-0.27742361757971956</v>
          </cell>
          <cell r="I234">
            <v>-3.2104924038270699</v>
          </cell>
          <cell r="J234">
            <v>-1.3344344589516721</v>
          </cell>
          <cell r="K234">
            <v>3.6631280121616427</v>
          </cell>
          <cell r="L234">
            <v>-30.414248536841704</v>
          </cell>
          <cell r="M234">
            <v>15.959551097182366</v>
          </cell>
          <cell r="N234">
            <v>10.117072020028161</v>
          </cell>
          <cell r="O234">
            <v>4.1955126396325593</v>
          </cell>
          <cell r="P234">
            <v>-3.383041022937161</v>
          </cell>
          <cell r="Q234">
            <v>3.1082842091995522</v>
          </cell>
          <cell r="R234">
            <v>-4.7670187164965068</v>
          </cell>
          <cell r="S234">
            <v>-16.352848445371858</v>
          </cell>
          <cell r="T234">
            <v>10.855446302992178</v>
          </cell>
          <cell r="V234">
            <v>-17.86427467986411</v>
          </cell>
          <cell r="W234">
            <v>3.0804311334788625</v>
          </cell>
          <cell r="X234">
            <v>-4.7996304251790507</v>
          </cell>
          <cell r="Y234">
            <v>-19.018757897676618</v>
          </cell>
          <cell r="Z234">
            <v>10.634968926576208</v>
          </cell>
          <cell r="AB234">
            <v>-9.4097221390162158</v>
          </cell>
        </row>
        <row r="235">
          <cell r="B235">
            <v>17</v>
          </cell>
          <cell r="C235" t="str">
            <v>FIMA MIX</v>
          </cell>
          <cell r="E235">
            <v>0.70892105927280458</v>
          </cell>
          <cell r="F235">
            <v>1.3494594706540131</v>
          </cell>
          <cell r="G235">
            <v>1.060942915059182</v>
          </cell>
          <cell r="H235">
            <v>0.45433590527490519</v>
          </cell>
          <cell r="I235">
            <v>-1.3561386029004807</v>
          </cell>
          <cell r="J235">
            <v>-0.69897108110451578</v>
          </cell>
          <cell r="K235">
            <v>2.381989594206968</v>
          </cell>
          <cell r="L235">
            <v>-26.331877553969541</v>
          </cell>
          <cell r="M235">
            <v>14.413957885502393</v>
          </cell>
          <cell r="N235">
            <v>7.5534643162449067</v>
          </cell>
          <cell r="O235">
            <v>4.4390423181321026</v>
          </cell>
          <cell r="P235">
            <v>-1.7202855907267778</v>
          </cell>
          <cell r="Q235">
            <v>3.1508297859471401</v>
          </cell>
          <cell r="R235">
            <v>-1.6005887966872079</v>
          </cell>
          <cell r="S235">
            <v>-13.705687020704737</v>
          </cell>
          <cell r="T235">
            <v>10.395449014532577</v>
          </cell>
          <cell r="V235">
            <v>-12.411437009475234</v>
          </cell>
          <cell r="W235">
            <v>3.1004338501663162</v>
          </cell>
          <cell r="X235">
            <v>-1.5360470447457688</v>
          </cell>
          <cell r="Y235">
            <v>-14.915666914953754</v>
          </cell>
          <cell r="Z235">
            <v>9.9272620068460746</v>
          </cell>
          <cell r="AB235">
            <v>-3.1715709189671024</v>
          </cell>
        </row>
        <row r="236">
          <cell r="B236">
            <v>18</v>
          </cell>
          <cell r="C236" t="str">
            <v>LECCORP PLUS</v>
          </cell>
          <cell r="E236">
            <v>-0.15578265204385655</v>
          </cell>
          <cell r="F236">
            <v>1.1878757619255609</v>
          </cell>
          <cell r="G236">
            <v>2.5565378289473584</v>
          </cell>
          <cell r="H236">
            <v>-0.26361422113523325</v>
          </cell>
          <cell r="I236">
            <v>-0.6462051776813027</v>
          </cell>
          <cell r="J236">
            <v>0.75156027149230198</v>
          </cell>
          <cell r="K236">
            <v>0.86542709128147877</v>
          </cell>
          <cell r="L236">
            <v>-13.304998706029892</v>
          </cell>
          <cell r="M236">
            <v>3.792236420624806</v>
          </cell>
          <cell r="N236">
            <v>1.5674431981593351</v>
          </cell>
          <cell r="O236">
            <v>5.9780655419902295</v>
          </cell>
          <cell r="P236">
            <v>-1.4007070333374561</v>
          </cell>
          <cell r="Q236">
            <v>3.6131189764041283</v>
          </cell>
          <cell r="R236">
            <v>-0.16338067697735381</v>
          </cell>
          <cell r="S236">
            <v>-9.2385847957913274</v>
          </cell>
          <cell r="T236">
            <v>6.131501515453186</v>
          </cell>
          <cell r="V236">
            <v>-6.1129112662013929</v>
          </cell>
          <cell r="W236">
            <v>3.3919875669048656</v>
          </cell>
          <cell r="X236">
            <v>-0.16402083882372698</v>
          </cell>
          <cell r="Y236">
            <v>-8.865926424626096</v>
          </cell>
          <cell r="Z236">
            <v>6.4588224706372035</v>
          </cell>
          <cell r="AB236">
            <v>-1.9569676537293457</v>
          </cell>
        </row>
        <row r="237">
          <cell r="B237">
            <v>19</v>
          </cell>
          <cell r="C237" t="str">
            <v>MARINVER</v>
          </cell>
          <cell r="E237">
            <v>-5.1150833111008769</v>
          </cell>
          <cell r="F237">
            <v>5.4291702878175974</v>
          </cell>
          <cell r="G237">
            <v>1.317703534888226</v>
          </cell>
          <cell r="H237">
            <v>-1.5434499096662946</v>
          </cell>
          <cell r="I237">
            <v>-6.0664244309689082</v>
          </cell>
          <cell r="J237">
            <v>-4.0428477172464667</v>
          </cell>
          <cell r="K237">
            <v>6.0143989645688345</v>
          </cell>
          <cell r="L237">
            <v>-28.954764539061205</v>
          </cell>
          <cell r="M237">
            <v>8.0461827620155635</v>
          </cell>
          <cell r="N237">
            <v>11.660039761431396</v>
          </cell>
          <cell r="O237">
            <v>3.11433573696549</v>
          </cell>
          <cell r="P237">
            <v>-4.6045153028188341</v>
          </cell>
          <cell r="Q237">
            <v>1.3545633140112923</v>
          </cell>
          <cell r="R237">
            <v>-11.255219612582101</v>
          </cell>
          <cell r="S237">
            <v>-18.621582268241387</v>
          </cell>
          <cell r="T237">
            <v>9.8359840954274311</v>
          </cell>
          <cell r="V237">
            <v>-26.802648492639037</v>
          </cell>
          <cell r="W237">
            <v>1.2899484541003963</v>
          </cell>
          <cell r="X237">
            <v>-11.605578905092614</v>
          </cell>
          <cell r="Y237">
            <v>-19.279216790431292</v>
          </cell>
          <cell r="Z237">
            <v>9.3344415413931401</v>
          </cell>
          <cell r="AB237">
            <v>-19.471944552323741</v>
          </cell>
        </row>
        <row r="238">
          <cell r="B238">
            <v>20</v>
          </cell>
          <cell r="C238" t="str">
            <v>MERCOSUR</v>
          </cell>
          <cell r="E238">
            <v>-3.8182119871634224</v>
          </cell>
          <cell r="F238">
            <v>7.1893107344135121</v>
          </cell>
          <cell r="G238">
            <v>1.7862218268211993</v>
          </cell>
          <cell r="H238">
            <v>-0.73489337250253195</v>
          </cell>
          <cell r="I238">
            <v>-4.0340816658532503</v>
          </cell>
          <cell r="J238">
            <v>-1.5304082736836588</v>
          </cell>
          <cell r="K238">
            <v>3.3641800187789173E-2</v>
          </cell>
          <cell r="L238">
            <v>-8.0047010974007797</v>
          </cell>
          <cell r="M238">
            <v>0.33625969162944802</v>
          </cell>
          <cell r="N238">
            <v>1.7113989423974019</v>
          </cell>
          <cell r="O238">
            <v>-9.4708469763227221E-3</v>
          </cell>
          <cell r="P238">
            <v>-1.9800528126114769</v>
          </cell>
          <cell r="Q238">
            <v>4.9381295167217898</v>
          </cell>
          <cell r="R238">
            <v>-6.1972060325581673</v>
          </cell>
          <cell r="S238">
            <v>-7.6643050457679056</v>
          </cell>
          <cell r="T238">
            <v>-0.31198266693909238</v>
          </cell>
          <cell r="V238">
            <v>-9.109453386195387</v>
          </cell>
          <cell r="W238">
            <v>4.9286772461194248</v>
          </cell>
          <cell r="X238">
            <v>-6.3768979123614384</v>
          </cell>
          <cell r="Y238">
            <v>-7.7146078141573966</v>
          </cell>
          <cell r="Z238">
            <v>-0.18650787958989154</v>
          </cell>
          <cell r="AB238">
            <v>-9.2069953227022463</v>
          </cell>
        </row>
        <row r="239">
          <cell r="B239">
            <v>21</v>
          </cell>
          <cell r="C239" t="str">
            <v>1784 MIX</v>
          </cell>
          <cell r="E239">
            <v>0.21155471656932878</v>
          </cell>
          <cell r="F239">
            <v>1.0326147697345522</v>
          </cell>
          <cell r="G239">
            <v>0.69870762725887658</v>
          </cell>
          <cell r="H239">
            <v>0.41077613686404391</v>
          </cell>
          <cell r="I239">
            <v>-0.35523530247831836</v>
          </cell>
          <cell r="J239">
            <v>0.1996935154973567</v>
          </cell>
          <cell r="K239">
            <v>1.0570717604407864</v>
          </cell>
          <cell r="L239">
            <v>-7.4310874029700162</v>
          </cell>
          <cell r="M239">
            <v>3.2816312146910942</v>
          </cell>
          <cell r="N239">
            <v>3.1224009879396109</v>
          </cell>
          <cell r="O239">
            <v>2.2020878804798416</v>
          </cell>
          <cell r="P239">
            <v>-0.14145377321962416</v>
          </cell>
          <cell r="Q239">
            <v>1.9537700294932181</v>
          </cell>
          <cell r="R239">
            <v>0.25388312550407299</v>
          </cell>
          <cell r="S239">
            <v>-3.3826858257606229</v>
          </cell>
          <cell r="T239">
            <v>5.244164157721376</v>
          </cell>
          <cell r="V239">
            <v>-1.2449181398118125</v>
          </cell>
          <cell r="W239">
            <v>1.9357761226977268</v>
          </cell>
          <cell r="X239">
            <v>0.2438660515670962</v>
          </cell>
          <cell r="Y239">
            <v>-4.6913635017357205</v>
          </cell>
          <cell r="Z239">
            <v>4.8697943102330346</v>
          </cell>
          <cell r="AB239">
            <v>0.79886526883398545</v>
          </cell>
        </row>
        <row r="240">
          <cell r="B240">
            <v>22</v>
          </cell>
          <cell r="C240" t="str">
            <v>1784 MIX CRECIMIENTO</v>
          </cell>
          <cell r="E240">
            <v>-6.4679149317321105</v>
          </cell>
          <cell r="F240">
            <v>7.0569313196085171</v>
          </cell>
          <cell r="G240">
            <v>1.6669769897869058</v>
          </cell>
          <cell r="H240">
            <v>-2.2376142450716618</v>
          </cell>
          <cell r="I240">
            <v>-8.8989989097036251</v>
          </cell>
          <cell r="J240">
            <v>-6.1649320326661039</v>
          </cell>
          <cell r="K240">
            <v>5.8510878828460511</v>
          </cell>
          <cell r="L240">
            <v>-32.603585426073309</v>
          </cell>
          <cell r="M240">
            <v>11.076691035213582</v>
          </cell>
          <cell r="N240">
            <v>11.712753099823537</v>
          </cell>
          <cell r="O240">
            <v>6.196150753005325</v>
          </cell>
          <cell r="P240">
            <v>-8.0973877007326163</v>
          </cell>
          <cell r="Q240">
            <v>1.801767142435784</v>
          </cell>
          <cell r="R240">
            <v>-16.428131225823449</v>
          </cell>
          <cell r="S240">
            <v>-20.758068536909168</v>
          </cell>
          <cell r="T240">
            <v>9.0283366450793601</v>
          </cell>
          <cell r="V240">
            <v>-32.582835418214174</v>
          </cell>
          <cell r="W240">
            <v>1.6411533270288348</v>
          </cell>
          <cell r="X240">
            <v>-16.765078197948885</v>
          </cell>
          <cell r="Y240">
            <v>-22.822445231707672</v>
          </cell>
          <cell r="Z240">
            <v>7.5814548378562696</v>
          </cell>
          <cell r="AB240">
            <v>-29.633696385017938</v>
          </cell>
        </row>
        <row r="241">
          <cell r="B241">
            <v>23</v>
          </cell>
          <cell r="C241" t="str">
            <v>1784 MIX RENTA</v>
          </cell>
          <cell r="E241">
            <v>-1.1613402726998956</v>
          </cell>
          <cell r="F241">
            <v>3.2010452231088449</v>
          </cell>
          <cell r="G241">
            <v>1.3071175083210207</v>
          </cell>
          <cell r="H241">
            <v>-0.3014908994588783</v>
          </cell>
          <cell r="I241">
            <v>-3.3487270529361179</v>
          </cell>
          <cell r="J241">
            <v>-1.8493011493214695</v>
          </cell>
          <cell r="K241">
            <v>3.0381169956109622</v>
          </cell>
          <cell r="L241">
            <v>-18.591004312043623</v>
          </cell>
          <cell r="M241">
            <v>6.5036220002981038</v>
          </cell>
          <cell r="N241">
            <v>5.611162986499707</v>
          </cell>
          <cell r="O241">
            <v>4.2542905999578107</v>
          </cell>
          <cell r="P241">
            <v>-2.6639875616856767</v>
          </cell>
          <cell r="Q241">
            <v>3.3358228506406906</v>
          </cell>
          <cell r="R241">
            <v>-5.4221061792863239</v>
          </cell>
          <cell r="S241">
            <v>-10.662316306648368</v>
          </cell>
          <cell r="T241">
            <v>7.1710074051184236</v>
          </cell>
          <cell r="V241">
            <v>-12.687740235161627</v>
          </cell>
          <cell r="W241">
            <v>3.2291536260538338</v>
          </cell>
          <cell r="X241">
            <v>-5.3880318329322519</v>
          </cell>
          <cell r="Y241">
            <v>-12.142537291243782</v>
          </cell>
          <cell r="Z241">
            <v>6.698689911169307</v>
          </cell>
          <cell r="AB241">
            <v>-7.8998628664264263</v>
          </cell>
        </row>
        <row r="242">
          <cell r="B242">
            <v>24</v>
          </cell>
          <cell r="C242" t="str">
            <v>PAMPA</v>
          </cell>
          <cell r="E242">
            <v>-6.5774545254009382</v>
          </cell>
          <cell r="F242">
            <v>5.2540675289356464</v>
          </cell>
          <cell r="G242">
            <v>0.50183998573527511</v>
          </cell>
          <cell r="H242">
            <v>0.17358269439033958</v>
          </cell>
          <cell r="I242">
            <v>-10.226151526781491</v>
          </cell>
          <cell r="J242">
            <v>-3.9813367091721785</v>
          </cell>
          <cell r="K242">
            <v>5.8983301628810825</v>
          </cell>
          <cell r="L242">
            <v>-13.307616997589534</v>
          </cell>
          <cell r="M242">
            <v>-1.2476540586386475</v>
          </cell>
          <cell r="N242">
            <v>-5.3270149055056004</v>
          </cell>
          <cell r="O242">
            <v>4.9447160227456433</v>
          </cell>
          <cell r="P242">
            <v>-10.12806146981311</v>
          </cell>
          <cell r="Q242">
            <v>-1.175506476500654</v>
          </cell>
          <cell r="R242">
            <v>-13.650723037491975</v>
          </cell>
          <cell r="S242">
            <v>-9.3396326368571199</v>
          </cell>
          <cell r="T242">
            <v>-10.708368749051377</v>
          </cell>
          <cell r="V242">
            <v>-22.635668500919991</v>
          </cell>
          <cell r="W242">
            <v>-1.1950009021939565</v>
          </cell>
          <cell r="X242">
            <v>-14.464259305475466</v>
          </cell>
          <cell r="Y242">
            <v>-9.3433633318880851</v>
          </cell>
          <cell r="Z242">
            <v>-10.923001974075548</v>
          </cell>
          <cell r="AB242">
            <v>-35.700633416730419</v>
          </cell>
        </row>
        <row r="243">
          <cell r="B243">
            <v>25</v>
          </cell>
          <cell r="C243" t="str">
            <v>PARTICIPACION PATRIMONIAL PERSONAL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-0.71950000000000625</v>
          </cell>
          <cell r="L243">
            <v>-12.508700097199343</v>
          </cell>
          <cell r="M243">
            <v>7.605069201881598</v>
          </cell>
          <cell r="N243">
            <v>5.8382735426248722</v>
          </cell>
          <cell r="O243">
            <v>5.2309536758298636</v>
          </cell>
          <cell r="P243">
            <v>0.37156830065141477</v>
          </cell>
          <cell r="Q243">
            <v>0</v>
          </cell>
          <cell r="R243">
            <v>0</v>
          </cell>
          <cell r="S243">
            <v>-6.532300000000002</v>
          </cell>
          <cell r="T243">
            <v>11.788457402931707</v>
          </cell>
          <cell r="V243">
            <v>0</v>
          </cell>
          <cell r="W243">
            <v>0</v>
          </cell>
          <cell r="X243">
            <v>0</v>
          </cell>
          <cell r="Y243">
            <v>-6.4229347499266662</v>
          </cell>
          <cell r="Z243">
            <v>11.201453849866407</v>
          </cell>
          <cell r="AB243">
            <v>18.452226242416547</v>
          </cell>
        </row>
        <row r="244">
          <cell r="B244">
            <v>26</v>
          </cell>
          <cell r="C244" t="str">
            <v>POTENCIA</v>
          </cell>
          <cell r="E244">
            <v>-3.1002802822529874</v>
          </cell>
          <cell r="F244">
            <v>3.4791893378679273</v>
          </cell>
          <cell r="G244">
            <v>1.7216423436119177</v>
          </cell>
          <cell r="H244">
            <v>-1.472655146712043</v>
          </cell>
          <cell r="I244">
            <v>-5.2073985000905658</v>
          </cell>
          <cell r="J244">
            <v>-4.5584332091843871</v>
          </cell>
          <cell r="K244">
            <v>4.8581115915359963</v>
          </cell>
          <cell r="L244">
            <v>-27.3094110537067</v>
          </cell>
          <cell r="M244">
            <v>13.977190817082219</v>
          </cell>
          <cell r="N244">
            <v>10.18076693834551</v>
          </cell>
          <cell r="O244">
            <v>7.3839007218783115</v>
          </cell>
          <cell r="P244">
            <v>-6.5418446238680978</v>
          </cell>
          <cell r="Q244">
            <v>1.9973531939586175</v>
          </cell>
          <cell r="R244">
            <v>-10.860789776817381</v>
          </cell>
          <cell r="S244">
            <v>-13.124329694397085</v>
          </cell>
          <cell r="T244">
            <v>10.57632997893101</v>
          </cell>
          <cell r="V244">
            <v>-21.012957579937918</v>
          </cell>
          <cell r="W244">
            <v>1.8365637046969838</v>
          </cell>
          <cell r="X244">
            <v>-10.865445657937162</v>
          </cell>
          <cell r="Y244">
            <v>-14.08258339762879</v>
          </cell>
          <cell r="Z244">
            <v>9.76871074377752</v>
          </cell>
          <cell r="AB244">
            <v>-14.076375697651013</v>
          </cell>
        </row>
        <row r="245">
          <cell r="B245">
            <v>27</v>
          </cell>
          <cell r="C245" t="str">
            <v>SG GLOBAL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B245">
            <v>0</v>
          </cell>
        </row>
        <row r="246">
          <cell r="B246">
            <v>28</v>
          </cell>
          <cell r="C246" t="str">
            <v>ROBLE DIVERSIFICADO</v>
          </cell>
          <cell r="E246">
            <v>-1.1956775457665048</v>
          </cell>
          <cell r="F246">
            <v>2.6935941120883378</v>
          </cell>
          <cell r="G246">
            <v>2.2959100879914152</v>
          </cell>
          <cell r="H246">
            <v>-0.45994322794484788</v>
          </cell>
          <cell r="I246">
            <v>-3.6688931074081887</v>
          </cell>
          <cell r="J246">
            <v>-0.77764629404002417</v>
          </cell>
          <cell r="K246">
            <v>3.6639966575028993</v>
          </cell>
          <cell r="L246">
            <v>-21.686921392112236</v>
          </cell>
          <cell r="M246">
            <v>12.038529285978328</v>
          </cell>
          <cell r="N246">
            <v>7.1009649755602089</v>
          </cell>
          <cell r="O246">
            <v>4.1478644508746054</v>
          </cell>
          <cell r="P246">
            <v>-1.1746543030378143</v>
          </cell>
          <cell r="Q246">
            <v>3.7952713350231315</v>
          </cell>
          <cell r="R246">
            <v>-4.8576312877103955</v>
          </cell>
          <cell r="S246">
            <v>-9.0443577217273141</v>
          </cell>
          <cell r="T246">
            <v>10.233118858376432</v>
          </cell>
          <cell r="V246">
            <v>-10.178320123897189</v>
          </cell>
          <cell r="W246">
            <v>3.7810213566989299</v>
          </cell>
          <cell r="X246">
            <v>-4.9151026680094416</v>
          </cell>
          <cell r="Y246">
            <v>-10.742380116516589</v>
          </cell>
          <cell r="Z246">
            <v>10.060344946971689</v>
          </cell>
          <cell r="AB246">
            <v>-5.3745564187075168</v>
          </cell>
        </row>
        <row r="247">
          <cell r="B247">
            <v>29</v>
          </cell>
          <cell r="C247" t="str">
            <v>SAN JERONIMO I</v>
          </cell>
          <cell r="E247">
            <v>-5.4873748060375149</v>
          </cell>
          <cell r="F247">
            <v>1.6308457711442736</v>
          </cell>
          <cell r="G247">
            <v>2.3448437913040188</v>
          </cell>
          <cell r="H247">
            <v>-0.49935906021008059</v>
          </cell>
          <cell r="I247">
            <v>-5.6397338768603644</v>
          </cell>
          <cell r="J247">
            <v>-2.2079351170704919</v>
          </cell>
          <cell r="K247">
            <v>0.40633888663144102</v>
          </cell>
          <cell r="L247">
            <v>-21.735205304610407</v>
          </cell>
          <cell r="M247">
            <v>10.437134561075535</v>
          </cell>
          <cell r="N247">
            <v>7.6030974248154193</v>
          </cell>
          <cell r="O247">
            <v>0.85910652920961894</v>
          </cell>
          <cell r="P247">
            <v>-100</v>
          </cell>
          <cell r="Q247">
            <v>-1.6937038604410426</v>
          </cell>
          <cell r="R247">
            <v>-8.1839401534429044</v>
          </cell>
          <cell r="S247">
            <v>-13.215390866752097</v>
          </cell>
          <cell r="T247">
            <v>-100</v>
          </cell>
          <cell r="V247">
            <v>-21.667371984765126</v>
          </cell>
          <cell r="W247">
            <v>-1.7487299582557208</v>
          </cell>
          <cell r="X247">
            <v>-8.3681108979372461</v>
          </cell>
          <cell r="Y247">
            <v>-14.209232915141509</v>
          </cell>
          <cell r="Z247">
            <v>12.323176042208742</v>
          </cell>
          <cell r="AB247">
            <v>-18.102315654701194</v>
          </cell>
        </row>
        <row r="248">
          <cell r="B248">
            <v>30</v>
          </cell>
          <cell r="C248" t="str">
            <v>SELECTO</v>
          </cell>
          <cell r="E248">
            <v>-0.70555918453503175</v>
          </cell>
          <cell r="F248">
            <v>1.873243138815206</v>
          </cell>
          <cell r="G248">
            <v>1.1717463963211383</v>
          </cell>
          <cell r="H248">
            <v>-0.24862344279361626</v>
          </cell>
          <cell r="I248">
            <v>-2.2650527336409931</v>
          </cell>
          <cell r="J248">
            <v>-1.5756456430485288</v>
          </cell>
          <cell r="K248">
            <v>2.4169537508786698</v>
          </cell>
          <cell r="L248">
            <v>-17.316447654371579</v>
          </cell>
          <cell r="M248">
            <v>8.3398434987672854</v>
          </cell>
          <cell r="N248">
            <v>5.8003226271155617</v>
          </cell>
          <cell r="O248">
            <v>5.8468957654089548</v>
          </cell>
          <cell r="P248">
            <v>-2.7840467737386798</v>
          </cell>
          <cell r="Q248">
            <v>2.3397409384065648</v>
          </cell>
          <cell r="R248">
            <v>-4.0441724699707748</v>
          </cell>
          <cell r="S248">
            <v>-8.2556802007749948</v>
          </cell>
          <cell r="T248">
            <v>8.8686046456404988</v>
          </cell>
          <cell r="V248">
            <v>-9.9062106893571418</v>
          </cell>
          <cell r="W248">
            <v>2.2432006087714229</v>
          </cell>
          <cell r="X248">
            <v>-3.9334023528468745</v>
          </cell>
          <cell r="Y248">
            <v>-9.0641955779523045</v>
          </cell>
          <cell r="Z248">
            <v>8.5832846180019047</v>
          </cell>
          <cell r="AB248">
            <v>-3.1796520701867759</v>
          </cell>
        </row>
        <row r="249">
          <cell r="B249">
            <v>31</v>
          </cell>
          <cell r="C249" t="str">
            <v>TORONTO TRUST</v>
          </cell>
          <cell r="E249">
            <v>0.56829675089975495</v>
          </cell>
          <cell r="F249">
            <v>-0.35939278937381358</v>
          </cell>
          <cell r="G249">
            <v>-0.91676728127272344</v>
          </cell>
          <cell r="H249">
            <v>0.22256732757759412</v>
          </cell>
          <cell r="I249">
            <v>0.40809281810334497</v>
          </cell>
          <cell r="J249">
            <v>0.16845627585575507</v>
          </cell>
          <cell r="K249">
            <v>0.42024177248978223</v>
          </cell>
          <cell r="L249">
            <v>-1.5896283019154467</v>
          </cell>
          <cell r="M249">
            <v>0.63825025275328073</v>
          </cell>
          <cell r="N249">
            <v>1.212039877300608</v>
          </cell>
          <cell r="O249">
            <v>0.79898166774636792</v>
          </cell>
          <cell r="P249">
            <v>1.2218589093095922</v>
          </cell>
          <cell r="Q249">
            <v>-0.7118021762445137</v>
          </cell>
          <cell r="R249">
            <v>0.80108861946752707</v>
          </cell>
          <cell r="S249">
            <v>-0.54532280822179313</v>
          </cell>
          <cell r="T249">
            <v>3.2672546012270098</v>
          </cell>
          <cell r="V249">
            <v>-0.46219433535233945</v>
          </cell>
          <cell r="W249">
            <v>-0.79086880661402359</v>
          </cell>
          <cell r="X249">
            <v>0.79208775192931902</v>
          </cell>
          <cell r="Y249">
            <v>-0.58456741032962312</v>
          </cell>
          <cell r="Z249">
            <v>3.2379720958096794</v>
          </cell>
          <cell r="AB249">
            <v>2.8213281544290809</v>
          </cell>
        </row>
        <row r="250">
          <cell r="A250" t="str">
            <v>E</v>
          </cell>
          <cell r="B250" t="str">
            <v>CERRADOS</v>
          </cell>
          <cell r="E250">
            <v>-6.5231019031243651</v>
          </cell>
          <cell r="F250">
            <v>4.1895101516907722</v>
          </cell>
          <cell r="G250">
            <v>5.3973562590579425</v>
          </cell>
          <cell r="H250">
            <v>-0.71695460494799379</v>
          </cell>
          <cell r="I250">
            <v>-8.1478191927127277</v>
          </cell>
          <cell r="J250">
            <v>-2.160591551462387</v>
          </cell>
          <cell r="K250">
            <v>0.11375773503933349</v>
          </cell>
          <cell r="L250">
            <v>0.35279144861242456</v>
          </cell>
          <cell r="M250">
            <v>0.17155616149437927</v>
          </cell>
          <cell r="N250">
            <v>0.38673545682238974</v>
          </cell>
          <cell r="O250">
            <v>0.22206162350031675</v>
          </cell>
          <cell r="P250">
            <v>-1.7165703572703268</v>
          </cell>
          <cell r="Q250">
            <v>3.9229796864813049</v>
          </cell>
          <cell r="R250">
            <v>-10.776679775170011</v>
          </cell>
          <cell r="S250">
            <v>0.69236527952510107</v>
          </cell>
          <cell r="T250">
            <v>-2.3570717992289185</v>
          </cell>
          <cell r="V250">
            <v>-32.172799533182911</v>
          </cell>
          <cell r="W250">
            <v>3.3055932140137507</v>
          </cell>
          <cell r="X250">
            <v>-11.129994561723239</v>
          </cell>
          <cell r="Y250">
            <v>0.64240188033982482</v>
          </cell>
          <cell r="Z250">
            <v>-0.70318426990931493</v>
          </cell>
          <cell r="AB250">
            <v>-9.8880436992728633</v>
          </cell>
        </row>
        <row r="251">
          <cell r="B251">
            <v>1</v>
          </cell>
          <cell r="C251" t="str">
            <v>1784 CAPITAL PRO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-100</v>
          </cell>
          <cell r="Q251">
            <v>0</v>
          </cell>
          <cell r="R251">
            <v>0</v>
          </cell>
          <cell r="S251">
            <v>0</v>
          </cell>
          <cell r="T251">
            <v>-100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B251">
            <v>0</v>
          </cell>
        </row>
        <row r="252">
          <cell r="B252">
            <v>2</v>
          </cell>
          <cell r="C252" t="str">
            <v>BOCA JUNIORS</v>
          </cell>
          <cell r="E252">
            <v>-0.25829199294821192</v>
          </cell>
          <cell r="F252">
            <v>-1.0409815850049187</v>
          </cell>
          <cell r="G252">
            <v>-3.3229836239223598E-2</v>
          </cell>
          <cell r="H252">
            <v>3.0124549430232683E-2</v>
          </cell>
          <cell r="I252">
            <v>2.5577386391958168</v>
          </cell>
          <cell r="J252">
            <v>-0.25617918366933612</v>
          </cell>
          <cell r="K252">
            <v>-0.12791099019349161</v>
          </cell>
          <cell r="L252">
            <v>6.6487090872128674</v>
          </cell>
          <cell r="M252">
            <v>1.5249568723119111E-2</v>
          </cell>
          <cell r="N252">
            <v>4.0024014408657216E-2</v>
          </cell>
          <cell r="O252">
            <v>-4.0960573066983752E-2</v>
          </cell>
          <cell r="P252">
            <v>-6.9566211786242782E-2</v>
          </cell>
          <cell r="Q252">
            <v>-1.329383789102534</v>
          </cell>
          <cell r="R252">
            <v>2.3258229715271028</v>
          </cell>
          <cell r="S252">
            <v>6.528536332812207</v>
          </cell>
          <cell r="T252">
            <v>-7.0518501577132575E-2</v>
          </cell>
          <cell r="V252">
            <v>7.5570907301873769</v>
          </cell>
          <cell r="W252">
            <v>-1.3297015378641988</v>
          </cell>
          <cell r="X252">
            <v>2.3056960727754547</v>
          </cell>
          <cell r="Y252">
            <v>6.3924957684948662</v>
          </cell>
          <cell r="Z252">
            <v>-7.0509316306143016E-2</v>
          </cell>
          <cell r="AB252">
            <v>7.3218664470113435</v>
          </cell>
        </row>
        <row r="253">
          <cell r="B253">
            <v>3</v>
          </cell>
          <cell r="C253" t="str">
            <v>INMOBILIARIA ESTANCIAS DEL PILAR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1.8107073325665635</v>
          </cell>
          <cell r="O253">
            <v>-100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-100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5.4321219976996904</v>
          </cell>
          <cell r="AB253">
            <v>21.728487990798762</v>
          </cell>
        </row>
        <row r="254">
          <cell r="B254">
            <v>4</v>
          </cell>
          <cell r="C254" t="str">
            <v>BRASIL EQUITY</v>
          </cell>
          <cell r="E254">
            <v>-11.587632174705275</v>
          </cell>
          <cell r="F254">
            <v>8.3699352923554127</v>
          </cell>
          <cell r="G254">
            <v>11.234405039012717</v>
          </cell>
          <cell r="H254">
            <v>-0.15219012108019792</v>
          </cell>
          <cell r="I254">
            <v>-15.101705262697029</v>
          </cell>
          <cell r="J254">
            <v>-4.6291362269015979</v>
          </cell>
          <cell r="K254">
            <v>-100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6.5763817950912573</v>
          </cell>
          <cell r="R254">
            <v>-19.154988638359839</v>
          </cell>
          <cell r="S254">
            <v>-100</v>
          </cell>
          <cell r="T254">
            <v>0</v>
          </cell>
          <cell r="V254">
            <v>-100</v>
          </cell>
          <cell r="W254">
            <v>6.9413766027338291</v>
          </cell>
          <cell r="X254">
            <v>-20.190286143385858</v>
          </cell>
          <cell r="Y254">
            <v>0</v>
          </cell>
          <cell r="Z254">
            <v>0</v>
          </cell>
          <cell r="AB254">
            <v>-28.262651867224946</v>
          </cell>
        </row>
        <row r="255">
          <cell r="B255">
            <v>5</v>
          </cell>
          <cell r="C255" t="str">
            <v>SUPERFONDO AGRARIO 97/99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B255">
            <v>0</v>
          </cell>
        </row>
        <row r="256">
          <cell r="B256">
            <v>6</v>
          </cell>
          <cell r="C256" t="str">
            <v xml:space="preserve">SUPERFONDO INMOBILIARIO 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B256">
            <v>0</v>
          </cell>
        </row>
        <row r="257">
          <cell r="B257">
            <v>7</v>
          </cell>
          <cell r="C257" t="str">
            <v>FONDAGRO</v>
          </cell>
          <cell r="E257">
            <v>0</v>
          </cell>
          <cell r="F257">
            <v>-9.2506938020353591E-2</v>
          </cell>
          <cell r="G257">
            <v>-7.4074074074074066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-100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-100</v>
          </cell>
          <cell r="T257">
            <v>0</v>
          </cell>
          <cell r="V257">
            <v>0</v>
          </cell>
          <cell r="W257">
            <v>-11.244794076816291</v>
          </cell>
          <cell r="X257">
            <v>0</v>
          </cell>
          <cell r="Y257">
            <v>0</v>
          </cell>
          <cell r="Z257">
            <v>0</v>
          </cell>
          <cell r="AB257">
            <v>-13.573523250942607</v>
          </cell>
        </row>
        <row r="258">
          <cell r="B258">
            <v>8</v>
          </cell>
          <cell r="C258" t="str">
            <v>LATIN AMERICAN FUND</v>
          </cell>
          <cell r="E258">
            <v>-2.2159058082290017</v>
          </cell>
          <cell r="F258">
            <v>1.9783175710081924</v>
          </cell>
          <cell r="G258">
            <v>2.5550756170039657</v>
          </cell>
          <cell r="H258">
            <v>-1.7803276397538648</v>
          </cell>
          <cell r="I258">
            <v>-3.7165445149806131</v>
          </cell>
          <cell r="J258">
            <v>-0.32487004805058506</v>
          </cell>
          <cell r="K258">
            <v>0.24154856048730355</v>
          </cell>
          <cell r="L258">
            <v>-1.4915850529961139</v>
          </cell>
          <cell r="M258">
            <v>0.27152840945843248</v>
          </cell>
          <cell r="N258">
            <v>-0.74396429990816193</v>
          </cell>
          <cell r="O258">
            <v>0.44670726912368064</v>
          </cell>
          <cell r="P258">
            <v>-2.8499029794767039</v>
          </cell>
          <cell r="Q258">
            <v>2.2664590814964525</v>
          </cell>
          <cell r="R258">
            <v>-5.7379327980209061</v>
          </cell>
          <cell r="S258">
            <v>-0.98551497238319463</v>
          </cell>
          <cell r="T258">
            <v>-3.1419171038515437</v>
          </cell>
          <cell r="V258">
            <v>-4.5515430531440355</v>
          </cell>
          <cell r="W258">
            <v>2.2854847023850162</v>
          </cell>
          <cell r="X258">
            <v>-5.8792511089077673</v>
          </cell>
          <cell r="Y258">
            <v>-0.98885099317517877</v>
          </cell>
          <cell r="Z258">
            <v>-3.1528949076184318</v>
          </cell>
          <cell r="AB258">
            <v>-7.7407759432135297</v>
          </cell>
        </row>
        <row r="259">
          <cell r="A259" t="str">
            <v>F</v>
          </cell>
          <cell r="B259" t="str">
            <v>FONDOS DE DINERO</v>
          </cell>
          <cell r="E259">
            <v>0.56352904311913776</v>
          </cell>
          <cell r="F259">
            <v>0.43563952803321138</v>
          </cell>
          <cell r="G259">
            <v>0.50865549853540626</v>
          </cell>
          <cell r="H259">
            <v>0.45303940089662192</v>
          </cell>
          <cell r="I259">
            <v>0.4335209816431369</v>
          </cell>
          <cell r="J259">
            <v>0.48222624728168229</v>
          </cell>
          <cell r="K259">
            <v>0.45357394631692921</v>
          </cell>
          <cell r="L259">
            <v>0.49132527891052513</v>
          </cell>
          <cell r="M259">
            <v>0.64705632320834106</v>
          </cell>
          <cell r="N259">
            <v>0.81433907987174647</v>
          </cell>
          <cell r="O259">
            <v>0.59826431620787324</v>
          </cell>
          <cell r="P259">
            <v>0.54986363060837784</v>
          </cell>
          <cell r="Q259">
            <v>1.498328584932918</v>
          </cell>
          <cell r="R259">
            <v>1.3701669424608816</v>
          </cell>
          <cell r="S259">
            <v>1.6225276664896751</v>
          </cell>
          <cell r="T259">
            <v>1.976697794495655</v>
          </cell>
          <cell r="V259">
            <v>4.5243338860611617</v>
          </cell>
          <cell r="W259">
            <v>1.5018333975829634</v>
          </cell>
          <cell r="X259">
            <v>1.3684188348508204</v>
          </cell>
          <cell r="Y259">
            <v>1.5963322214050519</v>
          </cell>
          <cell r="Z259">
            <v>1.926201324213805</v>
          </cell>
          <cell r="AB259">
            <v>6.5005509903572687</v>
          </cell>
        </row>
        <row r="260">
          <cell r="A260" t="str">
            <v>F1</v>
          </cell>
          <cell r="B260" t="str">
            <v>EN PESOS</v>
          </cell>
          <cell r="E260">
            <v>0.63522076500333202</v>
          </cell>
          <cell r="F260">
            <v>0.46085742630144572</v>
          </cell>
          <cell r="G260">
            <v>0.54385020235790094</v>
          </cell>
          <cell r="H260">
            <v>0.4827607043077719</v>
          </cell>
          <cell r="I260">
            <v>0.46136293420446917</v>
          </cell>
          <cell r="J260">
            <v>0.50707649771498642</v>
          </cell>
          <cell r="K260">
            <v>0.49000493041138066</v>
          </cell>
          <cell r="L260">
            <v>0.53019542613263926</v>
          </cell>
          <cell r="M260">
            <v>0.7498344656496162</v>
          </cell>
          <cell r="N260">
            <v>0.89787767594156964</v>
          </cell>
          <cell r="O260">
            <v>0.67159633300275989</v>
          </cell>
          <cell r="P260">
            <v>0.59428075264589553</v>
          </cell>
          <cell r="Q260">
            <v>1.6368975510150612</v>
          </cell>
          <cell r="R260">
            <v>1.4640347737466017</v>
          </cell>
          <cell r="S260">
            <v>1.781396698478295</v>
          </cell>
          <cell r="T260">
            <v>2.1731453340384359</v>
          </cell>
          <cell r="V260">
            <v>4.9535773999805874</v>
          </cell>
          <cell r="W260">
            <v>1.6250471558120911</v>
          </cell>
          <cell r="X260">
            <v>1.4518165233131115</v>
          </cell>
          <cell r="Y260">
            <v>1.7548623187415422</v>
          </cell>
          <cell r="Z260">
            <v>2.1358152368432894</v>
          </cell>
          <cell r="AB260">
            <v>6.9933575749056605</v>
          </cell>
        </row>
        <row r="261">
          <cell r="B261">
            <v>1</v>
          </cell>
          <cell r="C261" t="str">
            <v>ARGEN III</v>
          </cell>
          <cell r="E261">
            <v>0.69573368779132228</v>
          </cell>
          <cell r="F261">
            <v>0.47601211667207544</v>
          </cell>
          <cell r="G261">
            <v>0.8498852704649229</v>
          </cell>
          <cell r="H261">
            <v>0.5846038178684454</v>
          </cell>
          <cell r="I261">
            <v>0.52465532143388671</v>
          </cell>
          <cell r="J261">
            <v>0.53762248236244314</v>
          </cell>
          <cell r="K261">
            <v>0.54692698873315404</v>
          </cell>
          <cell r="L261">
            <v>0.79859206235652902</v>
          </cell>
          <cell r="M261">
            <v>0.71310825155677104</v>
          </cell>
          <cell r="N261">
            <v>1.0449253031882932</v>
          </cell>
          <cell r="O261">
            <v>0.64913783439883854</v>
          </cell>
          <cell r="P261">
            <v>0.58271758601546875</v>
          </cell>
          <cell r="Q261">
            <v>2.034929492883375</v>
          </cell>
          <cell r="R261">
            <v>1.6559288929401506</v>
          </cell>
          <cell r="S261">
            <v>2.0726211720847321</v>
          </cell>
          <cell r="T261">
            <v>2.2934748586735276</v>
          </cell>
          <cell r="V261">
            <v>5.8743724665223818</v>
          </cell>
          <cell r="W261">
            <v>1.9678250656433967</v>
          </cell>
          <cell r="X261">
            <v>1.6466847148724613</v>
          </cell>
          <cell r="Y261">
            <v>2.0602013805742452</v>
          </cell>
          <cell r="Z261">
            <v>2.22189508477314</v>
          </cell>
          <cell r="AB261">
            <v>7.8101968489951767</v>
          </cell>
        </row>
        <row r="262">
          <cell r="B262">
            <v>2</v>
          </cell>
          <cell r="C262" t="str">
            <v>CB MONEY FUND</v>
          </cell>
          <cell r="E262">
            <v>0.56400176505935207</v>
          </cell>
          <cell r="F262">
            <v>0.48446895423686076</v>
          </cell>
          <cell r="G262">
            <v>0.53603376698405647</v>
          </cell>
          <cell r="H262">
            <v>0.51758242612183203</v>
          </cell>
          <cell r="I262">
            <v>0.53193563141442635</v>
          </cell>
          <cell r="J262">
            <v>0.51135850930503768</v>
          </cell>
          <cell r="K262">
            <v>0.59661244092388266</v>
          </cell>
          <cell r="L262">
            <v>0.49571036071136554</v>
          </cell>
          <cell r="M262">
            <v>1.3799138019306101</v>
          </cell>
          <cell r="N262">
            <v>0</v>
          </cell>
          <cell r="O262">
            <v>-9.1819438907680961E-5</v>
          </cell>
          <cell r="P262">
            <v>-100</v>
          </cell>
          <cell r="Q262">
            <v>1.5928717034844553</v>
          </cell>
          <cell r="R262">
            <v>1.5690106508315038</v>
          </cell>
          <cell r="S262">
            <v>2.4903079968825681</v>
          </cell>
          <cell r="T262">
            <v>-100</v>
          </cell>
          <cell r="V262">
            <v>5.7565456729117948</v>
          </cell>
          <cell r="W262">
            <v>1.5822370246174202</v>
          </cell>
          <cell r="X262">
            <v>1.5607984237287531</v>
          </cell>
          <cell r="Y262">
            <v>2.1689694836657041</v>
          </cell>
          <cell r="Z262">
            <v>0</v>
          </cell>
          <cell r="AB262">
            <v>7.0028819115152512</v>
          </cell>
        </row>
        <row r="263">
          <cell r="B263">
            <v>3</v>
          </cell>
          <cell r="C263" t="str">
            <v>CMF SMART MONEY MARKET FUND PESOS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0.5158297761738595</v>
          </cell>
          <cell r="K263">
            <v>0.49358720623775554</v>
          </cell>
          <cell r="L263">
            <v>0.55638710231116217</v>
          </cell>
          <cell r="M263">
            <v>0.81345963634573693</v>
          </cell>
          <cell r="N263">
            <v>1.0531304262969776</v>
          </cell>
          <cell r="O263">
            <v>0.912254329899298</v>
          </cell>
          <cell r="P263">
            <v>0.7893455782326031</v>
          </cell>
          <cell r="Q263">
            <v>0</v>
          </cell>
          <cell r="R263">
            <v>0</v>
          </cell>
          <cell r="S263">
            <v>1.8747436573212983</v>
          </cell>
          <cell r="T263">
            <v>2.7799270742392634</v>
          </cell>
          <cell r="V263">
            <v>0</v>
          </cell>
          <cell r="W263">
            <v>0</v>
          </cell>
          <cell r="X263">
            <v>1.5474893285215785</v>
          </cell>
          <cell r="Y263">
            <v>2.0459404442611921</v>
          </cell>
          <cell r="Z263">
            <v>2.614535358969837</v>
          </cell>
          <cell r="AB263">
            <v>9.8904781451889185</v>
          </cell>
        </row>
        <row r="264">
          <cell r="B264">
            <v>4</v>
          </cell>
          <cell r="C264" t="str">
            <v>FIMA MONEY MARKET PESOS</v>
          </cell>
          <cell r="E264">
            <v>0.533706110958998</v>
          </cell>
          <cell r="F264">
            <v>0.43798201435409911</v>
          </cell>
          <cell r="G264">
            <v>0.47946046187674618</v>
          </cell>
          <cell r="H264">
            <v>0.44734340140075712</v>
          </cell>
          <cell r="I264">
            <v>0.43375543019186225</v>
          </cell>
          <cell r="J264">
            <v>0.482100968989152</v>
          </cell>
          <cell r="K264">
            <v>0.45783499443703413</v>
          </cell>
          <cell r="L264">
            <v>0.47667137200639864</v>
          </cell>
          <cell r="M264">
            <v>0.62248958815365185</v>
          </cell>
          <cell r="N264">
            <v>0.77858697271770971</v>
          </cell>
          <cell r="O264">
            <v>0.62234699381484848</v>
          </cell>
          <cell r="P264">
            <v>0.5596321121803971</v>
          </cell>
          <cell r="Q264">
            <v>1.4581561919036146</v>
          </cell>
          <cell r="R264">
            <v>1.3693973174547347</v>
          </cell>
          <cell r="S264">
            <v>1.5650091127940691</v>
          </cell>
          <cell r="T264">
            <v>1.9732787847236866</v>
          </cell>
          <cell r="V264">
            <v>4.457094544284157</v>
          </cell>
          <cell r="W264">
            <v>1.4402232701260451</v>
          </cell>
          <cell r="X264">
            <v>1.3649231239067576</v>
          </cell>
          <cell r="Y264">
            <v>1.5438369676822412</v>
          </cell>
          <cell r="Z264">
            <v>1.9399015328877676</v>
          </cell>
          <cell r="AB264">
            <v>6.2997030118177548</v>
          </cell>
        </row>
        <row r="265">
          <cell r="B265">
            <v>5</v>
          </cell>
          <cell r="C265" t="str">
            <v>PROVINCIA PESOS</v>
          </cell>
          <cell r="E265">
            <v>0.75131266692980425</v>
          </cell>
          <cell r="F265">
            <v>0.4847941641942688</v>
          </cell>
          <cell r="G265">
            <v>0.54504769892935734</v>
          </cell>
          <cell r="H265">
            <v>0.49956461289033527</v>
          </cell>
          <cell r="I265">
            <v>0.47917801582961772</v>
          </cell>
          <cell r="J265">
            <v>0.54063736896166059</v>
          </cell>
          <cell r="K265">
            <v>0.51669105438334473</v>
          </cell>
          <cell r="L265">
            <v>0.54939149258741438</v>
          </cell>
          <cell r="M265">
            <v>0.91227477952655622</v>
          </cell>
          <cell r="N265">
            <v>1.009771563227102</v>
          </cell>
          <cell r="O265">
            <v>0.71597376756014075</v>
          </cell>
          <cell r="P265">
            <v>0.62420421726032682</v>
          </cell>
          <cell r="Q265">
            <v>1.7915540742380331</v>
          </cell>
          <cell r="R265">
            <v>1.5270781916761456</v>
          </cell>
          <cell r="S265">
            <v>1.9909474817471295</v>
          </cell>
          <cell r="T265">
            <v>2.3679965507756862</v>
          </cell>
          <cell r="V265">
            <v>5.4035550967519441</v>
          </cell>
          <cell r="W265">
            <v>1.78217540614604</v>
          </cell>
          <cell r="X265">
            <v>1.5182413760214279</v>
          </cell>
          <cell r="Y265">
            <v>1.9902494915889744</v>
          </cell>
          <cell r="Z265">
            <v>2.3238591628221554</v>
          </cell>
          <cell r="AB265">
            <v>7.7390248551564573</v>
          </cell>
        </row>
        <row r="266">
          <cell r="A266" t="str">
            <v>F2</v>
          </cell>
          <cell r="B266" t="str">
            <v>EN DOLARES</v>
          </cell>
          <cell r="E266">
            <v>0.49440913614942666</v>
          </cell>
          <cell r="F266">
            <v>0.40795547851151964</v>
          </cell>
          <cell r="G266">
            <v>0.47086066947078681</v>
          </cell>
          <cell r="H266">
            <v>0.42357694044761462</v>
          </cell>
          <cell r="I266">
            <v>0.40391276218841177</v>
          </cell>
          <cell r="J266">
            <v>0.45363849284114877</v>
          </cell>
          <cell r="K266">
            <v>0.41681698246772253</v>
          </cell>
          <cell r="L266">
            <v>0.45435480341060941</v>
          </cell>
          <cell r="M266">
            <v>0.56796579904033917</v>
          </cell>
          <cell r="N266">
            <v>0.75340360656511896</v>
          </cell>
          <cell r="O266">
            <v>0.55076177459208286</v>
          </cell>
          <cell r="P266">
            <v>0.52126005604816772</v>
          </cell>
          <cell r="Q266">
            <v>1.364730537727995</v>
          </cell>
          <cell r="R266">
            <v>1.2771166065307247</v>
          </cell>
          <cell r="S266">
            <v>1.4622370948590955</v>
          </cell>
          <cell r="T266">
            <v>1.8334034764620686</v>
          </cell>
          <cell r="V266">
            <v>4.1336011339179795</v>
          </cell>
          <cell r="W266">
            <v>1.3727925137505532</v>
          </cell>
          <cell r="X266">
            <v>1.2795588880214457</v>
          </cell>
          <cell r="Y266">
            <v>1.4532755506625596</v>
          </cell>
          <cell r="Z266">
            <v>1.7860383071745378</v>
          </cell>
          <cell r="AB266">
            <v>6.0655240668828725</v>
          </cell>
        </row>
        <row r="267">
          <cell r="B267">
            <v>1</v>
          </cell>
          <cell r="C267" t="str">
            <v>ARGEN IV</v>
          </cell>
          <cell r="E267">
            <v>0.58417394456589111</v>
          </cell>
          <cell r="F267">
            <v>0.4617196528736045</v>
          </cell>
          <cell r="G267">
            <v>0.85577402660395041</v>
          </cell>
          <cell r="H267">
            <v>0.55778070969814131</v>
          </cell>
          <cell r="I267">
            <v>0.48493358106393991</v>
          </cell>
          <cell r="J267">
            <v>0.5989760831633939</v>
          </cell>
          <cell r="K267">
            <v>0.52962007146701851</v>
          </cell>
          <cell r="L267">
            <v>0.75326105294937218</v>
          </cell>
          <cell r="M267">
            <v>0.64495488929214861</v>
          </cell>
          <cell r="N267">
            <v>0.97559395115989211</v>
          </cell>
          <cell r="O267">
            <v>0.5979471204878628</v>
          </cell>
          <cell r="P267">
            <v>0.52887611885099606</v>
          </cell>
          <cell r="Q267">
            <v>1.9133384380352059</v>
          </cell>
          <cell r="R267">
            <v>1.6506570506131357</v>
          </cell>
          <cell r="S267">
            <v>1.9401251699417088</v>
          </cell>
          <cell r="T267">
            <v>2.1166036615640982</v>
          </cell>
          <cell r="V267">
            <v>5.6054620310055148</v>
          </cell>
          <cell r="W267">
            <v>1.8024011549243557</v>
          </cell>
          <cell r="X267">
            <v>1.6382882877622413</v>
          </cell>
          <cell r="Y267">
            <v>1.8991912195438898</v>
          </cell>
          <cell r="Z267">
            <v>2.0393637647530372</v>
          </cell>
          <cell r="AB267">
            <v>7.3999999230417126</v>
          </cell>
        </row>
        <row r="268">
          <cell r="B268">
            <v>2</v>
          </cell>
          <cell r="C268" t="str">
            <v>CMF SMART MONEY MARKET FUND DOLARES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0.47489035493308851</v>
          </cell>
          <cell r="K268">
            <v>0.43923861658119456</v>
          </cell>
          <cell r="L268">
            <v>0.45371301536059061</v>
          </cell>
          <cell r="M268">
            <v>0.56295373965895568</v>
          </cell>
          <cell r="N268">
            <v>0.88807675355551119</v>
          </cell>
          <cell r="O268">
            <v>0.82359528063284948</v>
          </cell>
          <cell r="P268">
            <v>0.72040703587834543</v>
          </cell>
          <cell r="Q268">
            <v>0</v>
          </cell>
          <cell r="R268">
            <v>0</v>
          </cell>
          <cell r="S268">
            <v>1.4629363779860904</v>
          </cell>
          <cell r="T268">
            <v>2.4517769257733635</v>
          </cell>
          <cell r="V268">
            <v>0</v>
          </cell>
          <cell r="W268">
            <v>0</v>
          </cell>
          <cell r="X268">
            <v>1.4246710647992655</v>
          </cell>
          <cell r="Y268">
            <v>1.5639513293962359</v>
          </cell>
          <cell r="Z268">
            <v>2.3312372456081718</v>
          </cell>
          <cell r="AB268">
            <v>8.2566791957905998</v>
          </cell>
        </row>
        <row r="269">
          <cell r="B269">
            <v>3</v>
          </cell>
          <cell r="C269" t="str">
            <v>FIMA MONEY MARKET DOLARES</v>
          </cell>
          <cell r="E269">
            <v>0.46989347410864024</v>
          </cell>
          <cell r="F269">
            <v>0.40208794139031667</v>
          </cell>
          <cell r="G269">
            <v>0.43916885598280775</v>
          </cell>
          <cell r="H269">
            <v>0.41004539890254765</v>
          </cell>
          <cell r="I269">
            <v>0.39340392437703375</v>
          </cell>
          <cell r="J269">
            <v>0.42998232703754802</v>
          </cell>
          <cell r="K269">
            <v>0.39647941313531998</v>
          </cell>
          <cell r="L269">
            <v>0.41802827656685082</v>
          </cell>
          <cell r="M269">
            <v>0.55346650451280066</v>
          </cell>
          <cell r="N269">
            <v>0.71946646598592956</v>
          </cell>
          <cell r="O269">
            <v>0.52882107039566861</v>
          </cell>
          <cell r="P269">
            <v>0.50022700145722077</v>
          </cell>
          <cell r="Q269">
            <v>1.3168774248758286</v>
          </cell>
          <cell r="R269">
            <v>1.238506411299034</v>
          </cell>
          <cell r="S269">
            <v>1.3741487906438365</v>
          </cell>
          <cell r="T269">
            <v>1.7585825315062031</v>
          </cell>
          <cell r="V269">
            <v>3.9811811325627611</v>
          </cell>
          <cell r="W269">
            <v>1.3097681687034948</v>
          </cell>
          <cell r="X269">
            <v>1.232036258497903</v>
          </cell>
          <cell r="Y269">
            <v>1.3828093376554915</v>
          </cell>
          <cell r="Z269">
            <v>1.7132263806775851</v>
          </cell>
          <cell r="AB269">
            <v>5.7941036233129619</v>
          </cell>
        </row>
      </sheetData>
      <sheetData sheetId="1" refreshError="1">
        <row r="2">
          <cell r="B2" t="str">
            <v>CAMARA ARGENTINA DE FONDOS COMUNES DE INVERSION - Rentabilidad  - T.E.A. -</v>
          </cell>
          <cell r="Q2" t="str">
            <v>Rentabilidad punta</v>
          </cell>
          <cell r="W2" t="str">
            <v>Rentabilidad promedio</v>
          </cell>
        </row>
        <row r="3">
          <cell r="B3" t="str">
            <v>Unidades</v>
          </cell>
          <cell r="E3" t="str">
            <v>ENERO</v>
          </cell>
          <cell r="F3" t="str">
            <v>FEBRERO</v>
          </cell>
          <cell r="G3" t="str">
            <v>MARZO</v>
          </cell>
          <cell r="H3" t="str">
            <v>ABRIL</v>
          </cell>
          <cell r="I3" t="str">
            <v>MAYO</v>
          </cell>
          <cell r="J3" t="str">
            <v>JUNIO</v>
          </cell>
          <cell r="K3" t="str">
            <v>JULIO</v>
          </cell>
          <cell r="L3" t="str">
            <v>AGOSTO</v>
          </cell>
          <cell r="M3" t="str">
            <v>SEPTIEMBRE</v>
          </cell>
          <cell r="N3" t="str">
            <v>OCTUBRE</v>
          </cell>
          <cell r="O3" t="str">
            <v>NOVIEMBRE</v>
          </cell>
          <cell r="P3" t="str">
            <v>DICIEMBRE</v>
          </cell>
          <cell r="Q3" t="str">
            <v>I</v>
          </cell>
          <cell r="R3" t="str">
            <v>II</v>
          </cell>
          <cell r="S3" t="str">
            <v>III</v>
          </cell>
          <cell r="T3" t="str">
            <v>IV</v>
          </cell>
          <cell r="V3" t="str">
            <v>AÑO</v>
          </cell>
          <cell r="W3" t="str">
            <v>I</v>
          </cell>
          <cell r="X3" t="str">
            <v>II</v>
          </cell>
          <cell r="Y3" t="str">
            <v>III</v>
          </cell>
          <cell r="Z3" t="str">
            <v>IV</v>
          </cell>
          <cell r="AB3" t="str">
            <v>AÑO</v>
          </cell>
        </row>
        <row r="4">
          <cell r="A4" t="str">
            <v>A</v>
          </cell>
          <cell r="B4" t="str">
            <v>RENTA VARIABLE</v>
          </cell>
          <cell r="E4">
            <v>-65.33646190062737</v>
          </cell>
          <cell r="F4">
            <v>146.84622547940816</v>
          </cell>
          <cell r="G4">
            <v>33.836908419975821</v>
          </cell>
          <cell r="H4">
            <v>-10.073408130074323</v>
          </cell>
          <cell r="I4">
            <v>-80.118394668640434</v>
          </cell>
          <cell r="J4">
            <v>-53.535169929163672</v>
          </cell>
          <cell r="K4">
            <v>124.4211310213287</v>
          </cell>
          <cell r="L4">
            <v>-98.997841567614856</v>
          </cell>
          <cell r="M4">
            <v>100.36192159938322</v>
          </cell>
          <cell r="N4">
            <v>249.54528989276849</v>
          </cell>
          <cell r="O4">
            <v>120.7420183562005</v>
          </cell>
          <cell r="P4">
            <v>-69.129717971685196</v>
          </cell>
          <cell r="Q4">
            <v>5.0496860033614865</v>
          </cell>
          <cell r="R4">
            <v>-56.42432245911386</v>
          </cell>
          <cell r="S4">
            <v>-64.065812384310192</v>
          </cell>
          <cell r="T4">
            <v>33.896285320986784</v>
          </cell>
          <cell r="V4">
            <v>-35.790669251384969</v>
          </cell>
          <cell r="W4">
            <v>4.2591048061977999</v>
          </cell>
          <cell r="X4">
            <v>-58.377464430661853</v>
          </cell>
          <cell r="Y4">
            <v>-67.87888128388586</v>
          </cell>
          <cell r="Z4">
            <v>29.154485923380904</v>
          </cell>
          <cell r="AB4">
            <v>-38.974406611877278</v>
          </cell>
        </row>
        <row r="5">
          <cell r="A5" t="str">
            <v>A1</v>
          </cell>
          <cell r="B5" t="str">
            <v>RENTA VARIABLE ARGENTINA</v>
          </cell>
          <cell r="E5">
            <v>-68.234384514292017</v>
          </cell>
          <cell r="F5">
            <v>178.14672188601088</v>
          </cell>
          <cell r="G5">
            <v>16.466779971275368</v>
          </cell>
          <cell r="H5">
            <v>-5.4860124108821129</v>
          </cell>
          <cell r="I5">
            <v>-77.276938903503066</v>
          </cell>
          <cell r="J5">
            <v>-57.586659047227862</v>
          </cell>
          <cell r="K5">
            <v>131.77866743431949</v>
          </cell>
          <cell r="L5">
            <v>-99.10356360987501</v>
          </cell>
          <cell r="M5">
            <v>124.13882053492569</v>
          </cell>
          <cell r="N5">
            <v>293.79500028430891</v>
          </cell>
          <cell r="O5">
            <v>85.902356480338398</v>
          </cell>
          <cell r="P5">
            <v>-64.336135862270865</v>
          </cell>
          <cell r="Q5">
            <v>1.2969395708896325</v>
          </cell>
          <cell r="R5">
            <v>-55.165265199939562</v>
          </cell>
          <cell r="S5">
            <v>-63.402335841003207</v>
          </cell>
          <cell r="T5">
            <v>37.841244315346813</v>
          </cell>
          <cell r="V5">
            <v>-35.569066269450666</v>
          </cell>
          <cell r="W5">
            <v>0.58799242037206323</v>
          </cell>
          <cell r="X5">
            <v>-56.501323268119151</v>
          </cell>
          <cell r="Y5">
            <v>-64.922870202326408</v>
          </cell>
          <cell r="Z5">
            <v>34.167831846606099</v>
          </cell>
          <cell r="AB5">
            <v>-34.55505151520979</v>
          </cell>
        </row>
        <row r="6">
          <cell r="B6">
            <v>1</v>
          </cell>
          <cell r="C6" t="str">
            <v>AHORRO GLOBAL</v>
          </cell>
          <cell r="E6">
            <v>-63.054198339380171</v>
          </cell>
          <cell r="F6">
            <v>150.25566390684477</v>
          </cell>
          <cell r="G6">
            <v>6.3145954682812588</v>
          </cell>
          <cell r="H6">
            <v>-29.106628910481291</v>
          </cell>
          <cell r="I6">
            <v>-74.97348734997415</v>
          </cell>
          <cell r="J6">
            <v>-44.704323358779796</v>
          </cell>
          <cell r="K6">
            <v>96.218945578442103</v>
          </cell>
          <cell r="L6">
            <v>-97.928617001176661</v>
          </cell>
          <cell r="M6">
            <v>124.49397377139833</v>
          </cell>
          <cell r="N6">
            <v>250.27327002235066</v>
          </cell>
          <cell r="O6">
            <v>69.893801699602534</v>
          </cell>
          <cell r="P6">
            <v>-70.134746941690281</v>
          </cell>
          <cell r="Q6">
            <v>-0.57079500122397819</v>
          </cell>
          <cell r="R6">
            <v>-53.87896473799357</v>
          </cell>
          <cell r="S6">
            <v>-54.980360727172695</v>
          </cell>
          <cell r="T6">
            <v>21.12958895669157</v>
          </cell>
          <cell r="V6">
            <v>-32.593192882707243</v>
          </cell>
          <cell r="W6">
            <v>-0.58766045527773869</v>
          </cell>
          <cell r="X6">
            <v>-56.092617809004011</v>
          </cell>
          <cell r="Y6">
            <v>-57.414743444242355</v>
          </cell>
          <cell r="Z6">
            <v>19.266202709313653</v>
          </cell>
          <cell r="AB6">
            <v>-34.78518958370028</v>
          </cell>
        </row>
        <row r="7">
          <cell r="B7">
            <v>2</v>
          </cell>
          <cell r="C7" t="str">
            <v>ALIANZA DE CAPITALES</v>
          </cell>
          <cell r="E7">
            <v>-69.516385352239979</v>
          </cell>
          <cell r="F7">
            <v>66.212344089533886</v>
          </cell>
          <cell r="G7">
            <v>-3.8919587279806156</v>
          </cell>
          <cell r="H7">
            <v>-7.9390932153636129</v>
          </cell>
          <cell r="I7">
            <v>-70.575589372475804</v>
          </cell>
          <cell r="J7">
            <v>-39.354578290704588</v>
          </cell>
          <cell r="K7">
            <v>17.454499377215527</v>
          </cell>
          <cell r="L7">
            <v>-54.036839993798978</v>
          </cell>
          <cell r="M7">
            <v>29.722712188485879</v>
          </cell>
          <cell r="N7">
            <v>10.712229882783131</v>
          </cell>
          <cell r="O7">
            <v>27.050584402891388</v>
          </cell>
          <cell r="P7">
            <v>-2.3080189183618205</v>
          </cell>
          <cell r="Q7">
            <v>-21.326255473354895</v>
          </cell>
          <cell r="R7">
            <v>-45.231983356455963</v>
          </cell>
          <cell r="S7">
            <v>-11.196138161397574</v>
          </cell>
          <cell r="T7">
            <v>11.175833459997397</v>
          </cell>
          <cell r="V7">
            <v>-21.350281625818234</v>
          </cell>
          <cell r="W7">
            <v>-21.697440350623943</v>
          </cell>
          <cell r="X7">
            <v>-47.421392083196956</v>
          </cell>
          <cell r="Y7">
            <v>-10.275890357761607</v>
          </cell>
          <cell r="Z7">
            <v>10.980692753508947</v>
          </cell>
          <cell r="AB7">
            <v>-21.747804219045406</v>
          </cell>
        </row>
        <row r="8">
          <cell r="B8">
            <v>3</v>
          </cell>
          <cell r="C8" t="str">
            <v>ALMAFUERTE</v>
          </cell>
          <cell r="E8">
            <v>-67.421450368388122</v>
          </cell>
          <cell r="F8">
            <v>161.83742496052932</v>
          </cell>
          <cell r="G8">
            <v>31.878045790580998</v>
          </cell>
          <cell r="H8">
            <v>-29.261130762438935</v>
          </cell>
          <cell r="I8">
            <v>-79.045229825285233</v>
          </cell>
          <cell r="J8">
            <v>-38.626546231188755</v>
          </cell>
          <cell r="K8">
            <v>64.458013533512442</v>
          </cell>
          <cell r="L8">
            <v>-98.686410803754853</v>
          </cell>
          <cell r="M8">
            <v>272.39713611384053</v>
          </cell>
          <cell r="N8">
            <v>145.64286359274939</v>
          </cell>
          <cell r="O8">
            <v>205.62818481077394</v>
          </cell>
          <cell r="P8">
            <v>-83.085168644641442</v>
          </cell>
          <cell r="Q8">
            <v>4.0028698630796056</v>
          </cell>
          <cell r="R8">
            <v>-55.024721667642453</v>
          </cell>
          <cell r="S8">
            <v>-56.830835155674173</v>
          </cell>
          <cell r="T8">
            <v>8.2900136819461068</v>
          </cell>
          <cell r="V8">
            <v>-32.965525763005068</v>
          </cell>
          <cell r="W8">
            <v>3.4368620748327361</v>
          </cell>
          <cell r="X8">
            <v>-57.689375790966579</v>
          </cell>
          <cell r="Y8">
            <v>-58.744500062524409</v>
          </cell>
          <cell r="Z8">
            <v>7.7576792738643707</v>
          </cell>
          <cell r="AB8">
            <v>-36.778682701612219</v>
          </cell>
        </row>
        <row r="9">
          <cell r="B9">
            <v>4</v>
          </cell>
          <cell r="C9" t="str">
            <v>AQUMULAR ACCIONES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342.55306082686303</v>
          </cell>
          <cell r="L9">
            <v>-98.584780568892882</v>
          </cell>
          <cell r="M9">
            <v>810.0872861081408</v>
          </cell>
          <cell r="N9">
            <v>845.76923089091986</v>
          </cell>
          <cell r="O9">
            <v>269.50480392162154</v>
          </cell>
          <cell r="P9">
            <v>-75.075024090425842</v>
          </cell>
          <cell r="Q9">
            <v>0</v>
          </cell>
          <cell r="R9">
            <v>0</v>
          </cell>
          <cell r="S9">
            <v>-17.086726921680039</v>
          </cell>
          <cell r="T9">
            <v>105.7532350615931</v>
          </cell>
          <cell r="V9">
            <v>0</v>
          </cell>
          <cell r="W9">
            <v>0</v>
          </cell>
          <cell r="X9">
            <v>0</v>
          </cell>
          <cell r="Y9">
            <v>17.890586704222944</v>
          </cell>
          <cell r="Z9">
            <v>26.905956388712337</v>
          </cell>
          <cell r="AB9">
            <v>22.744141987636901</v>
          </cell>
        </row>
        <row r="10">
          <cell r="B10">
            <v>5</v>
          </cell>
          <cell r="C10" t="str">
            <v>ARGENFOND</v>
          </cell>
          <cell r="E10">
            <v>-67.747816931735443</v>
          </cell>
          <cell r="F10">
            <v>237.05788445012038</v>
          </cell>
          <cell r="G10">
            <v>36.116035065698668</v>
          </cell>
          <cell r="H10">
            <v>-38.713770008403792</v>
          </cell>
          <cell r="I10">
            <v>-81.197688419790552</v>
          </cell>
          <cell r="J10">
            <v>-57.236858105574228</v>
          </cell>
          <cell r="K10">
            <v>93.476296613750449</v>
          </cell>
          <cell r="L10">
            <v>-98.894939362041399</v>
          </cell>
          <cell r="M10">
            <v>73.972856802120063</v>
          </cell>
          <cell r="N10">
            <v>264.94180865426506</v>
          </cell>
          <cell r="O10">
            <v>52.807643415983783</v>
          </cell>
          <cell r="P10">
            <v>-69.562478529582805</v>
          </cell>
          <cell r="Q10">
            <v>13.952615807183676</v>
          </cell>
          <cell r="R10">
            <v>-63.338132285119286</v>
          </cell>
          <cell r="S10">
            <v>-66.619068092544637</v>
          </cell>
          <cell r="T10">
            <v>19.28687491013703</v>
          </cell>
          <cell r="V10">
            <v>-38.890414850364529</v>
          </cell>
          <cell r="W10">
            <v>14.513451540314271</v>
          </cell>
          <cell r="X10">
            <v>-66.258483393751419</v>
          </cell>
          <cell r="Y10">
            <v>-71.37459565477053</v>
          </cell>
          <cell r="Z10">
            <v>17.641387530519914</v>
          </cell>
          <cell r="AB10">
            <v>-44.972196391388344</v>
          </cell>
        </row>
        <row r="11">
          <cell r="B11">
            <v>6</v>
          </cell>
          <cell r="C11" t="str">
            <v>ARGEN I</v>
          </cell>
          <cell r="E11">
            <v>-75.566308698445539</v>
          </cell>
          <cell r="F11">
            <v>274.99344764956226</v>
          </cell>
          <cell r="G11">
            <v>47.986803211338859</v>
          </cell>
          <cell r="H11">
            <v>-20.799526286284287</v>
          </cell>
          <cell r="I11">
            <v>-83.149224330351387</v>
          </cell>
          <cell r="J11">
            <v>-70.629107318365911</v>
          </cell>
          <cell r="K11">
            <v>113.8671915234184</v>
          </cell>
          <cell r="L11">
            <v>-99.734331898443457</v>
          </cell>
          <cell r="M11">
            <v>143.11265425097326</v>
          </cell>
          <cell r="N11">
            <v>692.25400354716976</v>
          </cell>
          <cell r="O11">
            <v>145.67788330409982</v>
          </cell>
          <cell r="P11">
            <v>-78.951445514755292</v>
          </cell>
          <cell r="Q11">
            <v>10.682404045725381</v>
          </cell>
          <cell r="R11">
            <v>-66.030568855171694</v>
          </cell>
          <cell r="S11">
            <v>-76.006309755716515</v>
          </cell>
          <cell r="T11">
            <v>60.011400614918699</v>
          </cell>
          <cell r="V11">
            <v>-45.195530726256983</v>
          </cell>
          <cell r="W11">
            <v>9.8656750273482974</v>
          </cell>
          <cell r="X11">
            <v>-68.435772160412341</v>
          </cell>
          <cell r="Y11">
            <v>-79.56233817996565</v>
          </cell>
          <cell r="Z11">
            <v>63.460258531597582</v>
          </cell>
          <cell r="AB11">
            <v>-47.522275614244201</v>
          </cell>
        </row>
        <row r="12">
          <cell r="B12">
            <v>7</v>
          </cell>
          <cell r="C12" t="str">
            <v>ATLAS</v>
          </cell>
          <cell r="E12">
            <v>-78.929741618283302</v>
          </cell>
          <cell r="F12">
            <v>197.6006204390608</v>
          </cell>
          <cell r="G12">
            <v>21.058624399213755</v>
          </cell>
          <cell r="H12">
            <v>-42.839230426397279</v>
          </cell>
          <cell r="I12">
            <v>-82.299896393942134</v>
          </cell>
          <cell r="J12">
            <v>-64.234790494090277</v>
          </cell>
          <cell r="K12">
            <v>37.608835126181802</v>
          </cell>
          <cell r="L12">
            <v>-99.68880766351846</v>
          </cell>
          <cell r="M12">
            <v>76.051949320976703</v>
          </cell>
          <cell r="N12">
            <v>618.72331396479353</v>
          </cell>
          <cell r="O12">
            <v>99.80053123169823</v>
          </cell>
          <cell r="P12">
            <v>-77.835502920052576</v>
          </cell>
          <cell r="Q12">
            <v>-8.7779538485306059</v>
          </cell>
          <cell r="R12">
            <v>-66.924109180464939</v>
          </cell>
          <cell r="S12">
            <v>-80.391756866320236</v>
          </cell>
          <cell r="T12">
            <v>47.097542633750813</v>
          </cell>
          <cell r="V12">
            <v>-50.68119891008174</v>
          </cell>
          <cell r="W12">
            <v>-9.3466477023276049</v>
          </cell>
          <cell r="X12">
            <v>-69.965721102829278</v>
          </cell>
          <cell r="Y12">
            <v>-84.889661389774773</v>
          </cell>
          <cell r="Z12">
            <v>42.135855555807034</v>
          </cell>
          <cell r="AB12">
            <v>-58.128357745719775</v>
          </cell>
        </row>
        <row r="13">
          <cell r="B13">
            <v>8</v>
          </cell>
          <cell r="C13" t="str">
            <v>BF CALIFICADO</v>
          </cell>
          <cell r="E13">
            <v>-32.485370026048557</v>
          </cell>
          <cell r="F13">
            <v>238.3718768913574</v>
          </cell>
          <cell r="G13">
            <v>32.485001599374463</v>
          </cell>
          <cell r="H13">
            <v>5.5275995469496131</v>
          </cell>
          <cell r="I13">
            <v>-72.894376425300337</v>
          </cell>
          <cell r="J13">
            <v>-3.0222649314711414</v>
          </cell>
          <cell r="K13">
            <v>107.47217976618764</v>
          </cell>
          <cell r="L13">
            <v>-98.28996106668086</v>
          </cell>
          <cell r="M13">
            <v>263.00697591319488</v>
          </cell>
          <cell r="N13">
            <v>240.46689053092737</v>
          </cell>
          <cell r="O13">
            <v>63.967957255718687</v>
          </cell>
          <cell r="P13">
            <v>-56.852038452588886</v>
          </cell>
          <cell r="Q13">
            <v>44.650394518485513</v>
          </cell>
          <cell r="R13">
            <v>-34.782246794229245</v>
          </cell>
          <cell r="S13">
            <v>-49.499740123429262</v>
          </cell>
          <cell r="T13">
            <v>34.049351668851187</v>
          </cell>
          <cell r="V13">
            <v>-16.920329174456672</v>
          </cell>
          <cell r="W13">
            <v>43.995831725316627</v>
          </cell>
          <cell r="X13">
            <v>-35.734426960511016</v>
          </cell>
          <cell r="Y13">
            <v>-51.9000980654843</v>
          </cell>
          <cell r="Z13">
            <v>31.037410719633041</v>
          </cell>
          <cell r="AB13">
            <v>-10.883492456950684</v>
          </cell>
        </row>
        <row r="14">
          <cell r="B14">
            <v>9</v>
          </cell>
          <cell r="C14" t="str">
            <v>BNL ACCIONES</v>
          </cell>
          <cell r="E14">
            <v>-64.930491770246618</v>
          </cell>
          <cell r="F14">
            <v>161.49793622817401</v>
          </cell>
          <cell r="G14">
            <v>30.694856843165685</v>
          </cell>
          <cell r="H14">
            <v>-20.676728615390815</v>
          </cell>
          <cell r="I14">
            <v>-80.427137978089604</v>
          </cell>
          <cell r="J14">
            <v>-59.205403812290712</v>
          </cell>
          <cell r="K14">
            <v>127.15059500421737</v>
          </cell>
          <cell r="L14">
            <v>-99.348498078387621</v>
          </cell>
          <cell r="M14">
            <v>368.275524825047</v>
          </cell>
          <cell r="N14">
            <v>281.15089735443547</v>
          </cell>
          <cell r="O14">
            <v>112.76684467993357</v>
          </cell>
          <cell r="P14">
            <v>-75.07691187692653</v>
          </cell>
          <cell r="Q14">
            <v>6.2230611968320249</v>
          </cell>
          <cell r="R14">
            <v>-60.138601637989296</v>
          </cell>
          <cell r="S14">
            <v>-58.925052878450522</v>
          </cell>
          <cell r="T14">
            <v>26.435078995740891</v>
          </cell>
          <cell r="V14">
            <v>-35.421628506029244</v>
          </cell>
          <cell r="W14">
            <v>5.6738618406249497</v>
          </cell>
          <cell r="X14">
            <v>-62.196891468922765</v>
          </cell>
          <cell r="Y14">
            <v>-60.857765817922882</v>
          </cell>
          <cell r="Z14">
            <v>27.606364208747447</v>
          </cell>
          <cell r="AB14">
            <v>-34.606987020045821</v>
          </cell>
        </row>
        <row r="15">
          <cell r="B15">
            <v>10</v>
          </cell>
          <cell r="C15" t="str">
            <v>BNP - VAE RTA VARIABLEARG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-51.172982424664767</v>
          </cell>
          <cell r="K15">
            <v>175.54492749402465</v>
          </cell>
          <cell r="L15">
            <v>-99.05667328927386</v>
          </cell>
          <cell r="M15">
            <v>532.68301188938199</v>
          </cell>
          <cell r="N15">
            <v>270.49285046591848</v>
          </cell>
          <cell r="O15">
            <v>44.527281619145299</v>
          </cell>
          <cell r="P15">
            <v>-54.660497291265244</v>
          </cell>
          <cell r="Q15">
            <v>0</v>
          </cell>
          <cell r="R15">
            <v>0</v>
          </cell>
          <cell r="S15">
            <v>-45.212656648078799</v>
          </cell>
          <cell r="T15">
            <v>34.400888392810678</v>
          </cell>
          <cell r="V15">
            <v>0</v>
          </cell>
          <cell r="W15">
            <v>0</v>
          </cell>
          <cell r="X15">
            <v>-53.443911466828183</v>
          </cell>
          <cell r="Y15">
            <v>-48.034727602341775</v>
          </cell>
          <cell r="Z15">
            <v>28.834202345728642</v>
          </cell>
          <cell r="AB15">
            <v>-24.548388513866271</v>
          </cell>
        </row>
        <row r="16">
          <cell r="B16">
            <v>11</v>
          </cell>
          <cell r="C16" t="str">
            <v>BPI ACCIONES ARGENTINAS</v>
          </cell>
          <cell r="E16">
            <v>-79.653859587081087</v>
          </cell>
          <cell r="F16">
            <v>136.20005348901026</v>
          </cell>
          <cell r="G16">
            <v>-100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-100</v>
          </cell>
          <cell r="R16">
            <v>0</v>
          </cell>
          <cell r="S16">
            <v>0</v>
          </cell>
          <cell r="T16">
            <v>0</v>
          </cell>
          <cell r="V16">
            <v>-100</v>
          </cell>
          <cell r="W16">
            <v>-74.971307112152758</v>
          </cell>
          <cell r="X16">
            <v>0</v>
          </cell>
          <cell r="Y16">
            <v>0</v>
          </cell>
          <cell r="Z16">
            <v>0</v>
          </cell>
          <cell r="AB16">
            <v>-117.07616668862926</v>
          </cell>
        </row>
        <row r="17">
          <cell r="B17">
            <v>12</v>
          </cell>
          <cell r="C17" t="str">
            <v>BR ACCIONES</v>
          </cell>
          <cell r="E17">
            <v>-72.805936123953387</v>
          </cell>
          <cell r="F17">
            <v>227.71405137094553</v>
          </cell>
          <cell r="G17">
            <v>43.467320468783143</v>
          </cell>
          <cell r="H17">
            <v>-20.371499914865467</v>
          </cell>
          <cell r="I17">
            <v>-82.37063062029651</v>
          </cell>
          <cell r="J17">
            <v>-64.871178089514231</v>
          </cell>
          <cell r="K17">
            <v>154.84218567635756</v>
          </cell>
          <cell r="L17">
            <v>-99.608609169196811</v>
          </cell>
          <cell r="M17">
            <v>140.92107440052484</v>
          </cell>
          <cell r="N17">
            <v>549.87827339754767</v>
          </cell>
          <cell r="O17">
            <v>122.38443896438164</v>
          </cell>
          <cell r="P17">
            <v>-77.787193626623917</v>
          </cell>
          <cell r="Q17">
            <v>8.5360605983190183</v>
          </cell>
          <cell r="R17">
            <v>-63.328982021704292</v>
          </cell>
          <cell r="S17">
            <v>-71.142928654475497</v>
          </cell>
          <cell r="T17">
            <v>47.518543084741708</v>
          </cell>
          <cell r="V17">
            <v>-41.784676062084557</v>
          </cell>
          <cell r="W17">
            <v>8.2322903714646465</v>
          </cell>
          <cell r="X17">
            <v>-65.489150752871865</v>
          </cell>
          <cell r="Y17">
            <v>-72.682461807406156</v>
          </cell>
          <cell r="Z17">
            <v>41.786685976255569</v>
          </cell>
          <cell r="AB17">
            <v>-40.169771751512641</v>
          </cell>
        </row>
        <row r="18">
          <cell r="B18">
            <v>13</v>
          </cell>
          <cell r="C18" t="str">
            <v>CAPITALES ARGENTINA</v>
          </cell>
          <cell r="E18">
            <v>-69.846380994134591</v>
          </cell>
          <cell r="F18">
            <v>203.18771480668781</v>
          </cell>
          <cell r="G18">
            <v>33.299994005920986</v>
          </cell>
          <cell r="H18">
            <v>-14.109504798885164</v>
          </cell>
          <cell r="I18">
            <v>-81.30904647412072</v>
          </cell>
          <cell r="J18">
            <v>-55.596632495818078</v>
          </cell>
          <cell r="K18">
            <v>170.78370174893897</v>
          </cell>
          <cell r="L18">
            <v>-99.282834819830612</v>
          </cell>
          <cell r="M18">
            <v>154.91561756292219</v>
          </cell>
          <cell r="N18">
            <v>327.20563092833964</v>
          </cell>
          <cell r="O18">
            <v>53.18875541371424</v>
          </cell>
          <cell r="P18">
            <v>-64.167995980832444</v>
          </cell>
          <cell r="Q18">
            <v>6.8137242001001352</v>
          </cell>
          <cell r="R18">
            <v>-58.536671987582643</v>
          </cell>
          <cell r="S18">
            <v>-63.281968785832277</v>
          </cell>
          <cell r="T18">
            <v>32.855126760739203</v>
          </cell>
          <cell r="V18">
            <v>-36.497232819599802</v>
          </cell>
          <cell r="W18">
            <v>5.5095667801140502</v>
          </cell>
          <cell r="X18">
            <v>-61.216459948729721</v>
          </cell>
          <cell r="Y18">
            <v>-64.861947174732066</v>
          </cell>
          <cell r="Z18">
            <v>27.130248101775333</v>
          </cell>
          <cell r="AB18">
            <v>-39.566093237063882</v>
          </cell>
        </row>
        <row r="19">
          <cell r="B19">
            <v>14</v>
          </cell>
          <cell r="C19" t="str">
            <v>CARDINAL</v>
          </cell>
          <cell r="E19">
            <v>-77.92653053665434</v>
          </cell>
          <cell r="F19">
            <v>176.81224410757514</v>
          </cell>
          <cell r="G19">
            <v>30.124066069177147</v>
          </cell>
          <cell r="H19">
            <v>-15.22062931917687</v>
          </cell>
          <cell r="I19">
            <v>-71.84898047535431</v>
          </cell>
          <cell r="J19">
            <v>-53.367555266933351</v>
          </cell>
          <cell r="K19">
            <v>154.85854955521751</v>
          </cell>
          <cell r="L19">
            <v>-99.091061954808211</v>
          </cell>
          <cell r="M19">
            <v>96.987940190892147</v>
          </cell>
          <cell r="N19">
            <v>413.47816605653583</v>
          </cell>
          <cell r="O19">
            <v>430.78341117009302</v>
          </cell>
          <cell r="P19">
            <v>-45.47675684780431</v>
          </cell>
          <cell r="Q19">
            <v>-7.3587284728840689</v>
          </cell>
          <cell r="R19">
            <v>-51.898623985658212</v>
          </cell>
          <cell r="S19">
            <v>-64.265225761872074</v>
          </cell>
          <cell r="T19">
            <v>145.85195591771873</v>
          </cell>
          <cell r="V19">
            <v>-36.829652996845418</v>
          </cell>
          <cell r="W19">
            <v>-6.6925932968283419</v>
          </cell>
          <cell r="X19">
            <v>-55.394246188194906</v>
          </cell>
          <cell r="Y19">
            <v>-70.259672958784833</v>
          </cell>
          <cell r="Z19">
            <v>125.86655728447384</v>
          </cell>
          <cell r="AB19">
            <v>-31.085527944581237</v>
          </cell>
        </row>
        <row r="20">
          <cell r="B20">
            <v>15</v>
          </cell>
          <cell r="C20" t="str">
            <v>CB BOURSE FUND</v>
          </cell>
          <cell r="E20">
            <v>-70.133762750907053</v>
          </cell>
          <cell r="F20">
            <v>204.25949650471046</v>
          </cell>
          <cell r="G20">
            <v>34.853811715955139</v>
          </cell>
          <cell r="H20">
            <v>-32.30965942659266</v>
          </cell>
          <cell r="I20">
            <v>-81.31032430854988</v>
          </cell>
          <cell r="J20">
            <v>-66.421422965838801</v>
          </cell>
          <cell r="K20">
            <v>187.37986096517054</v>
          </cell>
          <cell r="L20">
            <v>-99.656925793000468</v>
          </cell>
          <cell r="M20">
            <v>326.36076348067098</v>
          </cell>
          <cell r="N20">
            <v>195.09348169426133</v>
          </cell>
          <cell r="O20">
            <v>47.589061020538637</v>
          </cell>
          <cell r="P20">
            <v>-74.424453772633228</v>
          </cell>
          <cell r="Q20">
            <v>7.0112145351806099</v>
          </cell>
          <cell r="R20">
            <v>-65.107647532571193</v>
          </cell>
          <cell r="S20">
            <v>-65.229798308193665</v>
          </cell>
          <cell r="T20">
            <v>3.6604050184679382</v>
          </cell>
          <cell r="V20">
            <v>-39.973684234538808</v>
          </cell>
          <cell r="W20">
            <v>8.2425953321586753</v>
          </cell>
          <cell r="X20">
            <v>-67.416221960031748</v>
          </cell>
          <cell r="Y20">
            <v>-68.007904674567939</v>
          </cell>
          <cell r="Z20">
            <v>2.9156510246753475</v>
          </cell>
          <cell r="AB20">
            <v>-47.16531406113269</v>
          </cell>
        </row>
        <row r="21">
          <cell r="B21">
            <v>16</v>
          </cell>
          <cell r="C21" t="str">
            <v>CB MARKET FUND</v>
          </cell>
          <cell r="E21">
            <v>-71.305248497108025</v>
          </cell>
          <cell r="F21">
            <v>196.08246463344611</v>
          </cell>
          <cell r="G21">
            <v>-100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-100</v>
          </cell>
          <cell r="R21">
            <v>0</v>
          </cell>
          <cell r="S21">
            <v>0</v>
          </cell>
          <cell r="T21">
            <v>0</v>
          </cell>
          <cell r="V21">
            <v>-100</v>
          </cell>
          <cell r="W21">
            <v>-10.452252403340989</v>
          </cell>
          <cell r="X21">
            <v>0</v>
          </cell>
          <cell r="Y21">
            <v>0</v>
          </cell>
          <cell r="Z21">
            <v>0</v>
          </cell>
          <cell r="AB21">
            <v>-10.88886591870617</v>
          </cell>
        </row>
        <row r="22">
          <cell r="B22">
            <v>17</v>
          </cell>
          <cell r="C22" t="str">
            <v>CENIT</v>
          </cell>
          <cell r="E22">
            <v>-54.984053440869516</v>
          </cell>
          <cell r="F22">
            <v>92.74448187463689</v>
          </cell>
          <cell r="G22">
            <v>8.8207380665722859</v>
          </cell>
          <cell r="H22">
            <v>-1.2375532777683218</v>
          </cell>
          <cell r="I22">
            <v>-63.685321407416154</v>
          </cell>
          <cell r="J22">
            <v>-48.133054629515094</v>
          </cell>
          <cell r="K22">
            <v>33.977310342419976</v>
          </cell>
          <cell r="L22">
            <v>-92.265867511339493</v>
          </cell>
          <cell r="M22">
            <v>37.713149491598273</v>
          </cell>
          <cell r="N22">
            <v>28.591333537969057</v>
          </cell>
          <cell r="O22">
            <v>94.676612828334726</v>
          </cell>
          <cell r="P22">
            <v>-59.449067356561791</v>
          </cell>
          <cell r="Q22">
            <v>-1.8960104410930323</v>
          </cell>
          <cell r="R22">
            <v>-42.915056928625042</v>
          </cell>
          <cell r="S22">
            <v>-47.743607588989491</v>
          </cell>
          <cell r="T22">
            <v>0.50217090657542762</v>
          </cell>
          <cell r="V22">
            <v>-26.449282040884036</v>
          </cell>
          <cell r="W22">
            <v>-1.9450058916714807</v>
          </cell>
          <cell r="X22">
            <v>-43.88556862116998</v>
          </cell>
          <cell r="Y22">
            <v>-49.621367082690767</v>
          </cell>
          <cell r="Z22">
            <v>0.48576974467684497</v>
          </cell>
          <cell r="AB22">
            <v>-29.908198219435178</v>
          </cell>
        </row>
        <row r="23">
          <cell r="B23">
            <v>18</v>
          </cell>
          <cell r="C23" t="str">
            <v>CIUDAD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-3.0565055726208268</v>
          </cell>
          <cell r="N23">
            <v>-3.0540297301422714</v>
          </cell>
          <cell r="O23">
            <v>-3.0544593828041533</v>
          </cell>
          <cell r="P23">
            <v>-100</v>
          </cell>
          <cell r="Q23">
            <v>0</v>
          </cell>
          <cell r="R23">
            <v>0</v>
          </cell>
          <cell r="S23">
            <v>0</v>
          </cell>
          <cell r="T23">
            <v>-100</v>
          </cell>
          <cell r="V23">
            <v>0</v>
          </cell>
          <cell r="W23">
            <v>0</v>
          </cell>
          <cell r="X23">
            <v>0</v>
          </cell>
          <cell r="Y23">
            <v>-3.0643235444629879</v>
          </cell>
          <cell r="Z23">
            <v>-3.0620506360121591</v>
          </cell>
          <cell r="AB23">
            <v>-3.098630339592745</v>
          </cell>
        </row>
        <row r="24">
          <cell r="B24">
            <v>19</v>
          </cell>
          <cell r="C24" t="str">
            <v>CMA ARGENTINA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-69.661277021131966</v>
          </cell>
          <cell r="J24">
            <v>-25.687437353967702</v>
          </cell>
          <cell r="K24">
            <v>40.195596251203369</v>
          </cell>
          <cell r="L24">
            <v>-98.461492153461521</v>
          </cell>
          <cell r="M24">
            <v>158.69841853327978</v>
          </cell>
          <cell r="N24">
            <v>229.01088730366479</v>
          </cell>
          <cell r="O24">
            <v>119.57112427644651</v>
          </cell>
          <cell r="P24">
            <v>-54.858945583929255</v>
          </cell>
          <cell r="Q24">
            <v>0</v>
          </cell>
          <cell r="R24">
            <v>0</v>
          </cell>
          <cell r="S24">
            <v>-61.787162532297089</v>
          </cell>
          <cell r="T24">
            <v>48.29245831771776</v>
          </cell>
          <cell r="V24">
            <v>0</v>
          </cell>
          <cell r="W24">
            <v>0</v>
          </cell>
          <cell r="X24">
            <v>-51.507925213774072</v>
          </cell>
          <cell r="Y24">
            <v>-67.149268528857647</v>
          </cell>
          <cell r="Z24">
            <v>32.092042848113891</v>
          </cell>
          <cell r="AB24">
            <v>-37.545136940204237</v>
          </cell>
        </row>
        <row r="25">
          <cell r="B25">
            <v>20</v>
          </cell>
          <cell r="C25" t="str">
            <v>CMF STOCKS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-59.839612575050104</v>
          </cell>
          <cell r="K25">
            <v>86.175817867222946</v>
          </cell>
          <cell r="L25">
            <v>-99.544769446764718</v>
          </cell>
          <cell r="M25">
            <v>368.94507098030732</v>
          </cell>
          <cell r="N25">
            <v>245.86026687264098</v>
          </cell>
          <cell r="O25">
            <v>277.64993253365361</v>
          </cell>
          <cell r="P25">
            <v>-79.457103412017489</v>
          </cell>
          <cell r="Q25">
            <v>0</v>
          </cell>
          <cell r="R25">
            <v>0</v>
          </cell>
          <cell r="S25">
            <v>-65.873463336467324</v>
          </cell>
          <cell r="T25">
            <v>38.95811725293261</v>
          </cell>
          <cell r="V25">
            <v>0</v>
          </cell>
          <cell r="W25">
            <v>0</v>
          </cell>
          <cell r="X25">
            <v>-62.912446982426538</v>
          </cell>
          <cell r="Y25">
            <v>-69.925107393485845</v>
          </cell>
          <cell r="Z25">
            <v>32.054968211759061</v>
          </cell>
          <cell r="AB25">
            <v>-47.431365511829448</v>
          </cell>
        </row>
        <row r="26">
          <cell r="B26">
            <v>21</v>
          </cell>
          <cell r="C26" t="str">
            <v>COLUMBIA ACCIONES</v>
          </cell>
          <cell r="E26">
            <v>-62.169701221193883</v>
          </cell>
          <cell r="F26">
            <v>203.11691107758668</v>
          </cell>
          <cell r="G26">
            <v>23.217597892470245</v>
          </cell>
          <cell r="H26">
            <v>-25.182175483286994</v>
          </cell>
          <cell r="I26">
            <v>-77.813646505955276</v>
          </cell>
          <cell r="J26">
            <v>-44.604429279869095</v>
          </cell>
          <cell r="K26">
            <v>103.61497743181852</v>
          </cell>
          <cell r="L26">
            <v>-98.897977594802882</v>
          </cell>
          <cell r="M26">
            <v>276.71415285321058</v>
          </cell>
          <cell r="N26">
            <v>257.42700412074055</v>
          </cell>
          <cell r="O26">
            <v>81.649280666347494</v>
          </cell>
          <cell r="P26">
            <v>-62.78146270498307</v>
          </cell>
          <cell r="Q26">
            <v>12.212410546632334</v>
          </cell>
          <cell r="R26">
            <v>-54.864109506707656</v>
          </cell>
          <cell r="S26">
            <v>-56.112851873282722</v>
          </cell>
          <cell r="T26">
            <v>34.192048151988928</v>
          </cell>
          <cell r="V26">
            <v>-31.336637573555549</v>
          </cell>
          <cell r="W26">
            <v>11.832595187571581</v>
          </cell>
          <cell r="X26">
            <v>-56.998241648400992</v>
          </cell>
          <cell r="Y26">
            <v>-58.783041281747032</v>
          </cell>
          <cell r="Z26">
            <v>32.408127040518828</v>
          </cell>
          <cell r="AB26">
            <v>-29.629227141713997</v>
          </cell>
        </row>
        <row r="27">
          <cell r="B27">
            <v>22</v>
          </cell>
          <cell r="C27" t="str">
            <v>DB EQUITY</v>
          </cell>
          <cell r="E27">
            <v>-69.42348499987628</v>
          </cell>
          <cell r="F27">
            <v>194.17783191009522</v>
          </cell>
          <cell r="G27">
            <v>31.832488500670706</v>
          </cell>
          <cell r="H27">
            <v>-35.073624564637619</v>
          </cell>
          <cell r="I27">
            <v>-79.213716849843749</v>
          </cell>
          <cell r="J27">
            <v>-60.279066017984718</v>
          </cell>
          <cell r="K27">
            <v>126.64233713600508</v>
          </cell>
          <cell r="L27">
            <v>-99.580226281866828</v>
          </cell>
          <cell r="M27">
            <v>100.0287136389943</v>
          </cell>
          <cell r="N27">
            <v>326.31796279584779</v>
          </cell>
          <cell r="O27">
            <v>215.61993380711982</v>
          </cell>
          <cell r="P27">
            <v>-63.998201451893685</v>
          </cell>
          <cell r="Q27">
            <v>5.84575842830235</v>
          </cell>
          <cell r="R27">
            <v>-62.294403431430048</v>
          </cell>
          <cell r="S27">
            <v>-73.301745085630913</v>
          </cell>
          <cell r="T27">
            <v>69.202750275592393</v>
          </cell>
          <cell r="V27">
            <v>-42.866538415896862</v>
          </cell>
          <cell r="W27">
            <v>4.8313056297508261</v>
          </cell>
          <cell r="X27">
            <v>-64.609530303661415</v>
          </cell>
          <cell r="Y27">
            <v>-77.503600381646748</v>
          </cell>
          <cell r="Z27">
            <v>70.327057163573798</v>
          </cell>
          <cell r="AB27">
            <v>-44.86661995221548</v>
          </cell>
        </row>
        <row r="28">
          <cell r="B28">
            <v>23</v>
          </cell>
          <cell r="C28" t="str">
            <v>DEL BUEN AYRE</v>
          </cell>
          <cell r="E28">
            <v>19.343231243131108</v>
          </cell>
          <cell r="F28">
            <v>30.787415952708418</v>
          </cell>
          <cell r="G28">
            <v>14.736999171802623</v>
          </cell>
          <cell r="H28">
            <v>1.5560088142866579</v>
          </cell>
          <cell r="I28">
            <v>-15.727674472648289</v>
          </cell>
          <cell r="J28">
            <v>6.4254840202414787</v>
          </cell>
          <cell r="K28">
            <v>18.827415836685326</v>
          </cell>
          <cell r="L28">
            <v>-58.616631619263828</v>
          </cell>
          <cell r="M28">
            <v>50.953792254172868</v>
          </cell>
          <cell r="N28">
            <v>33.277041279902676</v>
          </cell>
          <cell r="O28">
            <v>25.03446530204101</v>
          </cell>
          <cell r="P28">
            <v>9.4746108094390102</v>
          </cell>
          <cell r="Q28">
            <v>21.438318810675106</v>
          </cell>
          <cell r="R28">
            <v>-3.0654171380812945</v>
          </cell>
          <cell r="S28">
            <v>-9.4554796498497744</v>
          </cell>
          <cell r="T28">
            <v>22.189202804019303</v>
          </cell>
          <cell r="V28">
            <v>1.6071257117956872</v>
          </cell>
          <cell r="W28">
            <v>21.060332537813498</v>
          </cell>
          <cell r="X28">
            <v>-3.0372783869250908</v>
          </cell>
          <cell r="Y28">
            <v>-10.273263140470013</v>
          </cell>
          <cell r="Z28">
            <v>21.816157547215308</v>
          </cell>
          <cell r="AB28">
            <v>6.4419630364102476</v>
          </cell>
        </row>
        <row r="29">
          <cell r="B29">
            <v>24</v>
          </cell>
          <cell r="C29" t="str">
            <v>DELVAL</v>
          </cell>
          <cell r="E29">
            <v>-79.715243769292911</v>
          </cell>
          <cell r="F29">
            <v>214.2576643882978</v>
          </cell>
          <cell r="G29">
            <v>16.652564944162187</v>
          </cell>
          <cell r="H29">
            <v>7.3757343725478819</v>
          </cell>
          <cell r="I29">
            <v>-80.268604803795625</v>
          </cell>
          <cell r="J29">
            <v>-70.522172197117555</v>
          </cell>
          <cell r="K29">
            <v>126.60820427687618</v>
          </cell>
          <cell r="L29">
            <v>-99.593402767386138</v>
          </cell>
          <cell r="M29">
            <v>176.32720382658843</v>
          </cell>
          <cell r="N29">
            <v>413.57866003386744</v>
          </cell>
          <cell r="O29">
            <v>184.94451318361408</v>
          </cell>
          <cell r="P29">
            <v>-85.375603423207068</v>
          </cell>
          <cell r="Q29">
            <v>-9.4024080115910671</v>
          </cell>
          <cell r="R29">
            <v>-60.324737704940411</v>
          </cell>
          <cell r="S29">
            <v>-70.581452242399223</v>
          </cell>
          <cell r="T29">
            <v>28.868985029193194</v>
          </cell>
          <cell r="V29">
            <v>-42.97511438455529</v>
          </cell>
          <cell r="W29">
            <v>-10.418030592376159</v>
          </cell>
          <cell r="X29">
            <v>-61.569438489811823</v>
          </cell>
          <cell r="Y29">
            <v>-73.801418412171543</v>
          </cell>
          <cell r="Z29">
            <v>25.882499842011363</v>
          </cell>
          <cell r="AB29">
            <v>-47.498847119793453</v>
          </cell>
        </row>
        <row r="30">
          <cell r="B30">
            <v>25</v>
          </cell>
          <cell r="C30" t="str">
            <v>DEL  ATLANTICO</v>
          </cell>
          <cell r="E30">
            <v>-69.050745577907477</v>
          </cell>
          <cell r="F30">
            <v>90.884205157110216</v>
          </cell>
          <cell r="G30">
            <v>-23.377638831786363</v>
          </cell>
          <cell r="H30">
            <v>-40.746960229097319</v>
          </cell>
          <cell r="I30">
            <v>-61.538908336633966</v>
          </cell>
          <cell r="J30">
            <v>-57.585058385286267</v>
          </cell>
          <cell r="K30">
            <v>26.274501689604769</v>
          </cell>
          <cell r="L30">
            <v>-97.787588775027686</v>
          </cell>
          <cell r="M30">
            <v>-79.429364557046611</v>
          </cell>
          <cell r="N30">
            <v>235.61464465736196</v>
          </cell>
          <cell r="O30">
            <v>287.68012924211507</v>
          </cell>
          <cell r="P30">
            <v>-54.518993996445154</v>
          </cell>
          <cell r="Q30">
            <v>-23.21814998288232</v>
          </cell>
          <cell r="R30">
            <v>-54.10658537391415</v>
          </cell>
          <cell r="S30">
            <v>-82.088041484531985</v>
          </cell>
          <cell r="T30">
            <v>80.876232052051364</v>
          </cell>
          <cell r="V30">
            <v>-49.876890608512134</v>
          </cell>
          <cell r="W30">
            <v>-24.198320364010485</v>
          </cell>
          <cell r="X30">
            <v>-57.297842490736073</v>
          </cell>
          <cell r="Y30">
            <v>-85.647479321881747</v>
          </cell>
          <cell r="Z30">
            <v>68.556937968272209</v>
          </cell>
          <cell r="AB30">
            <v>-46.642888138509598</v>
          </cell>
        </row>
        <row r="31">
          <cell r="B31">
            <v>26</v>
          </cell>
          <cell r="C31" t="str">
            <v>DIAGONAL</v>
          </cell>
          <cell r="E31">
            <v>-69.842434969983742</v>
          </cell>
          <cell r="F31">
            <v>159.11471027894589</v>
          </cell>
          <cell r="G31">
            <v>64.489899066158358</v>
          </cell>
          <cell r="H31">
            <v>-5.926401746683152</v>
          </cell>
          <cell r="I31">
            <v>-84.990541228885746</v>
          </cell>
          <cell r="J31">
            <v>-59.951317456338572</v>
          </cell>
          <cell r="K31">
            <v>97.965567701555912</v>
          </cell>
          <cell r="L31">
            <v>-99.180192290372617</v>
          </cell>
          <cell r="M31">
            <v>0.56113952856333693</v>
          </cell>
          <cell r="N31">
            <v>192.21175940141285</v>
          </cell>
          <cell r="O31">
            <v>92.902879498427751</v>
          </cell>
          <cell r="P31">
            <v>-59.551512850573076</v>
          </cell>
          <cell r="Q31">
            <v>8.7282818881764257</v>
          </cell>
          <cell r="R31">
            <v>-61.616874088940676</v>
          </cell>
          <cell r="S31">
            <v>-74.634469600582975</v>
          </cell>
          <cell r="T31">
            <v>31.617274761224333</v>
          </cell>
          <cell r="V31">
            <v>-42.959712804148388</v>
          </cell>
          <cell r="W31">
            <v>8.9081007668495573</v>
          </cell>
          <cell r="X31">
            <v>-63.377359937615552</v>
          </cell>
          <cell r="Y31">
            <v>-75.316127767166293</v>
          </cell>
          <cell r="Z31">
            <v>63.778085999970081</v>
          </cell>
          <cell r="AB31">
            <v>-47.533165635170761</v>
          </cell>
        </row>
        <row r="32">
          <cell r="B32">
            <v>27</v>
          </cell>
          <cell r="C32" t="str">
            <v>F.I.A.</v>
          </cell>
          <cell r="E32">
            <v>-69.379417645777323</v>
          </cell>
          <cell r="F32">
            <v>252.3098537326554</v>
          </cell>
          <cell r="G32">
            <v>40.661123500973261</v>
          </cell>
          <cell r="H32">
            <v>-13.126548772262314</v>
          </cell>
          <cell r="I32">
            <v>-77.051936985642428</v>
          </cell>
          <cell r="J32">
            <v>-59.362094889778973</v>
          </cell>
          <cell r="K32">
            <v>118.80901072720297</v>
          </cell>
          <cell r="L32">
            <v>-99.444966045984657</v>
          </cell>
          <cell r="M32">
            <v>489.3768856509493</v>
          </cell>
          <cell r="N32">
            <v>282.16356566659726</v>
          </cell>
          <cell r="O32">
            <v>88.985269895529001</v>
          </cell>
          <cell r="P32">
            <v>-67.318422823845452</v>
          </cell>
          <cell r="Q32">
            <v>14.913425972846817</v>
          </cell>
          <cell r="R32">
            <v>-56.729875950833787</v>
          </cell>
          <cell r="S32">
            <v>-58.479814547752341</v>
          </cell>
          <cell r="T32">
            <v>33.145578053159895</v>
          </cell>
          <cell r="V32">
            <v>-32.593069776903775</v>
          </cell>
          <cell r="W32">
            <v>18.059751300593163</v>
          </cell>
          <cell r="X32">
            <v>-58.881731698649695</v>
          </cell>
          <cell r="Y32">
            <v>-64.186967969766869</v>
          </cell>
          <cell r="Z32">
            <v>30.272577771198183</v>
          </cell>
          <cell r="AB32">
            <v>-38.212885918613139</v>
          </cell>
        </row>
        <row r="33">
          <cell r="B33">
            <v>28</v>
          </cell>
          <cell r="C33" t="str">
            <v>FEDERACION I</v>
          </cell>
          <cell r="E33">
            <v>-67.506558217257933</v>
          </cell>
          <cell r="F33">
            <v>125.0746775725482</v>
          </cell>
          <cell r="G33">
            <v>25.513801068160568</v>
          </cell>
          <cell r="H33">
            <v>-39.263567247773082</v>
          </cell>
          <cell r="I33">
            <v>-78.349414310534684</v>
          </cell>
          <cell r="J33">
            <v>-46.111606854488343</v>
          </cell>
          <cell r="K33">
            <v>110.81947628360402</v>
          </cell>
          <cell r="L33">
            <v>-98.905178696671243</v>
          </cell>
          <cell r="M33">
            <v>52.842023316101901</v>
          </cell>
          <cell r="N33">
            <v>348.37393759952704</v>
          </cell>
          <cell r="O33">
            <v>117.18340024699106</v>
          </cell>
          <cell r="P33">
            <v>-78.532862917745831</v>
          </cell>
          <cell r="Q33">
            <v>-2.8137977940548509</v>
          </cell>
          <cell r="R33">
            <v>-58.618643650939681</v>
          </cell>
          <cell r="S33">
            <v>-67.203141261553796</v>
          </cell>
          <cell r="T33">
            <v>27.86363286872988</v>
          </cell>
          <cell r="V33">
            <v>-39.73566127054653</v>
          </cell>
          <cell r="W33">
            <v>-2.9543530142464358</v>
          </cell>
          <cell r="X33">
            <v>-61.220634245794379</v>
          </cell>
          <cell r="Y33">
            <v>-69.775290992872868</v>
          </cell>
          <cell r="Z33">
            <v>26.288812065295943</v>
          </cell>
          <cell r="AB33">
            <v>-43.228523297230723</v>
          </cell>
        </row>
        <row r="34">
          <cell r="B34">
            <v>29</v>
          </cell>
          <cell r="C34" t="str">
            <v>FIMA ACCIONES</v>
          </cell>
          <cell r="E34">
            <v>-62.371892342560756</v>
          </cell>
          <cell r="F34">
            <v>140.71818664424578</v>
          </cell>
          <cell r="G34">
            <v>30.834339971349166</v>
          </cell>
          <cell r="H34">
            <v>-24.736110886432215</v>
          </cell>
          <cell r="I34">
            <v>-74.033829911987908</v>
          </cell>
          <cell r="J34">
            <v>-67.691359605163058</v>
          </cell>
          <cell r="K34">
            <v>127.58623717344344</v>
          </cell>
          <cell r="L34">
            <v>-99.787525260589632</v>
          </cell>
          <cell r="M34">
            <v>137.65242171427096</v>
          </cell>
          <cell r="N34">
            <v>541.51816476193972</v>
          </cell>
          <cell r="O34">
            <v>150.94476663934176</v>
          </cell>
          <cell r="P34">
            <v>-72.368640817084071</v>
          </cell>
          <cell r="Q34">
            <v>5.8232291322360519</v>
          </cell>
          <cell r="R34">
            <v>-60.179710601841371</v>
          </cell>
          <cell r="S34">
            <v>-77.433449329239707</v>
          </cell>
          <cell r="T34">
            <v>64.461071888068844</v>
          </cell>
          <cell r="V34">
            <v>-44.468724257506331</v>
          </cell>
          <cell r="W34">
            <v>5.9109113386468959</v>
          </cell>
          <cell r="X34">
            <v>-62.044276017251221</v>
          </cell>
          <cell r="Y34">
            <v>-80.976408812619454</v>
          </cell>
          <cell r="Z34">
            <v>54.739796796372843</v>
          </cell>
          <cell r="AB34">
            <v>-42.167604849282483</v>
          </cell>
        </row>
        <row r="35">
          <cell r="B35">
            <v>30</v>
          </cell>
          <cell r="C35" t="str">
            <v>FIMA PB ACCIONES</v>
          </cell>
          <cell r="E35">
            <v>-61.677357575993021</v>
          </cell>
          <cell r="F35">
            <v>138.99234419727571</v>
          </cell>
          <cell r="G35">
            <v>28.901826739179338</v>
          </cell>
          <cell r="H35">
            <v>-21.83195141512644</v>
          </cell>
          <cell r="I35">
            <v>-73.591940497517172</v>
          </cell>
          <cell r="J35">
            <v>-66.960814986737091</v>
          </cell>
          <cell r="K35">
            <v>130.78267669673318</v>
          </cell>
          <cell r="L35">
            <v>-99.775670633888041</v>
          </cell>
          <cell r="M35">
            <v>178.44711354334777</v>
          </cell>
          <cell r="N35">
            <v>514.22186231270257</v>
          </cell>
          <cell r="O35">
            <v>151.35452867289243</v>
          </cell>
          <cell r="P35">
            <v>-70.833780793020011</v>
          </cell>
          <cell r="Q35">
            <v>5.6897415818229602</v>
          </cell>
          <cell r="R35">
            <v>-59.14313602840766</v>
          </cell>
          <cell r="S35">
            <v>-75.662422255752446</v>
          </cell>
          <cell r="T35">
            <v>65.131796910586147</v>
          </cell>
          <cell r="V35">
            <v>-43.063101785568335</v>
          </cell>
          <cell r="W35">
            <v>6.2569602164021187</v>
          </cell>
          <cell r="X35">
            <v>-60.424503099446916</v>
          </cell>
          <cell r="Y35">
            <v>-77.697412522259256</v>
          </cell>
          <cell r="Z35">
            <v>54.983608227223698</v>
          </cell>
          <cell r="AB35">
            <v>-37.584474566966698</v>
          </cell>
        </row>
        <row r="36">
          <cell r="B36">
            <v>31</v>
          </cell>
          <cell r="C36" t="str">
            <v>FORTUNA</v>
          </cell>
          <cell r="E36">
            <v>-52.47051330914433</v>
          </cell>
          <cell r="F36">
            <v>156.93256412487671</v>
          </cell>
          <cell r="G36">
            <v>52.255804857275834</v>
          </cell>
          <cell r="H36">
            <v>-100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22.966094059090448</v>
          </cell>
          <cell r="R36">
            <v>-100</v>
          </cell>
          <cell r="S36">
            <v>0</v>
          </cell>
          <cell r="T36">
            <v>0</v>
          </cell>
          <cell r="V36">
            <v>-100</v>
          </cell>
          <cell r="W36">
            <v>50.329043305150648</v>
          </cell>
          <cell r="X36">
            <v>0</v>
          </cell>
          <cell r="Y36">
            <v>0</v>
          </cell>
          <cell r="Z36">
            <v>0</v>
          </cell>
          <cell r="AB36">
            <v>42.91533261986411</v>
          </cell>
        </row>
        <row r="37">
          <cell r="B37">
            <v>32</v>
          </cell>
          <cell r="C37" t="str">
            <v>INDEPENDIENTE</v>
          </cell>
          <cell r="E37">
            <v>-68.508569960130529</v>
          </cell>
          <cell r="F37">
            <v>151.93057317539646</v>
          </cell>
          <cell r="G37">
            <v>11.433409335912991</v>
          </cell>
          <cell r="H37">
            <v>-39.372092354748254</v>
          </cell>
          <cell r="I37">
            <v>-69.133200252048113</v>
          </cell>
          <cell r="J37">
            <v>-48.897128609191697</v>
          </cell>
          <cell r="K37">
            <v>31.267258048652668</v>
          </cell>
          <cell r="L37">
            <v>-98.067230357568008</v>
          </cell>
          <cell r="M37">
            <v>84.409601875340684</v>
          </cell>
          <cell r="N37">
            <v>141.92824175722052</v>
          </cell>
          <cell r="O37">
            <v>19.860966856249785</v>
          </cell>
          <cell r="P37">
            <v>-66.733863341986961</v>
          </cell>
          <cell r="Q37">
            <v>-4.0239456444285953</v>
          </cell>
          <cell r="R37">
            <v>-54.269793483588202</v>
          </cell>
          <cell r="S37">
            <v>-63.966480763287635</v>
          </cell>
          <cell r="T37">
            <v>-1.1927290338145213</v>
          </cell>
          <cell r="V37">
            <v>-36.937935619834739</v>
          </cell>
          <cell r="W37">
            <v>-4.1861702209817109</v>
          </cell>
          <cell r="X37">
            <v>-56.820287738927057</v>
          </cell>
          <cell r="Y37">
            <v>-67.397287890842009</v>
          </cell>
          <cell r="Z37">
            <v>-1.0519936123742468</v>
          </cell>
          <cell r="AB37">
            <v>-44.234826353189447</v>
          </cell>
        </row>
        <row r="38">
          <cell r="B38">
            <v>33</v>
          </cell>
          <cell r="C38" t="str">
            <v>INDUSTRIAL</v>
          </cell>
          <cell r="E38">
            <v>-76.146994083886327</v>
          </cell>
          <cell r="F38">
            <v>117.16927619723903</v>
          </cell>
          <cell r="G38">
            <v>66.741001554998377</v>
          </cell>
          <cell r="H38">
            <v>-10.573064596548576</v>
          </cell>
          <cell r="I38">
            <v>-75.864069475738901</v>
          </cell>
          <cell r="J38">
            <v>-25.444463813938501</v>
          </cell>
          <cell r="K38">
            <v>-9.4113193717793369</v>
          </cell>
          <cell r="L38">
            <v>-99.378643108350332</v>
          </cell>
          <cell r="M38">
            <v>-40.403151176543794</v>
          </cell>
          <cell r="N38">
            <v>249.89100165906549</v>
          </cell>
          <cell r="O38">
            <v>118.10264183437189</v>
          </cell>
          <cell r="P38">
            <v>-62.193046897069813</v>
          </cell>
          <cell r="Q38">
            <v>-4.7654278113809623</v>
          </cell>
          <cell r="R38">
            <v>-45.607699063242926</v>
          </cell>
          <cell r="S38">
            <v>-85.030310797545752</v>
          </cell>
          <cell r="T38">
            <v>42.360157380949559</v>
          </cell>
          <cell r="V38">
            <v>-47.230107133046417</v>
          </cell>
          <cell r="W38">
            <v>-5.0230801185040637</v>
          </cell>
          <cell r="X38">
            <v>-45.254367724780685</v>
          </cell>
          <cell r="Y38">
            <v>-89.393916764269235</v>
          </cell>
          <cell r="Z38">
            <v>38.107292426836459</v>
          </cell>
          <cell r="AB38">
            <v>-49.316419797263286</v>
          </cell>
        </row>
        <row r="39">
          <cell r="B39">
            <v>34</v>
          </cell>
          <cell r="C39" t="str">
            <v>INVESCO CONDOR FUND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-15.11481869100766</v>
          </cell>
          <cell r="K39">
            <v>157.36444435215083</v>
          </cell>
          <cell r="L39">
            <v>-98.691025876101051</v>
          </cell>
          <cell r="M39">
            <v>112.29500300041941</v>
          </cell>
          <cell r="N39">
            <v>251.65250490836905</v>
          </cell>
          <cell r="O39">
            <v>170.83048866449175</v>
          </cell>
          <cell r="P39">
            <v>-53.72986414464863</v>
          </cell>
          <cell r="Q39">
            <v>0</v>
          </cell>
          <cell r="R39">
            <v>0</v>
          </cell>
          <cell r="S39">
            <v>-58.491236765432284</v>
          </cell>
          <cell r="T39">
            <v>63.947203982416198</v>
          </cell>
          <cell r="V39">
            <v>0</v>
          </cell>
          <cell r="W39">
            <v>0</v>
          </cell>
          <cell r="X39">
            <v>-15.308987879918345</v>
          </cell>
          <cell r="Y39">
            <v>-60.804410589370249</v>
          </cell>
          <cell r="Z39">
            <v>56.779494223449525</v>
          </cell>
          <cell r="AB39">
            <v>-20.021406959998099</v>
          </cell>
        </row>
        <row r="40">
          <cell r="B40">
            <v>35</v>
          </cell>
          <cell r="C40" t="str">
            <v>ITALFOND ACCIONES</v>
          </cell>
          <cell r="E40">
            <v>-77.917594453814473</v>
          </cell>
          <cell r="F40">
            <v>145.7059949452003</v>
          </cell>
          <cell r="G40">
            <v>31.961065885193385</v>
          </cell>
          <cell r="H40">
            <v>-52.699855815670752</v>
          </cell>
          <cell r="I40">
            <v>-82.801871009717715</v>
          </cell>
          <cell r="J40">
            <v>-58.826009038520446</v>
          </cell>
          <cell r="K40">
            <v>113.79696873482632</v>
          </cell>
          <cell r="L40">
            <v>-99.675874945156266</v>
          </cell>
          <cell r="M40">
            <v>49.487396333619337</v>
          </cell>
          <cell r="N40">
            <v>319.69220924840124</v>
          </cell>
          <cell r="O40">
            <v>137.13840144474651</v>
          </cell>
          <cell r="P40">
            <v>-84.581825343353415</v>
          </cell>
          <cell r="Q40">
            <v>-10.538539683515136</v>
          </cell>
          <cell r="R40">
            <v>-67.765405562802883</v>
          </cell>
          <cell r="S40">
            <v>-78.200849246330122</v>
          </cell>
          <cell r="T40">
            <v>15.342294213891684</v>
          </cell>
          <cell r="V40">
            <v>-49.927480762257773</v>
          </cell>
          <cell r="W40">
            <v>-11.170069878523059</v>
          </cell>
          <cell r="X40">
            <v>-71.419521105155042</v>
          </cell>
          <cell r="Y40">
            <v>-81.985794177935759</v>
          </cell>
          <cell r="Z40">
            <v>13.713327492190231</v>
          </cell>
          <cell r="AB40">
            <v>-62.411696031945631</v>
          </cell>
        </row>
        <row r="41">
          <cell r="B41">
            <v>36</v>
          </cell>
          <cell r="C41" t="str">
            <v>LA RECONQUISTA</v>
          </cell>
          <cell r="E41">
            <v>-58.740702027112675</v>
          </cell>
          <cell r="F41">
            <v>149.28160840857893</v>
          </cell>
          <cell r="G41">
            <v>57.857764238157607</v>
          </cell>
          <cell r="H41">
            <v>-41.769613746048947</v>
          </cell>
          <cell r="I41">
            <v>-78.798878836124203</v>
          </cell>
          <cell r="J41">
            <v>-52.556801534800243</v>
          </cell>
          <cell r="K41">
            <v>197.16761783381111</v>
          </cell>
          <cell r="L41">
            <v>-99.210781308630061</v>
          </cell>
          <cell r="M41">
            <v>498.66244820662916</v>
          </cell>
          <cell r="N41">
            <v>420.88157098241766</v>
          </cell>
          <cell r="O41">
            <v>39.510059467073823</v>
          </cell>
          <cell r="P41">
            <v>-70.936427788078106</v>
          </cell>
          <cell r="Q41">
            <v>17.532869665813511</v>
          </cell>
          <cell r="R41">
            <v>-61.164626502373395</v>
          </cell>
          <cell r="S41">
            <v>-48.025104976229706</v>
          </cell>
          <cell r="T41">
            <v>28.301333283096142</v>
          </cell>
          <cell r="V41">
            <v>-30.209692512487983</v>
          </cell>
          <cell r="W41">
            <v>17.551040161312525</v>
          </cell>
          <cell r="X41">
            <v>-63.923477285939711</v>
          </cell>
          <cell r="Y41">
            <v>-49.394964374542141</v>
          </cell>
          <cell r="Z41">
            <v>25.896189680510929</v>
          </cell>
          <cell r="AB41">
            <v>-28.303153351153675</v>
          </cell>
        </row>
        <row r="42">
          <cell r="B42">
            <v>37</v>
          </cell>
          <cell r="C42" t="str">
            <v>LATIN FUND ACCIONES ARGENTINAS</v>
          </cell>
          <cell r="E42">
            <v>-67.95664822527776</v>
          </cell>
          <cell r="F42">
            <v>233.94232518422092</v>
          </cell>
          <cell r="G42">
            <v>30.947290337315735</v>
          </cell>
          <cell r="H42">
            <v>-23.390679559057538</v>
          </cell>
          <cell r="I42">
            <v>-78.114778676783828</v>
          </cell>
          <cell r="J42">
            <v>-61.609597393609441</v>
          </cell>
          <cell r="K42">
            <v>198.21005823306899</v>
          </cell>
          <cell r="L42">
            <v>-98.126372102388189</v>
          </cell>
          <cell r="M42">
            <v>320.91875153689944</v>
          </cell>
          <cell r="N42">
            <v>363.01420145361556</v>
          </cell>
          <cell r="O42">
            <v>78.819784942860352</v>
          </cell>
          <cell r="P42">
            <v>-72.036422869107327</v>
          </cell>
          <cell r="Q42">
            <v>11.901345058783775</v>
          </cell>
          <cell r="R42">
            <v>-59.923934919732567</v>
          </cell>
          <cell r="S42">
            <v>-38.274023599086291</v>
          </cell>
          <cell r="T42">
            <v>32.292188807500935</v>
          </cell>
          <cell r="V42">
            <v>-27.465088230724454</v>
          </cell>
          <cell r="W42">
            <v>5.7846535274002964</v>
          </cell>
          <cell r="X42">
            <v>-60.517865533299762</v>
          </cell>
          <cell r="Y42">
            <v>-50.032414358103729</v>
          </cell>
          <cell r="Z42">
            <v>25.621734577345599</v>
          </cell>
          <cell r="AB42">
            <v>-29.913286074497968</v>
          </cell>
        </row>
        <row r="43">
          <cell r="B43">
            <v>38</v>
          </cell>
          <cell r="C43" t="str">
            <v>LIBERTADOR</v>
          </cell>
          <cell r="E43">
            <v>-70.605116595123391</v>
          </cell>
          <cell r="F43">
            <v>235.25802373983225</v>
          </cell>
          <cell r="G43">
            <v>43.707368017157066</v>
          </cell>
          <cell r="H43">
            <v>-30.414145509880221</v>
          </cell>
          <cell r="I43">
            <v>-82.627172221404422</v>
          </cell>
          <cell r="J43">
            <v>-69.424702106800552</v>
          </cell>
          <cell r="K43">
            <v>172.66396874039347</v>
          </cell>
          <cell r="L43">
            <v>-99.647567138480341</v>
          </cell>
          <cell r="M43">
            <v>377.19846797067856</v>
          </cell>
          <cell r="N43">
            <v>340.40514290783125</v>
          </cell>
          <cell r="O43">
            <v>112.0258276864742</v>
          </cell>
          <cell r="P43">
            <v>-74.16387043364054</v>
          </cell>
          <cell r="Q43">
            <v>12.299197468552169</v>
          </cell>
          <cell r="R43">
            <v>-66.689021357377413</v>
          </cell>
          <cell r="S43">
            <v>-64.206755846475389</v>
          </cell>
          <cell r="T43">
            <v>34.118761491128666</v>
          </cell>
          <cell r="V43">
            <v>-39.508928571428569</v>
          </cell>
          <cell r="W43">
            <v>11.722835798409204</v>
          </cell>
          <cell r="X43">
            <v>-69.20283233227984</v>
          </cell>
          <cell r="Y43">
            <v>-65.059388399613709</v>
          </cell>
          <cell r="Z43">
            <v>29.105500863783185</v>
          </cell>
          <cell r="AB43">
            <v>-41.484840093139638</v>
          </cell>
        </row>
        <row r="44">
          <cell r="B44">
            <v>39</v>
          </cell>
          <cell r="C44" t="str">
            <v>LITORAL</v>
          </cell>
          <cell r="E44">
            <v>-73.836458315952029</v>
          </cell>
          <cell r="F44">
            <v>189.12475428484532</v>
          </cell>
          <cell r="G44">
            <v>21.913400341213208</v>
          </cell>
          <cell r="H44">
            <v>-33.000176279424174</v>
          </cell>
          <cell r="I44">
            <v>-80.715127716817264</v>
          </cell>
          <cell r="J44">
            <v>-60.158676985435442</v>
          </cell>
          <cell r="K44">
            <v>140.00884173517809</v>
          </cell>
          <cell r="L44">
            <v>-99.536605679479194</v>
          </cell>
          <cell r="M44">
            <v>57.73934147172406</v>
          </cell>
          <cell r="N44">
            <v>341.05554698441472</v>
          </cell>
          <cell r="O44">
            <v>131.93876140471144</v>
          </cell>
          <cell r="P44">
            <v>-80.019039580155493</v>
          </cell>
          <cell r="Q44">
            <v>-2.6630460521514299</v>
          </cell>
          <cell r="R44">
            <v>-62.800132507212666</v>
          </cell>
          <cell r="S44">
            <v>-74.016001027967391</v>
          </cell>
          <cell r="T44">
            <v>26.909556721756054</v>
          </cell>
          <cell r="V44">
            <v>-44.616387033718837</v>
          </cell>
          <cell r="W44">
            <v>-6.0803790636950072</v>
          </cell>
          <cell r="X44">
            <v>-65.012166283219358</v>
          </cell>
          <cell r="Y44">
            <v>-77.405400607464685</v>
          </cell>
          <cell r="Z44">
            <v>24.267978569247806</v>
          </cell>
          <cell r="AB44">
            <v>-50.022031108269026</v>
          </cell>
        </row>
        <row r="45">
          <cell r="B45">
            <v>40</v>
          </cell>
          <cell r="C45" t="str">
            <v>LOMBARD ACCIONES</v>
          </cell>
          <cell r="E45">
            <v>0</v>
          </cell>
          <cell r="F45">
            <v>157.1914880219274</v>
          </cell>
          <cell r="G45">
            <v>36.574875940020199</v>
          </cell>
          <cell r="H45">
            <v>-18.208066560478841</v>
          </cell>
          <cell r="I45">
            <v>-82.290334566298228</v>
          </cell>
          <cell r="J45">
            <v>-57.648638004123285</v>
          </cell>
          <cell r="K45">
            <v>112.33876617525253</v>
          </cell>
          <cell r="L45">
            <v>-99.055854288037239</v>
          </cell>
          <cell r="M45">
            <v>209.63990089225604</v>
          </cell>
          <cell r="N45">
            <v>301.7360894626367</v>
          </cell>
          <cell r="O45">
            <v>111.6911807938922</v>
          </cell>
          <cell r="P45">
            <v>-65.345162977410297</v>
          </cell>
          <cell r="Q45">
            <v>0</v>
          </cell>
          <cell r="R45">
            <v>-60.560681285632988</v>
          </cell>
          <cell r="S45">
            <v>-60.404872591279847</v>
          </cell>
          <cell r="T45">
            <v>43.373589369349233</v>
          </cell>
          <cell r="V45">
            <v>0</v>
          </cell>
          <cell r="W45">
            <v>79.848152987086635</v>
          </cell>
          <cell r="X45">
            <v>-64.612946777896326</v>
          </cell>
          <cell r="Y45">
            <v>-62.621063907143039</v>
          </cell>
          <cell r="Z45">
            <v>32.333863139251683</v>
          </cell>
          <cell r="AB45">
            <v>-30.12976231417116</v>
          </cell>
        </row>
        <row r="46">
          <cell r="B46">
            <v>41</v>
          </cell>
          <cell r="C46" t="str">
            <v>MERCOSUR RENTA VARIABLE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30.602928895635586</v>
          </cell>
          <cell r="O46">
            <v>57.239560893133692</v>
          </cell>
          <cell r="P46">
            <v>-56.219547101189562</v>
          </cell>
          <cell r="Q46">
            <v>0</v>
          </cell>
          <cell r="R46">
            <v>0</v>
          </cell>
          <cell r="S46">
            <v>0</v>
          </cell>
          <cell r="T46">
            <v>-3.4842189366199761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-3.8422494406240459</v>
          </cell>
          <cell r="AB46">
            <v>-3.8988848026185297</v>
          </cell>
        </row>
        <row r="47">
          <cell r="B47">
            <v>42</v>
          </cell>
          <cell r="C47" t="str">
            <v>1784 ACCIONES</v>
          </cell>
          <cell r="E47">
            <v>-72.471223115606833</v>
          </cell>
          <cell r="F47">
            <v>222.71309438564941</v>
          </cell>
          <cell r="G47">
            <v>30.319074249658094</v>
          </cell>
          <cell r="H47">
            <v>-23.925432859085017</v>
          </cell>
          <cell r="I47">
            <v>-77.742466315663862</v>
          </cell>
          <cell r="J47">
            <v>-59.090913953998417</v>
          </cell>
          <cell r="K47">
            <v>137.53570232601172</v>
          </cell>
          <cell r="L47">
            <v>-99.479390982665791</v>
          </cell>
          <cell r="M47">
            <v>173.07031360883909</v>
          </cell>
          <cell r="N47">
            <v>388.52237742497005</v>
          </cell>
          <cell r="O47">
            <v>83.826014218557575</v>
          </cell>
          <cell r="P47">
            <v>-74.848768257036298</v>
          </cell>
          <cell r="Q47">
            <v>5.0035132063743104</v>
          </cell>
          <cell r="R47">
            <v>-58.931191602617496</v>
          </cell>
          <cell r="S47">
            <v>-67.677494108477006</v>
          </cell>
          <cell r="T47">
            <v>31.20495315281493</v>
          </cell>
          <cell r="V47">
            <v>-38.898026315789465</v>
          </cell>
          <cell r="W47">
            <v>4.5072365457447194</v>
          </cell>
          <cell r="X47">
            <v>-60.644492936903305</v>
          </cell>
          <cell r="Y47">
            <v>-69.452732803355573</v>
          </cell>
          <cell r="Z47">
            <v>23.46397119325967</v>
          </cell>
          <cell r="AB47">
            <v>-38.485023865733979</v>
          </cell>
        </row>
        <row r="48">
          <cell r="B48">
            <v>43</v>
          </cell>
          <cell r="C48" t="str">
            <v>1784 MEGA</v>
          </cell>
          <cell r="E48">
            <v>-67.343909419176768</v>
          </cell>
          <cell r="F48">
            <v>212.12647787804215</v>
          </cell>
          <cell r="G48">
            <v>37.973913744233336</v>
          </cell>
          <cell r="H48">
            <v>-19.403440456337616</v>
          </cell>
          <cell r="I48">
            <v>-78.655987222911605</v>
          </cell>
          <cell r="J48">
            <v>-51.905229922727159</v>
          </cell>
          <cell r="K48">
            <v>160.87859791071219</v>
          </cell>
          <cell r="L48">
            <v>-99.351826813537087</v>
          </cell>
          <cell r="M48">
            <v>338.77659046910986</v>
          </cell>
          <cell r="N48">
            <v>361.37171097564647</v>
          </cell>
          <cell r="O48">
            <v>105.66018186792019</v>
          </cell>
          <cell r="P48">
            <v>-74.365773077520501</v>
          </cell>
          <cell r="Q48">
            <v>12.03763406158853</v>
          </cell>
          <cell r="R48">
            <v>-56.425727722881433</v>
          </cell>
          <cell r="S48">
            <v>-57.979844617054887</v>
          </cell>
          <cell r="T48">
            <v>34.484985582684978</v>
          </cell>
          <cell r="V48">
            <v>-32.700330497914067</v>
          </cell>
          <cell r="W48">
            <v>12.015640338941736</v>
          </cell>
          <cell r="X48">
            <v>-58.442628082630343</v>
          </cell>
          <cell r="Y48">
            <v>-47.514485457860765</v>
          </cell>
          <cell r="Z48">
            <v>41.229516248831821</v>
          </cell>
          <cell r="AB48">
            <v>-26.796475152953914</v>
          </cell>
        </row>
        <row r="49">
          <cell r="B49">
            <v>44</v>
          </cell>
          <cell r="C49" t="str">
            <v>NUEVO</v>
          </cell>
          <cell r="E49">
            <v>-76.589512183622944</v>
          </cell>
          <cell r="F49">
            <v>305.7250747780264</v>
          </cell>
          <cell r="G49">
            <v>30.519409446651522</v>
          </cell>
          <cell r="H49">
            <v>-26.767296343207637</v>
          </cell>
          <cell r="I49">
            <v>-79.502264788605942</v>
          </cell>
          <cell r="J49">
            <v>-59.842850918498982</v>
          </cell>
          <cell r="K49">
            <v>62.7511057604315</v>
          </cell>
          <cell r="L49">
            <v>-99.680321281729377</v>
          </cell>
          <cell r="M49">
            <v>291.93204271375259</v>
          </cell>
          <cell r="N49">
            <v>442.22574730893894</v>
          </cell>
          <cell r="O49">
            <v>84.320775836045499</v>
          </cell>
          <cell r="P49">
            <v>-71.353260100297405</v>
          </cell>
          <cell r="Q49">
            <v>7.4251092819162867</v>
          </cell>
          <cell r="R49">
            <v>-60.790502800262772</v>
          </cell>
          <cell r="S49">
            <v>-72.679866654590825</v>
          </cell>
          <cell r="T49">
            <v>41.996141564474087</v>
          </cell>
          <cell r="V49">
            <v>-41.756834192874237</v>
          </cell>
          <cell r="W49">
            <v>7.6145485868399199</v>
          </cell>
          <cell r="X49">
            <v>-63.164710339751061</v>
          </cell>
          <cell r="Y49">
            <v>-77.382695999851535</v>
          </cell>
          <cell r="Z49">
            <v>36.923562603279379</v>
          </cell>
          <cell r="AB49">
            <v>-43.973993023411808</v>
          </cell>
        </row>
        <row r="50">
          <cell r="B50">
            <v>45</v>
          </cell>
          <cell r="C50" t="str">
            <v>NUMANCIA</v>
          </cell>
          <cell r="E50">
            <v>-74.028177842935548</v>
          </cell>
          <cell r="F50">
            <v>165.04225875556781</v>
          </cell>
          <cell r="G50">
            <v>22.509007167865835</v>
          </cell>
          <cell r="H50">
            <v>-27.662770452843343</v>
          </cell>
          <cell r="I50">
            <v>-81.921867015809568</v>
          </cell>
          <cell r="J50">
            <v>-56.108180916931552</v>
          </cell>
          <cell r="K50">
            <v>81.933462289283739</v>
          </cell>
          <cell r="L50">
            <v>-99.208812441273096</v>
          </cell>
          <cell r="M50">
            <v>61.461476317864715</v>
          </cell>
          <cell r="N50">
            <v>295.91451657822358</v>
          </cell>
          <cell r="O50">
            <v>129.45815665269018</v>
          </cell>
          <cell r="P50">
            <v>-67.150057810500456</v>
          </cell>
          <cell r="Q50">
            <v>-5.5224719762082426</v>
          </cell>
          <cell r="R50">
            <v>-61.425555885934692</v>
          </cell>
          <cell r="S50">
            <v>-71.462211323035845</v>
          </cell>
          <cell r="T50">
            <v>43.97259921613599</v>
          </cell>
          <cell r="V50">
            <v>-43.211273599504786</v>
          </cell>
          <cell r="W50">
            <v>-6.2628271056465952</v>
          </cell>
          <cell r="X50">
            <v>-63.820120959167362</v>
          </cell>
          <cell r="Y50">
            <v>-74.667605417290673</v>
          </cell>
          <cell r="Z50">
            <v>39.84461309780982</v>
          </cell>
          <cell r="AB50">
            <v>-45.901506180917572</v>
          </cell>
        </row>
        <row r="51">
          <cell r="B51">
            <v>46</v>
          </cell>
          <cell r="C51" t="str">
            <v>PELLEGRINI ACCIONES</v>
          </cell>
          <cell r="E51">
            <v>-71.07201345463578</v>
          </cell>
          <cell r="F51">
            <v>185.62504872079728</v>
          </cell>
          <cell r="G51">
            <v>31.919263142072008</v>
          </cell>
          <cell r="H51">
            <v>-22.401327548223492</v>
          </cell>
          <cell r="I51">
            <v>-80.093292484006227</v>
          </cell>
          <cell r="J51">
            <v>-60.786870792126471</v>
          </cell>
          <cell r="K51">
            <v>89.356080241667172</v>
          </cell>
          <cell r="L51">
            <v>-99.57353123034963</v>
          </cell>
          <cell r="M51">
            <v>246.52062266537317</v>
          </cell>
          <cell r="N51">
            <v>356.52504707925311</v>
          </cell>
          <cell r="O51">
            <v>138.41256086265926</v>
          </cell>
          <cell r="P51">
            <v>-73.909897802388627</v>
          </cell>
          <cell r="Q51">
            <v>2.9139478534326635</v>
          </cell>
          <cell r="R51">
            <v>-60.72690973221053</v>
          </cell>
          <cell r="S51">
            <v>-69.64022666853711</v>
          </cell>
          <cell r="T51">
            <v>41.608669047521744</v>
          </cell>
          <cell r="V51">
            <v>-40.814276659027747</v>
          </cell>
          <cell r="W51">
            <v>0.98547892600890918</v>
          </cell>
          <cell r="X51">
            <v>-62.751804761910478</v>
          </cell>
          <cell r="Y51">
            <v>-73.913081676367526</v>
          </cell>
          <cell r="Z51">
            <v>37.471217222390216</v>
          </cell>
          <cell r="AB51">
            <v>-41.106213127150582</v>
          </cell>
        </row>
        <row r="52">
          <cell r="B52">
            <v>47</v>
          </cell>
          <cell r="C52" t="str">
            <v>PIONERO CRECIMIENTO</v>
          </cell>
          <cell r="E52">
            <v>-65.35009589900092</v>
          </cell>
          <cell r="F52">
            <v>181.95025890837795</v>
          </cell>
          <cell r="G52">
            <v>37.584749057221359</v>
          </cell>
          <cell r="H52">
            <v>-31.964448235827891</v>
          </cell>
          <cell r="I52">
            <v>-79.036473422754042</v>
          </cell>
          <cell r="J52">
            <v>-61.205787053310701</v>
          </cell>
          <cell r="K52">
            <v>113.30313550884372</v>
          </cell>
          <cell r="L52">
            <v>-98.454918394596675</v>
          </cell>
          <cell r="M52">
            <v>110.2633424276719</v>
          </cell>
          <cell r="N52">
            <v>350.86296833223105</v>
          </cell>
          <cell r="O52">
            <v>125.89653255767655</v>
          </cell>
          <cell r="P52">
            <v>-67.998584412719907</v>
          </cell>
          <cell r="Q52">
            <v>10.360826323000683</v>
          </cell>
          <cell r="R52">
            <v>-61.894376978942113</v>
          </cell>
          <cell r="S52">
            <v>-58.925645991823629</v>
          </cell>
          <cell r="T52">
            <v>48.26584150240312</v>
          </cell>
          <cell r="V52">
            <v>-35.532075589361789</v>
          </cell>
          <cell r="W52">
            <v>9.2715661591965315</v>
          </cell>
          <cell r="X52">
            <v>-64.377900391587872</v>
          </cell>
          <cell r="Y52">
            <v>-62.997664842487502</v>
          </cell>
          <cell r="Z52">
            <v>46.71097419764223</v>
          </cell>
          <cell r="AB52">
            <v>-34.296698149701754</v>
          </cell>
        </row>
        <row r="53">
          <cell r="B53">
            <v>48</v>
          </cell>
          <cell r="C53" t="str">
            <v>PROVINCIA VALORES MOBILIARIOS</v>
          </cell>
          <cell r="E53">
            <v>-72.337022364690412</v>
          </cell>
          <cell r="F53">
            <v>209.09939756887545</v>
          </cell>
          <cell r="G53">
            <v>28.395554099916431</v>
          </cell>
          <cell r="H53">
            <v>-28.4988184824009</v>
          </cell>
          <cell r="I53">
            <v>-80.003479381390079</v>
          </cell>
          <cell r="J53">
            <v>-68.544869783382353</v>
          </cell>
          <cell r="K53">
            <v>126.36723896286651</v>
          </cell>
          <cell r="L53">
            <v>-99.30798340630767</v>
          </cell>
          <cell r="M53">
            <v>177.57892870294611</v>
          </cell>
          <cell r="N53">
            <v>368.71793283796814</v>
          </cell>
          <cell r="O53">
            <v>88.719963791632054</v>
          </cell>
          <cell r="P53">
            <v>-70.842212309709709</v>
          </cell>
          <cell r="Q53">
            <v>3.1610348421399204</v>
          </cell>
          <cell r="R53">
            <v>-64.437983400576684</v>
          </cell>
          <cell r="S53">
            <v>-64.835412617524213</v>
          </cell>
          <cell r="T53">
            <v>37.139110374297331</v>
          </cell>
          <cell r="V53">
            <v>-40.068948290559625</v>
          </cell>
          <cell r="W53">
            <v>2.7466212066465268</v>
          </cell>
          <cell r="X53">
            <v>-66.823039312414295</v>
          </cell>
          <cell r="Y53">
            <v>-67.659787839595083</v>
          </cell>
          <cell r="Z53">
            <v>32.28094690447427</v>
          </cell>
          <cell r="AB53">
            <v>-41.914639630313367</v>
          </cell>
        </row>
        <row r="54">
          <cell r="B54">
            <v>49</v>
          </cell>
          <cell r="C54" t="str">
            <v>QUILMES</v>
          </cell>
          <cell r="E54">
            <v>-65.618623330882215</v>
          </cell>
          <cell r="F54">
            <v>180.73175082839921</v>
          </cell>
          <cell r="G54">
            <v>15.151648719934773</v>
          </cell>
          <cell r="H54">
            <v>-11.975270557770957</v>
          </cell>
          <cell r="I54">
            <v>-79.637320224550948</v>
          </cell>
          <cell r="J54">
            <v>-55.114105557869038</v>
          </cell>
          <cell r="K54">
            <v>75.079487403840602</v>
          </cell>
          <cell r="L54">
            <v>-99.218529581325953</v>
          </cell>
          <cell r="M54">
            <v>277.64983870264837</v>
          </cell>
          <cell r="N54">
            <v>239.77952654794845</v>
          </cell>
          <cell r="O54">
            <v>80.937452231287338</v>
          </cell>
          <cell r="P54">
            <v>-77.844719246368527</v>
          </cell>
          <cell r="Q54">
            <v>3.5845504758780677</v>
          </cell>
          <cell r="R54">
            <v>-56.829888394536177</v>
          </cell>
          <cell r="S54">
            <v>-62.754051562858649</v>
          </cell>
          <cell r="T54">
            <v>10.849646327612161</v>
          </cell>
          <cell r="V54">
            <v>-36.116412213740468</v>
          </cell>
          <cell r="W54">
            <v>2.05534448412521</v>
          </cell>
          <cell r="X54">
            <v>-56.663382526852232</v>
          </cell>
          <cell r="Y54">
            <v>-66.167010146019535</v>
          </cell>
          <cell r="Z54">
            <v>11.38394674569394</v>
          </cell>
          <cell r="AB54">
            <v>-38.120911972691097</v>
          </cell>
        </row>
        <row r="55">
          <cell r="B55">
            <v>50</v>
          </cell>
          <cell r="C55" t="str">
            <v>RENTAMAS</v>
          </cell>
          <cell r="E55">
            <v>-72.556321488053129</v>
          </cell>
          <cell r="F55">
            <v>129.95280841723164</v>
          </cell>
          <cell r="G55">
            <v>-11.953252055764752</v>
          </cell>
          <cell r="H55">
            <v>-28.530528053158864</v>
          </cell>
          <cell r="I55">
            <v>-67.059850633448136</v>
          </cell>
          <cell r="J55">
            <v>-51.198775023812814</v>
          </cell>
          <cell r="K55">
            <v>57.021763565591364</v>
          </cell>
          <cell r="L55">
            <v>-81.260538984852786</v>
          </cell>
          <cell r="M55">
            <v>20.707527819535333</v>
          </cell>
          <cell r="N55">
            <v>11.362898648891463</v>
          </cell>
          <cell r="O55">
            <v>17.874745086137001</v>
          </cell>
          <cell r="P55">
            <v>-54.345763896973807</v>
          </cell>
          <cell r="Q55">
            <v>-17.788711756986253</v>
          </cell>
          <cell r="R55">
            <v>-51.3862689853391</v>
          </cell>
          <cell r="S55">
            <v>-29.180895005698403</v>
          </cell>
          <cell r="T55">
            <v>-15.689669607188318</v>
          </cell>
          <cell r="V55">
            <v>-27.06093189964157</v>
          </cell>
          <cell r="W55">
            <v>-18.946994188708498</v>
          </cell>
          <cell r="X55">
            <v>-53.222267183527492</v>
          </cell>
          <cell r="Y55">
            <v>-28.792564927047636</v>
          </cell>
          <cell r="Z55">
            <v>-15.534798574801979</v>
          </cell>
          <cell r="AB55">
            <v>-35.717174405788121</v>
          </cell>
        </row>
        <row r="56">
          <cell r="B56">
            <v>51</v>
          </cell>
          <cell r="C56" t="str">
            <v>RIOPLATENSE</v>
          </cell>
          <cell r="E56">
            <v>-72.393433081177875</v>
          </cell>
          <cell r="F56">
            <v>208.49260807040542</v>
          </cell>
          <cell r="G56">
            <v>21.575483408173479</v>
          </cell>
          <cell r="H56">
            <v>-21.303099673364422</v>
          </cell>
          <cell r="I56">
            <v>-72.270849117682531</v>
          </cell>
          <cell r="J56">
            <v>-43.749146622566357</v>
          </cell>
          <cell r="K56">
            <v>146.21968710998314</v>
          </cell>
          <cell r="L56">
            <v>-99.362462254845823</v>
          </cell>
          <cell r="M56">
            <v>74.357616384469935</v>
          </cell>
          <cell r="N56">
            <v>295.49108366850635</v>
          </cell>
          <cell r="O56">
            <v>303.26287799889019</v>
          </cell>
          <cell r="P56">
            <v>-67.123911832910153</v>
          </cell>
          <cell r="Q56">
            <v>1.1659559884686699</v>
          </cell>
          <cell r="R56">
            <v>-50.301749081540358</v>
          </cell>
          <cell r="S56">
            <v>-69.863704421859737</v>
          </cell>
          <cell r="T56">
            <v>73.727415779017178</v>
          </cell>
          <cell r="V56">
            <v>-37.609805395040297</v>
          </cell>
          <cell r="W56">
            <v>1.2233717990138171</v>
          </cell>
          <cell r="X56">
            <v>-51.801920320135821</v>
          </cell>
          <cell r="Y56">
            <v>-74.672526793236386</v>
          </cell>
          <cell r="Z56">
            <v>45.450116403186257</v>
          </cell>
          <cell r="AB56">
            <v>-32.369347013224548</v>
          </cell>
        </row>
        <row r="57">
          <cell r="B57">
            <v>52</v>
          </cell>
          <cell r="C57" t="str">
            <v>RNB RENTA VARIABLE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271.89118637498439</v>
          </cell>
          <cell r="P57">
            <v>-58.616156647448804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22.421515344776189</v>
          </cell>
          <cell r="AB57">
            <v>20.750294919733125</v>
          </cell>
        </row>
        <row r="58">
          <cell r="B58">
            <v>53</v>
          </cell>
          <cell r="C58" t="str">
            <v>SAN JERONIMO II</v>
          </cell>
          <cell r="E58">
            <v>-85.906378438100475</v>
          </cell>
          <cell r="F58">
            <v>191.00997111706261</v>
          </cell>
          <cell r="G58">
            <v>43.870590502437153</v>
          </cell>
          <cell r="H58">
            <v>-52.083301566334463</v>
          </cell>
          <cell r="I58">
            <v>-76.443241392631975</v>
          </cell>
          <cell r="J58">
            <v>-68.005944175257099</v>
          </cell>
          <cell r="K58">
            <v>39.65745908233982</v>
          </cell>
          <cell r="L58">
            <v>-99.917764898812493</v>
          </cell>
          <cell r="M58">
            <v>872.78481531962586</v>
          </cell>
          <cell r="N58">
            <v>623.44537022739996</v>
          </cell>
          <cell r="O58">
            <v>41.199770270433419</v>
          </cell>
          <cell r="P58">
            <v>-100</v>
          </cell>
          <cell r="Q58">
            <v>-16.124684413845923</v>
          </cell>
          <cell r="R58">
            <v>-66.946008926001724</v>
          </cell>
          <cell r="S58">
            <v>-77.644757595118335</v>
          </cell>
          <cell r="T58">
            <v>-100</v>
          </cell>
          <cell r="V58">
            <v>-50.104731498842881</v>
          </cell>
          <cell r="W58">
            <v>-17.321546504710561</v>
          </cell>
          <cell r="X58">
            <v>-70.244308569575836</v>
          </cell>
          <cell r="Y58">
            <v>-83.311273349893995</v>
          </cell>
          <cell r="Z58">
            <v>180.51131681245374</v>
          </cell>
          <cell r="AB58">
            <v>-56.314404443407049</v>
          </cell>
        </row>
        <row r="59">
          <cell r="B59">
            <v>54</v>
          </cell>
          <cell r="C59" t="str">
            <v>SG ACCIONES</v>
          </cell>
          <cell r="E59">
            <v>0</v>
          </cell>
          <cell r="F59">
            <v>0</v>
          </cell>
          <cell r="G59">
            <v>0</v>
          </cell>
          <cell r="H59">
            <v>-2.8094469958975132</v>
          </cell>
          <cell r="I59">
            <v>-77.515750775678228</v>
          </cell>
          <cell r="J59">
            <v>-54.031591837018624</v>
          </cell>
          <cell r="K59">
            <v>129.93040670281169</v>
          </cell>
          <cell r="L59">
            <v>-98.134981200983319</v>
          </cell>
          <cell r="M59">
            <v>194.14756324998237</v>
          </cell>
          <cell r="N59">
            <v>236.85532919377792</v>
          </cell>
          <cell r="O59">
            <v>46.258937820269949</v>
          </cell>
          <cell r="P59">
            <v>-65.765859042842195</v>
          </cell>
          <cell r="Q59">
            <v>0</v>
          </cell>
          <cell r="R59">
            <v>-53.514165016787942</v>
          </cell>
          <cell r="S59">
            <v>-49.848765784219786</v>
          </cell>
          <cell r="T59">
            <v>19.035113586540085</v>
          </cell>
          <cell r="V59">
            <v>0</v>
          </cell>
          <cell r="W59">
            <v>0</v>
          </cell>
          <cell r="X59">
            <v>-68.772363924576865</v>
          </cell>
          <cell r="Y59">
            <v>-53.89340451229593</v>
          </cell>
          <cell r="Z59">
            <v>24.500218711292931</v>
          </cell>
          <cell r="AB59">
            <v>-36.714822581481911</v>
          </cell>
        </row>
        <row r="60">
          <cell r="B60">
            <v>55</v>
          </cell>
          <cell r="C60" t="str">
            <v>SMIM RENTA VARIABLE</v>
          </cell>
          <cell r="E60">
            <v>-65.452179612696369</v>
          </cell>
          <cell r="F60">
            <v>123.48897278365136</v>
          </cell>
          <cell r="G60">
            <v>987.23058848963171</v>
          </cell>
          <cell r="H60">
            <v>-88.847774365226172</v>
          </cell>
          <cell r="I60">
            <v>-75.4962815966515</v>
          </cell>
          <cell r="J60">
            <v>-41.607102104476766</v>
          </cell>
          <cell r="K60">
            <v>188.37654261642953</v>
          </cell>
          <cell r="L60">
            <v>-98.076759117057918</v>
          </cell>
          <cell r="M60">
            <v>188.9989289269152</v>
          </cell>
          <cell r="N60">
            <v>228.058531006046</v>
          </cell>
          <cell r="O60">
            <v>5.6638963685671007</v>
          </cell>
          <cell r="P60">
            <v>-47.358630455275772</v>
          </cell>
          <cell r="Q60">
            <v>103.23545383668353</v>
          </cell>
          <cell r="R60">
            <v>-74.8241279284873</v>
          </cell>
          <cell r="S60">
            <v>-45.679559627014974</v>
          </cell>
          <cell r="T60">
            <v>22.199204555529619</v>
          </cell>
          <cell r="V60">
            <v>-27.391607947692499</v>
          </cell>
          <cell r="W60">
            <v>120.16793939451205</v>
          </cell>
          <cell r="X60">
            <v>-78.734381873518998</v>
          </cell>
          <cell r="Y60">
            <v>-58.113573935344689</v>
          </cell>
          <cell r="Z60">
            <v>21.057725095729584</v>
          </cell>
          <cell r="AB60">
            <v>-27.110976059646894</v>
          </cell>
        </row>
        <row r="61">
          <cell r="B61">
            <v>56</v>
          </cell>
          <cell r="C61" t="str">
            <v>SMIM TOTAL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9.6249522502966922</v>
          </cell>
          <cell r="N61">
            <v>129.01823578792602</v>
          </cell>
          <cell r="O61">
            <v>55.658773062047871</v>
          </cell>
          <cell r="P61">
            <v>129.17351881649765</v>
          </cell>
          <cell r="Q61">
            <v>0</v>
          </cell>
          <cell r="R61">
            <v>0</v>
          </cell>
          <cell r="S61">
            <v>0</v>
          </cell>
          <cell r="T61">
            <v>101.40459142466671</v>
          </cell>
          <cell r="V61">
            <v>0</v>
          </cell>
          <cell r="W61">
            <v>0</v>
          </cell>
          <cell r="X61">
            <v>0</v>
          </cell>
          <cell r="Y61">
            <v>9.5488041378678048</v>
          </cell>
          <cell r="Z61">
            <v>94.611307399955209</v>
          </cell>
          <cell r="AB61">
            <v>56.451322859694031</v>
          </cell>
        </row>
        <row r="62">
          <cell r="B62">
            <v>57</v>
          </cell>
          <cell r="C62" t="str">
            <v>SMIM RTA. VARIABLE CRECIMIENTO</v>
          </cell>
          <cell r="E62">
            <v>-65.053648717402339</v>
          </cell>
          <cell r="F62">
            <v>120.48974750691772</v>
          </cell>
          <cell r="G62">
            <v>-84.589408192443827</v>
          </cell>
          <cell r="H62">
            <v>725.89461320432918</v>
          </cell>
          <cell r="I62">
            <v>-67.036313619958847</v>
          </cell>
          <cell r="J62">
            <v>-50.333187274947676</v>
          </cell>
          <cell r="K62">
            <v>118.88056603359658</v>
          </cell>
          <cell r="L62">
            <v>-95.755738975792596</v>
          </cell>
          <cell r="M62">
            <v>-23.04318849923197</v>
          </cell>
          <cell r="N62">
            <v>114.89930076704181</v>
          </cell>
          <cell r="O62">
            <v>39.051711756116525</v>
          </cell>
          <cell r="P62">
            <v>-45.926496752809719</v>
          </cell>
          <cell r="Q62">
            <v>-50.848529160981229</v>
          </cell>
          <cell r="R62">
            <v>10.579740381308556</v>
          </cell>
          <cell r="S62">
            <v>-58.496430337243524</v>
          </cell>
          <cell r="T62">
            <v>17.345187427142751</v>
          </cell>
          <cell r="V62">
            <v>-31.083314220520698</v>
          </cell>
          <cell r="W62">
            <v>-52.437526130302189</v>
          </cell>
          <cell r="X62">
            <v>18.348768308929309</v>
          </cell>
          <cell r="Y62">
            <v>-60.759034334173492</v>
          </cell>
          <cell r="Z62">
            <v>16.806313021429474</v>
          </cell>
          <cell r="AB62">
            <v>-30.70378378880454</v>
          </cell>
        </row>
        <row r="63">
          <cell r="B63">
            <v>58</v>
          </cell>
          <cell r="C63" t="str">
            <v>SOLIDARIO</v>
          </cell>
          <cell r="E63">
            <v>-66.030134324013758</v>
          </cell>
          <cell r="F63">
            <v>151.25494444166705</v>
          </cell>
          <cell r="G63">
            <v>16.396606896518872</v>
          </cell>
          <cell r="H63">
            <v>-29.559430376020444</v>
          </cell>
          <cell r="I63">
            <v>-70.556458258994809</v>
          </cell>
          <cell r="J63">
            <v>-51.570294450951728</v>
          </cell>
          <cell r="K63">
            <v>44.878721337287274</v>
          </cell>
          <cell r="L63">
            <v>-98.331383938473593</v>
          </cell>
          <cell r="M63">
            <v>79.100490007910579</v>
          </cell>
          <cell r="N63">
            <v>178.95399172625886</v>
          </cell>
          <cell r="O63">
            <v>43.710924778239324</v>
          </cell>
          <cell r="P63">
            <v>-69.406196000254823</v>
          </cell>
          <cell r="Q63">
            <v>-0.21860095089479836</v>
          </cell>
          <cell r="R63">
            <v>-53.515491230398361</v>
          </cell>
          <cell r="S63">
            <v>-64.885544966126773</v>
          </cell>
          <cell r="T63">
            <v>7.0414412947311655</v>
          </cell>
          <cell r="V63">
            <v>-36.472620385056345</v>
          </cell>
          <cell r="W63">
            <v>-0.68454580393553233</v>
          </cell>
          <cell r="X63">
            <v>-55.563777620148883</v>
          </cell>
          <cell r="Y63">
            <v>-69.132062747269345</v>
          </cell>
          <cell r="Z63">
            <v>7.7899896327154217</v>
          </cell>
          <cell r="AB63">
            <v>-42.078763216254742</v>
          </cell>
        </row>
        <row r="64">
          <cell r="B64">
            <v>59</v>
          </cell>
          <cell r="C64" t="str">
            <v>SUPERFONDO RTA. VARIABLE</v>
          </cell>
          <cell r="E64">
            <v>-71.600171701704056</v>
          </cell>
          <cell r="F64">
            <v>191.77752881639867</v>
          </cell>
          <cell r="G64">
            <v>33.684209192426671</v>
          </cell>
          <cell r="H64">
            <v>-21.405059977328776</v>
          </cell>
          <cell r="I64">
            <v>-80.057449337082986</v>
          </cell>
          <cell r="J64">
            <v>-64.103124516301136</v>
          </cell>
          <cell r="K64">
            <v>223.95788527255607</v>
          </cell>
          <cell r="L64">
            <v>-99.467980507210896</v>
          </cell>
          <cell r="M64">
            <v>204.44479934452252</v>
          </cell>
          <cell r="N64">
            <v>551.08795516106602</v>
          </cell>
          <cell r="O64">
            <v>122.85765298001286</v>
          </cell>
          <cell r="P64">
            <v>-74.207083595508649</v>
          </cell>
          <cell r="Q64">
            <v>3.4703430933350932</v>
          </cell>
          <cell r="R64">
            <v>-61.681310613185424</v>
          </cell>
          <cell r="S64">
            <v>-62.562381023002779</v>
          </cell>
          <cell r="T64">
            <v>55.258679487577275</v>
          </cell>
          <cell r="V64">
            <v>-37.92972223039758</v>
          </cell>
          <cell r="W64">
            <v>3.5620437676052275</v>
          </cell>
          <cell r="X64">
            <v>-63.919728412601096</v>
          </cell>
          <cell r="Y64">
            <v>-66.76025905999478</v>
          </cell>
          <cell r="Z64">
            <v>49.523514154108582</v>
          </cell>
          <cell r="AB64">
            <v>-34.61738112579269</v>
          </cell>
        </row>
        <row r="65">
          <cell r="B65">
            <v>60</v>
          </cell>
          <cell r="C65" t="str">
            <v>TAVELLI PLUS</v>
          </cell>
          <cell r="E65">
            <v>-64.275713954302375</v>
          </cell>
          <cell r="F65">
            <v>149.03923574343114</v>
          </cell>
          <cell r="G65">
            <v>24.778292781234377</v>
          </cell>
          <cell r="H65">
            <v>-18.359580602748494</v>
          </cell>
          <cell r="I65">
            <v>-81.161628566005547</v>
          </cell>
          <cell r="J65">
            <v>-50.201605040240963</v>
          </cell>
          <cell r="K65">
            <v>164.08041386285842</v>
          </cell>
          <cell r="L65">
            <v>-99.364115212313607</v>
          </cell>
          <cell r="M65">
            <v>248.75753800071595</v>
          </cell>
          <cell r="N65">
            <v>466.45378864404961</v>
          </cell>
          <cell r="O65">
            <v>86.020963700279765</v>
          </cell>
          <cell r="P65">
            <v>-67.139738922253756</v>
          </cell>
          <cell r="Q65">
            <v>3.5436469689838823</v>
          </cell>
          <cell r="R65">
            <v>-57.532700731854078</v>
          </cell>
          <cell r="S65">
            <v>-61.16594480691937</v>
          </cell>
          <cell r="T65">
            <v>51.286135224573769</v>
          </cell>
          <cell r="V65">
            <v>-35.71676695966579</v>
          </cell>
          <cell r="W65">
            <v>4.4481948795143778</v>
          </cell>
          <cell r="X65">
            <v>-59.577344553467441</v>
          </cell>
          <cell r="Y65">
            <v>-63.639108539397405</v>
          </cell>
          <cell r="Z65">
            <v>42.802401359585637</v>
          </cell>
          <cell r="AB65">
            <v>-33.80226263190211</v>
          </cell>
        </row>
        <row r="66">
          <cell r="B66">
            <v>61</v>
          </cell>
          <cell r="C66" t="str">
            <v>UNION</v>
          </cell>
          <cell r="E66">
            <v>-93.749950499954295</v>
          </cell>
          <cell r="F66">
            <v>1867.6397316818186</v>
          </cell>
          <cell r="G66">
            <v>720.27780964666408</v>
          </cell>
          <cell r="H66">
            <v>189.90771858539111</v>
          </cell>
          <cell r="I66">
            <v>-79.313842868837639</v>
          </cell>
          <cell r="J66">
            <v>-64.144085457272169</v>
          </cell>
          <cell r="K66">
            <v>299.74649364867696</v>
          </cell>
          <cell r="L66">
            <v>-99.80656064309467</v>
          </cell>
          <cell r="M66">
            <v>339.88865555231899</v>
          </cell>
          <cell r="N66">
            <v>457.32766715576884</v>
          </cell>
          <cell r="O66">
            <v>87.742767731838796</v>
          </cell>
          <cell r="P66">
            <v>-84.946967998361103</v>
          </cell>
          <cell r="Q66">
            <v>116.07109250806778</v>
          </cell>
          <cell r="R66">
            <v>-40.089887670058587</v>
          </cell>
          <cell r="S66">
            <v>-67.599074053012885</v>
          </cell>
          <cell r="T66">
            <v>16.349878649608527</v>
          </cell>
          <cell r="V66">
            <v>-19.524523690496032</v>
          </cell>
          <cell r="W66">
            <v>126.42556094572322</v>
          </cell>
          <cell r="X66">
            <v>-39.53981546509636</v>
          </cell>
          <cell r="Y66">
            <v>-80.514566762199124</v>
          </cell>
          <cell r="Z66">
            <v>95.856755498351461</v>
          </cell>
          <cell r="AB66">
            <v>-18.362647038148928</v>
          </cell>
        </row>
        <row r="67">
          <cell r="B67">
            <v>62</v>
          </cell>
          <cell r="C67" t="str">
            <v>UNIVALOR</v>
          </cell>
          <cell r="E67">
            <v>-72.348514075237219</v>
          </cell>
          <cell r="F67">
            <v>137.92438803994341</v>
          </cell>
          <cell r="G67">
            <v>43.619127541745016</v>
          </cell>
          <cell r="H67">
            <v>-28.873387701877064</v>
          </cell>
          <cell r="I67">
            <v>-79.596657362128425</v>
          </cell>
          <cell r="J67">
            <v>-54.332024815979693</v>
          </cell>
          <cell r="K67">
            <v>102.3047189683254</v>
          </cell>
          <cell r="L67">
            <v>-99.401645583714838</v>
          </cell>
          <cell r="M67">
            <v>235.31923599300248</v>
          </cell>
          <cell r="N67">
            <v>452.20243043822347</v>
          </cell>
          <cell r="O67">
            <v>36.549587949792638</v>
          </cell>
          <cell r="P67">
            <v>-68.499595827528822</v>
          </cell>
          <cell r="Q67">
            <v>-1.8726870849352428</v>
          </cell>
          <cell r="R67">
            <v>-59.531690036692176</v>
          </cell>
          <cell r="S67">
            <v>-65.633049766711181</v>
          </cell>
          <cell r="T67">
            <v>33.4243035748407</v>
          </cell>
          <cell r="V67">
            <v>-39.219888555507943</v>
          </cell>
          <cell r="W67">
            <v>-1.9609421676967442</v>
          </cell>
          <cell r="X67">
            <v>-62.040284218860428</v>
          </cell>
          <cell r="Y67">
            <v>-69.260070933183911</v>
          </cell>
          <cell r="Z67">
            <v>29.732044884991502</v>
          </cell>
          <cell r="AB67">
            <v>-42.04088623716116</v>
          </cell>
        </row>
        <row r="68">
          <cell r="B68">
            <v>63</v>
          </cell>
          <cell r="C68" t="str">
            <v>25 DE MAYO</v>
          </cell>
          <cell r="E68">
            <v>-69.30221802955451</v>
          </cell>
          <cell r="F68">
            <v>118.977053782868</v>
          </cell>
          <cell r="G68">
            <v>42.543296595528311</v>
          </cell>
          <cell r="H68">
            <v>-20.491259953325603</v>
          </cell>
          <cell r="I68">
            <v>-87.619931133070892</v>
          </cell>
          <cell r="J68">
            <v>-56.865239634826423</v>
          </cell>
          <cell r="K68">
            <v>236.66751701538291</v>
          </cell>
          <cell r="L68">
            <v>-99.045356299044272</v>
          </cell>
          <cell r="M68">
            <v>296.39044025109536</v>
          </cell>
          <cell r="N68">
            <v>546.59391504948871</v>
          </cell>
          <cell r="O68">
            <v>127.51354865423474</v>
          </cell>
          <cell r="P68">
            <v>-72.547193853142275</v>
          </cell>
          <cell r="Q68">
            <v>-1.4134956074946636</v>
          </cell>
          <cell r="R68">
            <v>-65.113684250347362</v>
          </cell>
          <cell r="S68">
            <v>-49.682170432584904</v>
          </cell>
          <cell r="T68">
            <v>59.24844746060478</v>
          </cell>
          <cell r="V68">
            <v>-35.501647904806745</v>
          </cell>
          <cell r="W68">
            <v>1.3784981954635178</v>
          </cell>
          <cell r="X68">
            <v>-67.558436329387831</v>
          </cell>
          <cell r="Y68">
            <v>-52.878240099014853</v>
          </cell>
          <cell r="Z68">
            <v>53.290846354103572</v>
          </cell>
          <cell r="AB68">
            <v>-31.038899006930485</v>
          </cell>
        </row>
        <row r="69">
          <cell r="B69">
            <v>64</v>
          </cell>
          <cell r="C69" t="str">
            <v>VICTORIA</v>
          </cell>
          <cell r="E69">
            <v>-69.429823673144611</v>
          </cell>
          <cell r="F69">
            <v>96.519168241413738</v>
          </cell>
          <cell r="G69">
            <v>29.543217257962628</v>
          </cell>
          <cell r="H69">
            <v>-18.62260127585278</v>
          </cell>
          <cell r="I69">
            <v>-84.547091838115023</v>
          </cell>
          <cell r="J69">
            <v>-60.906525270925762</v>
          </cell>
          <cell r="K69">
            <v>32.81011887552274</v>
          </cell>
          <cell r="L69">
            <v>-99.89893406900562</v>
          </cell>
          <cell r="M69">
            <v>-80.153483159890996</v>
          </cell>
          <cell r="N69">
            <v>131.41288063552793</v>
          </cell>
          <cell r="O69">
            <v>213.65792058060941</v>
          </cell>
          <cell r="P69">
            <v>-89.748869506306065</v>
          </cell>
          <cell r="Q69">
            <v>-8.0173649854069939</v>
          </cell>
          <cell r="R69">
            <v>-63.366976317255606</v>
          </cell>
          <cell r="S69">
            <v>-93.565619377453231</v>
          </cell>
          <cell r="T69">
            <v>-9.383938315377593</v>
          </cell>
          <cell r="V69">
            <v>-61.62738995108937</v>
          </cell>
          <cell r="W69">
            <v>-8.9578643898398536</v>
          </cell>
          <cell r="X69">
            <v>-67.309889161359578</v>
          </cell>
          <cell r="Y69">
            <v>-96.726082011710673</v>
          </cell>
          <cell r="Z69">
            <v>52.31552706473628</v>
          </cell>
          <cell r="AB69">
            <v>-76.28440960268739</v>
          </cell>
        </row>
        <row r="70">
          <cell r="A70" t="str">
            <v>A2</v>
          </cell>
          <cell r="B70" t="str">
            <v>RENTA VARIABLE LATIN/GLOBAL</v>
          </cell>
          <cell r="E70">
            <v>-58.441973364234101</v>
          </cell>
          <cell r="F70">
            <v>91.556182215534605</v>
          </cell>
          <cell r="G70">
            <v>77.022714252239297</v>
          </cell>
          <cell r="H70">
            <v>-17.614584272116318</v>
          </cell>
          <cell r="I70">
            <v>-84.125989312192416</v>
          </cell>
          <cell r="J70">
            <v>-45.720591496309297</v>
          </cell>
          <cell r="K70">
            <v>112.32411768999242</v>
          </cell>
          <cell r="L70">
            <v>-98.799700583322419</v>
          </cell>
          <cell r="M70">
            <v>57.090147242072106</v>
          </cell>
          <cell r="N70">
            <v>159.437690653011</v>
          </cell>
          <cell r="O70">
            <v>236.92000523785617</v>
          </cell>
          <cell r="P70">
            <v>-77.830211926791719</v>
          </cell>
          <cell r="Q70">
            <v>13.159588256278919</v>
          </cell>
          <cell r="R70">
            <v>-58.576538636601128</v>
          </cell>
          <cell r="S70">
            <v>-65.180327313505899</v>
          </cell>
          <cell r="T70">
            <v>24.559902757288675</v>
          </cell>
          <cell r="V70">
            <v>-36.22008938029083</v>
          </cell>
          <cell r="W70">
            <v>12.214555379865132</v>
          </cell>
          <cell r="X70">
            <v>-61.443882609261635</v>
          </cell>
          <cell r="Y70">
            <v>-72.664471938605104</v>
          </cell>
          <cell r="Z70">
            <v>17.699457839915688</v>
          </cell>
          <cell r="AB70">
            <v>-47.5688371366628</v>
          </cell>
        </row>
        <row r="71">
          <cell r="B71">
            <v>1</v>
          </cell>
          <cell r="C71" t="str">
            <v>BF ACCIONES GLOBALES</v>
          </cell>
          <cell r="E71">
            <v>-48.147502168728195</v>
          </cell>
          <cell r="F71">
            <v>59.441259319026507</v>
          </cell>
          <cell r="G71">
            <v>13.815976660895824</v>
          </cell>
          <cell r="H71">
            <v>-25.840354346984896</v>
          </cell>
          <cell r="I71">
            <v>-81.233160771464767</v>
          </cell>
          <cell r="J71">
            <v>-30.47677626848898</v>
          </cell>
          <cell r="K71">
            <v>61.169783140718351</v>
          </cell>
          <cell r="L71">
            <v>-98.838740472478264</v>
          </cell>
          <cell r="M71">
            <v>41.622932152027502</v>
          </cell>
          <cell r="N71">
            <v>94.12146883204251</v>
          </cell>
          <cell r="O71">
            <v>235.76968208580018</v>
          </cell>
          <cell r="P71">
            <v>-74.191210117692975</v>
          </cell>
          <cell r="Q71">
            <v>-2.007867443182243</v>
          </cell>
          <cell r="R71">
            <v>-54.091169755883442</v>
          </cell>
          <cell r="S71">
            <v>-70.184037662585538</v>
          </cell>
          <cell r="T71">
            <v>18.930769831059834</v>
          </cell>
          <cell r="V71">
            <v>-39.482069698042586</v>
          </cell>
          <cell r="W71">
            <v>-1.3801896287410353</v>
          </cell>
          <cell r="X71">
            <v>-56.322912863497507</v>
          </cell>
          <cell r="Y71">
            <v>-73.98465845467544</v>
          </cell>
          <cell r="Z71">
            <v>17.177709479971014</v>
          </cell>
          <cell r="AB71">
            <v>-45.812038773117358</v>
          </cell>
        </row>
        <row r="72">
          <cell r="B72">
            <v>2</v>
          </cell>
          <cell r="C72" t="str">
            <v>BNP- VEE RTA VAR DE ECON EMERGE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-39.031534845294736</v>
          </cell>
          <cell r="K72">
            <v>109.31320664466541</v>
          </cell>
          <cell r="L72">
            <v>-99.688922758794035</v>
          </cell>
          <cell r="M72">
            <v>146.81197048580651</v>
          </cell>
          <cell r="N72">
            <v>444.3034568552842</v>
          </cell>
          <cell r="O72">
            <v>83.169318492147255</v>
          </cell>
          <cell r="P72">
            <v>-68.328830156312478</v>
          </cell>
          <cell r="Q72">
            <v>0</v>
          </cell>
          <cell r="R72">
            <v>0</v>
          </cell>
          <cell r="S72">
            <v>-74.764590119714569</v>
          </cell>
          <cell r="T72">
            <v>46.70761011960667</v>
          </cell>
          <cell r="V72">
            <v>0</v>
          </cell>
          <cell r="W72">
            <v>0</v>
          </cell>
          <cell r="X72">
            <v>-40.353544323780596</v>
          </cell>
          <cell r="Y72">
            <v>-78.612048905209363</v>
          </cell>
          <cell r="Z72">
            <v>34.739975220547258</v>
          </cell>
          <cell r="AB72">
            <v>-51.366058596772909</v>
          </cell>
        </row>
        <row r="73">
          <cell r="B73">
            <v>3</v>
          </cell>
          <cell r="C73" t="str">
            <v>BPI ACCIONES BRASIL</v>
          </cell>
          <cell r="E73">
            <v>-75.507274563092835</v>
          </cell>
          <cell r="F73">
            <v>88.340343724775124</v>
          </cell>
          <cell r="G73">
            <v>353.55016708176066</v>
          </cell>
          <cell r="H73">
            <v>-12.621692558841236</v>
          </cell>
          <cell r="I73">
            <v>-81.070173248556813</v>
          </cell>
          <cell r="J73">
            <v>-100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27.899427747452954</v>
          </cell>
          <cell r="R73">
            <v>-100</v>
          </cell>
          <cell r="S73">
            <v>0</v>
          </cell>
          <cell r="T73">
            <v>0</v>
          </cell>
          <cell r="V73">
            <v>-100</v>
          </cell>
          <cell r="W73">
            <v>-18.362092415009947</v>
          </cell>
          <cell r="X73">
            <v>-58.476597958049744</v>
          </cell>
          <cell r="Y73">
            <v>0</v>
          </cell>
          <cell r="Z73">
            <v>0</v>
          </cell>
          <cell r="AB73">
            <v>-37.460257467199362</v>
          </cell>
        </row>
        <row r="74">
          <cell r="B74">
            <v>4</v>
          </cell>
          <cell r="C74" t="str">
            <v>BPI LATINO</v>
          </cell>
          <cell r="E74">
            <v>-76.153191794985517</v>
          </cell>
          <cell r="F74">
            <v>105.51364868194581</v>
          </cell>
          <cell r="G74">
            <v>147.15753374216973</v>
          </cell>
          <cell r="H74">
            <v>-16.174106888225303</v>
          </cell>
          <cell r="I74">
            <v>-84.663264084658579</v>
          </cell>
          <cell r="J74">
            <v>-70.540543607455447</v>
          </cell>
          <cell r="K74">
            <v>-100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6.5978046216577102</v>
          </cell>
          <cell r="R74">
            <v>-66.417582813129499</v>
          </cell>
          <cell r="S74">
            <v>-100</v>
          </cell>
          <cell r="T74">
            <v>0</v>
          </cell>
          <cell r="V74">
            <v>-100</v>
          </cell>
          <cell r="W74">
            <v>4.6109353172810508</v>
          </cell>
          <cell r="X74">
            <v>-67.444762696854227</v>
          </cell>
          <cell r="Y74">
            <v>0</v>
          </cell>
          <cell r="Z74">
            <v>0</v>
          </cell>
          <cell r="AB74">
            <v>-41.342793703164759</v>
          </cell>
        </row>
        <row r="75">
          <cell r="B75">
            <v>5</v>
          </cell>
          <cell r="C75" t="str">
            <v>CAPITAL PIANO</v>
          </cell>
          <cell r="E75">
            <v>-73.948629227069219</v>
          </cell>
          <cell r="F75">
            <v>157.4731479838222</v>
          </cell>
          <cell r="G75">
            <v>5.2061130761237528</v>
          </cell>
          <cell r="H75">
            <v>-32.587905257798177</v>
          </cell>
          <cell r="I75">
            <v>-86.922855151104244</v>
          </cell>
          <cell r="J75">
            <v>-56.10454567432577</v>
          </cell>
          <cell r="K75">
            <v>96.293879065453254</v>
          </cell>
          <cell r="L75">
            <v>-99.726408124368874</v>
          </cell>
          <cell r="M75">
            <v>149.44075021461822</v>
          </cell>
          <cell r="N75">
            <v>6.2320346875246235</v>
          </cell>
          <cell r="O75">
            <v>308.28851863981635</v>
          </cell>
          <cell r="P75">
            <v>-70.148335342943383</v>
          </cell>
          <cell r="Q75">
            <v>-10.970384145938073</v>
          </cell>
          <cell r="R75">
            <v>-66.176119206214736</v>
          </cell>
          <cell r="S75">
            <v>-76.250245789707449</v>
          </cell>
          <cell r="T75">
            <v>8.9926153269928033</v>
          </cell>
          <cell r="V75">
            <v>-48.286460537508923</v>
          </cell>
          <cell r="W75">
            <v>-12.401718152263685</v>
          </cell>
          <cell r="X75">
            <v>-68.729240455732764</v>
          </cell>
          <cell r="Y75">
            <v>-80.163511814818222</v>
          </cell>
          <cell r="Z75">
            <v>9.1487545275779745</v>
          </cell>
          <cell r="AB75">
            <v>-58.961811666582356</v>
          </cell>
        </row>
        <row r="76">
          <cell r="B76">
            <v>6</v>
          </cell>
          <cell r="C76" t="str">
            <v>CCF GESTION</v>
          </cell>
          <cell r="E76">
            <v>63.859725661413449</v>
          </cell>
          <cell r="F76">
            <v>64.095925841132924</v>
          </cell>
          <cell r="G76">
            <v>-83.947465542027615</v>
          </cell>
          <cell r="H76">
            <v>-100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-24.426208529103267</v>
          </cell>
          <cell r="R76">
            <v>-100</v>
          </cell>
          <cell r="S76">
            <v>0</v>
          </cell>
          <cell r="T76">
            <v>0</v>
          </cell>
          <cell r="V76">
            <v>-100</v>
          </cell>
          <cell r="W76">
            <v>36.685738719939408</v>
          </cell>
          <cell r="X76">
            <v>0</v>
          </cell>
          <cell r="Y76">
            <v>0</v>
          </cell>
          <cell r="Z76">
            <v>0</v>
          </cell>
          <cell r="AB76">
            <v>32.504661278648328</v>
          </cell>
        </row>
        <row r="77">
          <cell r="B77">
            <v>7</v>
          </cell>
          <cell r="C77" t="str">
            <v>CONSULTATIO GROWTH LAT. AM.FUN</v>
          </cell>
          <cell r="E77">
            <v>-49.891749811665434</v>
          </cell>
          <cell r="F77">
            <v>35.750294881454977</v>
          </cell>
          <cell r="G77">
            <v>32.668519783972357</v>
          </cell>
          <cell r="H77">
            <v>-4.7613346578980753</v>
          </cell>
          <cell r="I77">
            <v>-63.501560107008224</v>
          </cell>
          <cell r="J77">
            <v>-11.188449905629383</v>
          </cell>
          <cell r="K77">
            <v>64.941733850895346</v>
          </cell>
          <cell r="L77">
            <v>75.269597991793688</v>
          </cell>
          <cell r="M77">
            <v>-1.964894046735477</v>
          </cell>
          <cell r="N77">
            <v>5.4691266875659839</v>
          </cell>
          <cell r="O77">
            <v>991.0910199347619</v>
          </cell>
          <cell r="P77">
            <v>-55.101387781636227</v>
          </cell>
          <cell r="Q77">
            <v>-3.3639208570954593</v>
          </cell>
          <cell r="R77">
            <v>-32.41468369531264</v>
          </cell>
          <cell r="S77">
            <v>41.516231880774399</v>
          </cell>
          <cell r="T77">
            <v>72.878007961072839</v>
          </cell>
          <cell r="V77">
            <v>-1.949575798783143</v>
          </cell>
          <cell r="W77">
            <v>-3.463729690598194</v>
          </cell>
          <cell r="X77">
            <v>-33.254820352242831</v>
          </cell>
          <cell r="Y77">
            <v>41.167521175989783</v>
          </cell>
          <cell r="Z77">
            <v>-7.1064103100071385</v>
          </cell>
          <cell r="AB77">
            <v>-2.6536769734882282</v>
          </cell>
        </row>
        <row r="78">
          <cell r="B78">
            <v>8</v>
          </cell>
          <cell r="C78" t="str">
            <v>INVESCO UTILITIES FUND</v>
          </cell>
          <cell r="E78">
            <v>-67.648399377067406</v>
          </cell>
          <cell r="F78">
            <v>77.956433761439996</v>
          </cell>
          <cell r="G78">
            <v>128.05954841654543</v>
          </cell>
          <cell r="H78">
            <v>-9.4359668047214065</v>
          </cell>
          <cell r="I78">
            <v>-88.949176609586615</v>
          </cell>
          <cell r="J78">
            <v>-60.995665582858408</v>
          </cell>
          <cell r="K78">
            <v>235.43880779758049</v>
          </cell>
          <cell r="L78">
            <v>-99.61008506976728</v>
          </cell>
          <cell r="M78">
            <v>-30.365697033029416</v>
          </cell>
          <cell r="N78">
            <v>162.5430245615135</v>
          </cell>
          <cell r="O78">
            <v>549.30359943801182</v>
          </cell>
          <cell r="P78">
            <v>-84.932491086836407</v>
          </cell>
          <cell r="Q78">
            <v>9.5012916899062105</v>
          </cell>
          <cell r="R78">
            <v>-66.07750751350909</v>
          </cell>
          <cell r="S78">
            <v>-79.116555399445872</v>
          </cell>
          <cell r="T78">
            <v>36.950382801124768</v>
          </cell>
          <cell r="V78">
            <v>-47.225116543708914</v>
          </cell>
          <cell r="W78">
            <v>-1.3484024976376796</v>
          </cell>
          <cell r="X78">
            <v>-66.975847262357547</v>
          </cell>
          <cell r="Y78">
            <v>-81.793799838364649</v>
          </cell>
          <cell r="Z78">
            <v>34.145115639621167</v>
          </cell>
          <cell r="AB78">
            <v>-60.987942533235504</v>
          </cell>
        </row>
        <row r="79">
          <cell r="B79">
            <v>9</v>
          </cell>
          <cell r="C79" t="str">
            <v>LATIN FUND ACCIONES LATINOAMERICA</v>
          </cell>
          <cell r="E79">
            <v>-55.28479680177081</v>
          </cell>
          <cell r="F79">
            <v>117.13032051744783</v>
          </cell>
          <cell r="G79">
            <v>169.57879308698759</v>
          </cell>
          <cell r="H79">
            <v>-8.7723722414154714</v>
          </cell>
          <cell r="I79">
            <v>-86.778580840341135</v>
          </cell>
          <cell r="J79">
            <v>-52.243542526995299</v>
          </cell>
          <cell r="K79">
            <v>142.73376017974763</v>
          </cell>
          <cell r="L79">
            <v>-97.425626023208096</v>
          </cell>
          <cell r="M79">
            <v>114.19395420688491</v>
          </cell>
          <cell r="N79">
            <v>268.13048979008374</v>
          </cell>
          <cell r="O79">
            <v>323.18836752728248</v>
          </cell>
          <cell r="P79">
            <v>-84.990953400513988</v>
          </cell>
          <cell r="Q79">
            <v>37.812031764815934</v>
          </cell>
          <cell r="R79">
            <v>-61.380007375395977</v>
          </cell>
          <cell r="S79">
            <v>-48.847168773382734</v>
          </cell>
          <cell r="T79">
            <v>32.728098319617516</v>
          </cell>
          <cell r="V79">
            <v>-27.765902743779456</v>
          </cell>
          <cell r="W79">
            <v>35.960228413262143</v>
          </cell>
          <cell r="X79">
            <v>-64.042236580340912</v>
          </cell>
          <cell r="Y79">
            <v>-62.258517790212494</v>
          </cell>
          <cell r="Z79">
            <v>29.992971773454013</v>
          </cell>
          <cell r="AB79">
            <v>-37.158881900586827</v>
          </cell>
        </row>
        <row r="80">
          <cell r="B80">
            <v>10</v>
          </cell>
          <cell r="C80" t="str">
            <v>1784 BRAZIL</v>
          </cell>
          <cell r="E80">
            <v>0</v>
          </cell>
          <cell r="F80">
            <v>77.892498119562049</v>
          </cell>
          <cell r="G80">
            <v>172.78651994630877</v>
          </cell>
          <cell r="H80">
            <v>-55.138459392361284</v>
          </cell>
          <cell r="I80">
            <v>-89.92647976911104</v>
          </cell>
          <cell r="J80">
            <v>-40.963288407217426</v>
          </cell>
          <cell r="K80">
            <v>171.71711669874443</v>
          </cell>
          <cell r="L80">
            <v>-99.489438424398458</v>
          </cell>
          <cell r="M80">
            <v>30.762882335516739</v>
          </cell>
          <cell r="N80">
            <v>125.8561380361717</v>
          </cell>
          <cell r="O80">
            <v>779.15684916493569</v>
          </cell>
          <cell r="P80">
            <v>-93.733859638494735</v>
          </cell>
          <cell r="Q80">
            <v>0</v>
          </cell>
          <cell r="R80">
            <v>-70.119178360777326</v>
          </cell>
          <cell r="S80">
            <v>-73.724567713052963</v>
          </cell>
          <cell r="T80">
            <v>7.5555420896874947</v>
          </cell>
          <cell r="V80">
            <v>0</v>
          </cell>
          <cell r="W80">
            <v>129.25923514308727</v>
          </cell>
          <cell r="X80">
            <v>-73.525627318575133</v>
          </cell>
          <cell r="Y80">
            <v>-79.156614320424296</v>
          </cell>
          <cell r="Z80">
            <v>-15.609361938718557</v>
          </cell>
          <cell r="AB80">
            <v>-88.497564882036258</v>
          </cell>
        </row>
        <row r="81">
          <cell r="B81">
            <v>11</v>
          </cell>
          <cell r="C81" t="str">
            <v>SMIM LATIN AMERICA</v>
          </cell>
          <cell r="E81">
            <v>-68.379566765510873</v>
          </cell>
          <cell r="F81">
            <v>88.100581079876321</v>
          </cell>
          <cell r="G81">
            <v>99.884252670831302</v>
          </cell>
          <cell r="H81">
            <v>-6.916007209097863</v>
          </cell>
          <cell r="I81">
            <v>-81.818386484399909</v>
          </cell>
          <cell r="J81">
            <v>-48.868376950683093</v>
          </cell>
          <cell r="K81">
            <v>122.42855835387196</v>
          </cell>
          <cell r="L81">
            <v>-99.291860095167479</v>
          </cell>
          <cell r="M81">
            <v>45.791048798130277</v>
          </cell>
          <cell r="N81">
            <v>187.43710802803415</v>
          </cell>
          <cell r="O81">
            <v>109.11734946957003</v>
          </cell>
          <cell r="P81">
            <v>-68.961824141332301</v>
          </cell>
          <cell r="Q81">
            <v>5.9364734043024781</v>
          </cell>
          <cell r="R81">
            <v>-55.768432056708491</v>
          </cell>
          <cell r="S81">
            <v>-71.576329596029893</v>
          </cell>
          <cell r="T81">
            <v>23.105190141158417</v>
          </cell>
          <cell r="V81">
            <v>-39.589211941694593</v>
          </cell>
          <cell r="W81">
            <v>8.9497191720739231</v>
          </cell>
          <cell r="X81">
            <v>-60.393140772414796</v>
          </cell>
          <cell r="Y81">
            <v>-78.859887464202259</v>
          </cell>
          <cell r="Z81">
            <v>8.7367447394421482</v>
          </cell>
          <cell r="AB81">
            <v>-58.65116693757242</v>
          </cell>
        </row>
        <row r="82">
          <cell r="B82">
            <v>12</v>
          </cell>
          <cell r="C82" t="str">
            <v>SUPERFONDO LATINOAMÉRICA</v>
          </cell>
          <cell r="E82">
            <v>-69.821073691990122</v>
          </cell>
          <cell r="F82">
            <v>93.751324366579908</v>
          </cell>
          <cell r="G82">
            <v>75.203306398110328</v>
          </cell>
          <cell r="H82">
            <v>-21.738592004011082</v>
          </cell>
          <cell r="I82">
            <v>-84.496035655302009</v>
          </cell>
          <cell r="J82">
            <v>-37.49056874700284</v>
          </cell>
          <cell r="K82">
            <v>146.77257421458475</v>
          </cell>
          <cell r="L82">
            <v>-99.477546714092043</v>
          </cell>
          <cell r="M82">
            <v>51.48357673184811</v>
          </cell>
          <cell r="N82">
            <v>360.42216688846355</v>
          </cell>
          <cell r="O82">
            <v>239.52917015095787</v>
          </cell>
          <cell r="P82">
            <v>-82.78825293176655</v>
          </cell>
          <cell r="Q82">
            <v>0.80844617179807177</v>
          </cell>
          <cell r="R82">
            <v>-57.670287206877482</v>
          </cell>
          <cell r="S82">
            <v>-73.069982491910409</v>
          </cell>
          <cell r="T82">
            <v>39.086856131488389</v>
          </cell>
          <cell r="V82">
            <v>-41.776981174713811</v>
          </cell>
          <cell r="W82">
            <v>11.743145959463686</v>
          </cell>
          <cell r="X82">
            <v>-62.909035523368303</v>
          </cell>
          <cell r="Y82">
            <v>-75.530368192847291</v>
          </cell>
          <cell r="Z82">
            <v>24.349716685781786</v>
          </cell>
          <cell r="AB82">
            <v>-55.13754542416676</v>
          </cell>
        </row>
        <row r="83">
          <cell r="B83">
            <v>13</v>
          </cell>
          <cell r="C83" t="str">
            <v>VX MERCOSUR EQUITY</v>
          </cell>
          <cell r="E83">
            <v>-65.997219930162871</v>
          </cell>
          <cell r="F83">
            <v>131.49708029922274</v>
          </cell>
          <cell r="G83">
            <v>100.77013302273502</v>
          </cell>
          <cell r="H83">
            <v>-34.631440905385361</v>
          </cell>
          <cell r="I83">
            <v>-85.877271332869185</v>
          </cell>
          <cell r="J83">
            <v>-52.086383543167571</v>
          </cell>
          <cell r="K83">
            <v>213.77544422982945</v>
          </cell>
          <cell r="L83">
            <v>-99.035330354749291</v>
          </cell>
          <cell r="M83">
            <v>-26.217568473309637</v>
          </cell>
          <cell r="N83">
            <v>172.31923481750147</v>
          </cell>
          <cell r="O83">
            <v>346.184917200092</v>
          </cell>
          <cell r="P83">
            <v>-83.492497983111164</v>
          </cell>
          <cell r="Q83">
            <v>16.4804439008714</v>
          </cell>
          <cell r="R83">
            <v>-64.634308043765074</v>
          </cell>
          <cell r="S83">
            <v>-71.83886357344953</v>
          </cell>
          <cell r="T83">
            <v>26.11251522713367</v>
          </cell>
          <cell r="V83">
            <v>-41.639186313924071</v>
          </cell>
          <cell r="W83">
            <v>16.135193213471656</v>
          </cell>
          <cell r="X83">
            <v>-66.224019327577579</v>
          </cell>
          <cell r="Y83">
            <v>-74.400265052040396</v>
          </cell>
          <cell r="Z83">
            <v>23.385318976678569</v>
          </cell>
          <cell r="AB83">
            <v>-40.455034055362304</v>
          </cell>
        </row>
        <row r="84">
          <cell r="A84" t="str">
            <v>B</v>
          </cell>
          <cell r="B84" t="str">
            <v>RENTA FIJA</v>
          </cell>
          <cell r="E84">
            <v>12.777391958378415</v>
          </cell>
          <cell r="F84">
            <v>14.485105526913443</v>
          </cell>
          <cell r="G84">
            <v>12.767479750886434</v>
          </cell>
          <cell r="H84">
            <v>3.3999012386585648</v>
          </cell>
          <cell r="I84">
            <v>-7.2299074900193272</v>
          </cell>
          <cell r="J84">
            <v>-0.23659950064865987</v>
          </cell>
          <cell r="K84">
            <v>27.095894318654246</v>
          </cell>
          <cell r="L84">
            <v>-83.122025784384391</v>
          </cell>
          <cell r="M84">
            <v>97.492013580269415</v>
          </cell>
          <cell r="N84">
            <v>33.029265963127408</v>
          </cell>
          <cell r="O84">
            <v>47.868175786049051</v>
          </cell>
          <cell r="P84">
            <v>-5.9520858327396837</v>
          </cell>
          <cell r="Q84">
            <v>13.338077709133177</v>
          </cell>
          <cell r="R84">
            <v>-1.4890948370369639</v>
          </cell>
          <cell r="S84">
            <v>-26.053847276372466</v>
          </cell>
          <cell r="T84">
            <v>22.750928660240731</v>
          </cell>
          <cell r="V84">
            <v>-4.9230089445648328</v>
          </cell>
          <cell r="W84">
            <v>13.189087339421746</v>
          </cell>
          <cell r="X84">
            <v>-1.4113124936015575</v>
          </cell>
          <cell r="Y84">
            <v>-28.445763492244424</v>
          </cell>
          <cell r="Z84">
            <v>22.490324573226815</v>
          </cell>
          <cell r="AB84">
            <v>-0.27278808533471866</v>
          </cell>
        </row>
        <row r="85">
          <cell r="A85" t="str">
            <v>B1</v>
          </cell>
          <cell r="B85" t="str">
            <v>EN PESOS</v>
          </cell>
          <cell r="E85">
            <v>15.371448015327282</v>
          </cell>
          <cell r="F85">
            <v>22.022546836074518</v>
          </cell>
          <cell r="G85">
            <v>13.880249381091225</v>
          </cell>
          <cell r="H85">
            <v>1.6729360637620427</v>
          </cell>
          <cell r="I85">
            <v>-15.601283850518843</v>
          </cell>
          <cell r="J85">
            <v>-0.20217770067652019</v>
          </cell>
          <cell r="K85">
            <v>26.622289557373847</v>
          </cell>
          <cell r="L85">
            <v>-87.17648900055093</v>
          </cell>
          <cell r="M85">
            <v>134.6222802229606</v>
          </cell>
          <cell r="N85">
            <v>71.256190348523234</v>
          </cell>
          <cell r="O85">
            <v>57.346163063719317</v>
          </cell>
          <cell r="P85">
            <v>-5.3760204572421699</v>
          </cell>
          <cell r="Q85">
            <v>16.929975358093685</v>
          </cell>
          <cell r="R85">
            <v>-4.9587594480058232</v>
          </cell>
          <cell r="S85">
            <v>-28.685869157154688</v>
          </cell>
          <cell r="T85">
            <v>36.387852607549107</v>
          </cell>
          <cell r="V85">
            <v>-5.6844420455321565</v>
          </cell>
          <cell r="W85">
            <v>16.805382629515563</v>
          </cell>
          <cell r="X85">
            <v>-5.0416539324349863</v>
          </cell>
          <cell r="Y85">
            <v>-32.306704201759807</v>
          </cell>
          <cell r="Z85">
            <v>35.395680143791708</v>
          </cell>
          <cell r="AB85">
            <v>0.69450813144120715</v>
          </cell>
        </row>
        <row r="86">
          <cell r="B86">
            <v>1</v>
          </cell>
          <cell r="C86" t="str">
            <v>AHORRO RENTA FIJA</v>
          </cell>
          <cell r="E86">
            <v>9.8139282165744532</v>
          </cell>
          <cell r="F86">
            <v>8.5763208960708113</v>
          </cell>
          <cell r="G86">
            <v>8.8740372114403332</v>
          </cell>
          <cell r="H86">
            <v>7.7561771358604981</v>
          </cell>
          <cell r="I86">
            <v>8.0153619206980053</v>
          </cell>
          <cell r="J86">
            <v>9.2471253683735988</v>
          </cell>
          <cell r="K86">
            <v>8.7572077336714358</v>
          </cell>
          <cell r="L86">
            <v>7.7886485711043729</v>
          </cell>
          <cell r="M86">
            <v>6.9190648288373069</v>
          </cell>
          <cell r="N86">
            <v>7.157634311423311</v>
          </cell>
          <cell r="O86">
            <v>9.6459116038123405</v>
          </cell>
          <cell r="P86">
            <v>9.4438300299656941</v>
          </cell>
          <cell r="Q86">
            <v>9.0868225874667132</v>
          </cell>
          <cell r="R86">
            <v>8.337607275619451</v>
          </cell>
          <cell r="S86">
            <v>7.8190272018204832</v>
          </cell>
          <cell r="T86">
            <v>8.7432430820681084</v>
          </cell>
          <cell r="V86">
            <v>6.2457912457912323</v>
          </cell>
          <cell r="W86">
            <v>8.9627458186883224</v>
          </cell>
          <cell r="X86">
            <v>8.301103445748236</v>
          </cell>
          <cell r="Y86">
            <v>8.0059234890476958</v>
          </cell>
          <cell r="Z86">
            <v>9.1859186083637745</v>
          </cell>
          <cell r="AB86">
            <v>8.2961507461289941</v>
          </cell>
        </row>
        <row r="87">
          <cell r="B87">
            <v>2</v>
          </cell>
          <cell r="C87" t="str">
            <v>ABN BONOS RENTA PESOS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17.320903526090458</v>
          </cell>
          <cell r="O87">
            <v>16.487089040474867</v>
          </cell>
          <cell r="P87">
            <v>6.0545875097070434</v>
          </cell>
          <cell r="Q87">
            <v>0</v>
          </cell>
          <cell r="R87">
            <v>0</v>
          </cell>
          <cell r="S87">
            <v>0</v>
          </cell>
          <cell r="T87">
            <v>13.169018736191207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12.71669727637299</v>
          </cell>
          <cell r="AB87">
            <v>12.15166161935155</v>
          </cell>
        </row>
        <row r="88">
          <cell r="B88">
            <v>3</v>
          </cell>
          <cell r="C88" t="str">
            <v>ARGEN V</v>
          </cell>
          <cell r="E88">
            <v>11.163332238855128</v>
          </cell>
          <cell r="F88">
            <v>15.975178268510337</v>
          </cell>
          <cell r="G88">
            <v>6.6920808990037273</v>
          </cell>
          <cell r="H88">
            <v>4.5708235517361473</v>
          </cell>
          <cell r="I88">
            <v>-14.874838877018547</v>
          </cell>
          <cell r="J88">
            <v>0.85859229398503878</v>
          </cell>
          <cell r="K88">
            <v>25.130551246729382</v>
          </cell>
          <cell r="L88">
            <v>-77.237664321559535</v>
          </cell>
          <cell r="M88">
            <v>65.750030408927572</v>
          </cell>
          <cell r="N88">
            <v>56.753692716561609</v>
          </cell>
          <cell r="O88">
            <v>40.194754228917027</v>
          </cell>
          <cell r="P88">
            <v>-3.1904897999455395</v>
          </cell>
          <cell r="Q88">
            <v>11.212327606389083</v>
          </cell>
          <cell r="R88">
            <v>-3.5296636919770918</v>
          </cell>
          <cell r="S88">
            <v>-22.134585575033626</v>
          </cell>
          <cell r="T88">
            <v>28.614279452595802</v>
          </cell>
          <cell r="V88">
            <v>-4.3967116188482702</v>
          </cell>
          <cell r="W88">
            <v>11.100588901617115</v>
          </cell>
          <cell r="X88">
            <v>-4.058142656500241</v>
          </cell>
          <cell r="Y88">
            <v>-22.384569843138802</v>
          </cell>
          <cell r="Z88">
            <v>27.629417362362929</v>
          </cell>
          <cell r="AB88">
            <v>1.4589187909838763</v>
          </cell>
        </row>
        <row r="89">
          <cell r="B89">
            <v>4</v>
          </cell>
          <cell r="C89" t="str">
            <v>ATLAS DIVERSIFICADO EN PESOS</v>
          </cell>
          <cell r="E89">
            <v>-2.8981382281481283</v>
          </cell>
          <cell r="F89">
            <v>-2.9001432951829331</v>
          </cell>
          <cell r="G89">
            <v>-2.9121914770890767</v>
          </cell>
          <cell r="H89">
            <v>-2.9142408075990001</v>
          </cell>
          <cell r="I89">
            <v>-2.9263816701058487</v>
          </cell>
          <cell r="J89">
            <v>-2.9284760344711169</v>
          </cell>
          <cell r="K89">
            <v>-2.9356396347181568</v>
          </cell>
          <cell r="L89">
            <v>-2.9479218105635363</v>
          </cell>
          <cell r="M89">
            <v>-2.9500851856193777</v>
          </cell>
          <cell r="N89">
            <v>-2.9624631877085195</v>
          </cell>
          <cell r="O89">
            <v>-2.964673594584788</v>
          </cell>
          <cell r="P89">
            <v>-2.9771487230558558</v>
          </cell>
          <cell r="Q89">
            <v>-2.9034911985007961</v>
          </cell>
          <cell r="R89">
            <v>-2.92303304021998</v>
          </cell>
          <cell r="S89">
            <v>-2.9445490854364098</v>
          </cell>
          <cell r="T89">
            <v>-2.9680953838373658</v>
          </cell>
          <cell r="V89">
            <v>-2.2008824070626765</v>
          </cell>
          <cell r="W89">
            <v>-2.9105445137117547</v>
          </cell>
          <cell r="X89">
            <v>-2.9301818091495235</v>
          </cell>
          <cell r="Y89">
            <v>-2.9518036961751593</v>
          </cell>
          <cell r="Z89">
            <v>-2.9754667184362815</v>
          </cell>
          <cell r="AB89">
            <v>-2.9750276454162061</v>
          </cell>
        </row>
        <row r="90">
          <cell r="B90">
            <v>5</v>
          </cell>
          <cell r="C90" t="str">
            <v>BF BONOS</v>
          </cell>
          <cell r="E90">
            <v>48.674783713119332</v>
          </cell>
          <cell r="F90">
            <v>35.818946491362702</v>
          </cell>
          <cell r="G90">
            <v>10.765044785841194</v>
          </cell>
          <cell r="H90">
            <v>13.048622480695471</v>
          </cell>
          <cell r="I90">
            <v>-13.695571589895616</v>
          </cell>
          <cell r="J90">
            <v>1.1866220874437783</v>
          </cell>
          <cell r="K90">
            <v>23.559709521961935</v>
          </cell>
          <cell r="L90">
            <v>-93.741912193562229</v>
          </cell>
          <cell r="M90">
            <v>162.32257743180836</v>
          </cell>
          <cell r="N90">
            <v>68.75589487121529</v>
          </cell>
          <cell r="O90">
            <v>144.56805846393718</v>
          </cell>
          <cell r="P90">
            <v>-4.1133108837206889</v>
          </cell>
          <cell r="Q90">
            <v>30.777631233751702</v>
          </cell>
          <cell r="R90">
            <v>-0.42725393374369869</v>
          </cell>
          <cell r="S90">
            <v>-41.244111147340035</v>
          </cell>
          <cell r="T90">
            <v>58.175422705024602</v>
          </cell>
          <cell r="V90">
            <v>-6.4742201974308466</v>
          </cell>
          <cell r="W90">
            <v>29.750461261250383</v>
          </cell>
          <cell r="X90">
            <v>-0.42608761927450667</v>
          </cell>
          <cell r="Y90">
            <v>-43.278576742596229</v>
          </cell>
          <cell r="Z90">
            <v>54.533086196913104</v>
          </cell>
          <cell r="AB90">
            <v>4.7687783281326945</v>
          </cell>
        </row>
        <row r="91">
          <cell r="B91">
            <v>6</v>
          </cell>
          <cell r="C91" t="str">
            <v>BGN RENTA</v>
          </cell>
          <cell r="E91">
            <v>12.808856741064446</v>
          </cell>
          <cell r="F91">
            <v>19.559639951382835</v>
          </cell>
          <cell r="G91">
            <v>12.434051149452907</v>
          </cell>
          <cell r="H91">
            <v>7.1607054556539929</v>
          </cell>
          <cell r="I91">
            <v>-23.237126492774497</v>
          </cell>
          <cell r="J91">
            <v>-0.73656836515337831</v>
          </cell>
          <cell r="K91">
            <v>42.877485373433409</v>
          </cell>
          <cell r="L91">
            <v>-91.945099192324193</v>
          </cell>
          <cell r="M91">
            <v>111.1380598011995</v>
          </cell>
          <cell r="N91">
            <v>89.187344983489439</v>
          </cell>
          <cell r="O91">
            <v>80.83928567989129</v>
          </cell>
          <cell r="P91">
            <v>-7.6590465748136438</v>
          </cell>
          <cell r="Q91">
            <v>14.888145319202994</v>
          </cell>
          <cell r="R91">
            <v>-6.5329166107601306</v>
          </cell>
          <cell r="S91">
            <v>-37.59823977907368</v>
          </cell>
          <cell r="T91">
            <v>46.732530250306304</v>
          </cell>
          <cell r="V91">
            <v>-9.5241467609146202</v>
          </cell>
          <cell r="W91">
            <v>14.63787233562439</v>
          </cell>
          <cell r="X91">
            <v>-7.2469314862855239</v>
          </cell>
          <cell r="Y91">
            <v>-40.167806991520663</v>
          </cell>
          <cell r="Z91">
            <v>44.086938265146443</v>
          </cell>
          <cell r="AB91">
            <v>-2.4577870443502792</v>
          </cell>
        </row>
        <row r="92">
          <cell r="B92">
            <v>7</v>
          </cell>
          <cell r="C92" t="str">
            <v>BNL MAXI RENTA EN PESOS</v>
          </cell>
          <cell r="E92">
            <v>15.816152098443892</v>
          </cell>
          <cell r="F92">
            <v>27.75630051156903</v>
          </cell>
          <cell r="G92">
            <v>10.551604286001304</v>
          </cell>
          <cell r="H92">
            <v>6.8207391637061132</v>
          </cell>
          <cell r="I92">
            <v>-21.197414017082505</v>
          </cell>
          <cell r="J92">
            <v>4.3774612568320492</v>
          </cell>
          <cell r="K92">
            <v>29.774192855562909</v>
          </cell>
          <cell r="L92">
            <v>-86.079897005090331</v>
          </cell>
          <cell r="M92">
            <v>111.89030544900591</v>
          </cell>
          <cell r="N92">
            <v>53.687011849687515</v>
          </cell>
          <cell r="O92">
            <v>54.862187798462038</v>
          </cell>
          <cell r="P92">
            <v>-0.68598548118099512</v>
          </cell>
          <cell r="Q92">
            <v>17.825376478803268</v>
          </cell>
          <cell r="R92">
            <v>-4.2215967343937848</v>
          </cell>
          <cell r="S92">
            <v>-27.392643693563002</v>
          </cell>
          <cell r="T92">
            <v>33.208221982044336</v>
          </cell>
          <cell r="V92">
            <v>-4.858112471052034</v>
          </cell>
          <cell r="W92">
            <v>17.464193235327773</v>
          </cell>
          <cell r="X92">
            <v>-4.0038844944996317</v>
          </cell>
          <cell r="Y92">
            <v>-25.964002483387983</v>
          </cell>
          <cell r="Z92">
            <v>28.627552013304182</v>
          </cell>
          <cell r="AB92">
            <v>4.3085298011036333</v>
          </cell>
        </row>
        <row r="93">
          <cell r="B93">
            <v>8</v>
          </cell>
          <cell r="C93" t="str">
            <v>BNP- FAE RTA FIJA DE ECON EMERGE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-2.4433793296106177</v>
          </cell>
          <cell r="K93">
            <v>30.675072976281559</v>
          </cell>
          <cell r="L93">
            <v>-93.383387901964582</v>
          </cell>
          <cell r="M93">
            <v>406.25538168243008</v>
          </cell>
          <cell r="N93">
            <v>74.809787859416659</v>
          </cell>
          <cell r="O93">
            <v>62.548357856396962</v>
          </cell>
          <cell r="P93">
            <v>-11.313420983053046</v>
          </cell>
          <cell r="Q93">
            <v>0</v>
          </cell>
          <cell r="R93">
            <v>0</v>
          </cell>
          <cell r="S93">
            <v>-24.072454688368484</v>
          </cell>
          <cell r="T93">
            <v>36.082437060294041</v>
          </cell>
          <cell r="V93">
            <v>0</v>
          </cell>
          <cell r="W93">
            <v>0</v>
          </cell>
          <cell r="X93">
            <v>-2.4483711912817951</v>
          </cell>
          <cell r="Y93">
            <v>-18.389656419370503</v>
          </cell>
          <cell r="Z93">
            <v>33.12977486552802</v>
          </cell>
          <cell r="AB93">
            <v>2.7951331205226637</v>
          </cell>
        </row>
        <row r="94">
          <cell r="B94">
            <v>9</v>
          </cell>
          <cell r="C94" t="str">
            <v>BR RENTA PESOS</v>
          </cell>
          <cell r="E94">
            <v>12.530678204014833</v>
          </cell>
          <cell r="F94">
            <v>19.531545526135986</v>
          </cell>
          <cell r="G94">
            <v>10.021054792934736</v>
          </cell>
          <cell r="H94">
            <v>6.4556655048190414</v>
          </cell>
          <cell r="I94">
            <v>-2.2522719126705448</v>
          </cell>
          <cell r="J94">
            <v>6.4221344368489364</v>
          </cell>
          <cell r="K94">
            <v>17.300259665070918</v>
          </cell>
          <cell r="L94">
            <v>-51.342062689380207</v>
          </cell>
          <cell r="M94">
            <v>18.232665364946921</v>
          </cell>
          <cell r="N94">
            <v>26.254184307518337</v>
          </cell>
          <cell r="O94">
            <v>25.450554784502799</v>
          </cell>
          <cell r="P94">
            <v>6.7405574213001751</v>
          </cell>
          <cell r="Q94">
            <v>13.957546894795581</v>
          </cell>
          <cell r="R94">
            <v>3.4592054519147819</v>
          </cell>
          <cell r="S94">
            <v>-12.287117638600243</v>
          </cell>
          <cell r="T94">
            <v>19.12857431974173</v>
          </cell>
          <cell r="V94">
            <v>0.84256955439945269</v>
          </cell>
          <cell r="W94">
            <v>13.8142487275829</v>
          </cell>
          <cell r="X94">
            <v>3.399552411174156</v>
          </cell>
          <cell r="Y94">
            <v>-13.126704115562038</v>
          </cell>
          <cell r="Z94">
            <v>19.340827439307606</v>
          </cell>
          <cell r="AB94">
            <v>4.9589592975219254</v>
          </cell>
        </row>
        <row r="95">
          <cell r="B95">
            <v>10</v>
          </cell>
          <cell r="C95" t="str">
            <v>CARDINAL PREMIUM</v>
          </cell>
          <cell r="E95">
            <v>38.877158747239648</v>
          </cell>
          <cell r="F95">
            <v>43.256169882200709</v>
          </cell>
          <cell r="G95">
            <v>15.960640465262799</v>
          </cell>
          <cell r="H95">
            <v>7.076889486063398</v>
          </cell>
          <cell r="I95">
            <v>-4.8413112141100889</v>
          </cell>
          <cell r="J95">
            <v>0.93387597881684492</v>
          </cell>
          <cell r="K95">
            <v>25.761616977528679</v>
          </cell>
          <cell r="L95">
            <v>-91.79260115353064</v>
          </cell>
          <cell r="M95">
            <v>199.22981678585137</v>
          </cell>
          <cell r="N95">
            <v>48.558251686605701</v>
          </cell>
          <cell r="O95">
            <v>38.2417344038289</v>
          </cell>
          <cell r="P95">
            <v>0.67048357587797813</v>
          </cell>
          <cell r="Q95">
            <v>32.135117304095616</v>
          </cell>
          <cell r="R95">
            <v>0.93932176752693497</v>
          </cell>
          <cell r="S95">
            <v>-32.404232099391592</v>
          </cell>
          <cell r="T95">
            <v>27.393138198585177</v>
          </cell>
          <cell r="V95">
            <v>-2.5572491587378066</v>
          </cell>
          <cell r="W95">
            <v>31.122265264058036</v>
          </cell>
          <cell r="X95">
            <v>1.0860329550320902</v>
          </cell>
          <cell r="Y95">
            <v>-36.217338766345989</v>
          </cell>
          <cell r="Z95">
            <v>28.138404081718747</v>
          </cell>
          <cell r="AB95">
            <v>3.1368852152600768</v>
          </cell>
        </row>
        <row r="96">
          <cell r="B96">
            <v>11</v>
          </cell>
          <cell r="C96" t="str">
            <v>CMF YIELDS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5.7607663878214144</v>
          </cell>
          <cell r="K96">
            <v>6.489677724601961</v>
          </cell>
          <cell r="L96">
            <v>-49.217809576579519</v>
          </cell>
          <cell r="M96">
            <v>188.39957230473567</v>
          </cell>
          <cell r="N96">
            <v>74.847197517998467</v>
          </cell>
          <cell r="O96">
            <v>117.26885674822896</v>
          </cell>
          <cell r="P96">
            <v>-11.760255052832269</v>
          </cell>
          <cell r="Q96">
            <v>0</v>
          </cell>
          <cell r="R96">
            <v>0</v>
          </cell>
          <cell r="S96">
            <v>15.967915654706456</v>
          </cell>
          <cell r="T96">
            <v>49.660364863477959</v>
          </cell>
          <cell r="V96">
            <v>0</v>
          </cell>
          <cell r="W96">
            <v>0</v>
          </cell>
          <cell r="X96">
            <v>5.7333350536818983</v>
          </cell>
          <cell r="Y96">
            <v>16.223170026003288</v>
          </cell>
          <cell r="Z96">
            <v>46.685007575391111</v>
          </cell>
          <cell r="AB96">
            <v>25.282919118810177</v>
          </cell>
        </row>
        <row r="97">
          <cell r="B97">
            <v>12</v>
          </cell>
          <cell r="C97" t="str">
            <v>CUYANO</v>
          </cell>
          <cell r="E97">
            <v>-22.36671711354532</v>
          </cell>
          <cell r="F97">
            <v>53.306694076634841</v>
          </cell>
          <cell r="G97">
            <v>15.86332887030315</v>
          </cell>
          <cell r="H97">
            <v>12.900387257184253</v>
          </cell>
          <cell r="I97">
            <v>7.4888427592019413</v>
          </cell>
          <cell r="J97">
            <v>52.868169396172426</v>
          </cell>
          <cell r="K97">
            <v>7.1755109505987624</v>
          </cell>
          <cell r="L97">
            <v>2.3277338700082417</v>
          </cell>
          <cell r="M97">
            <v>9.593019769248091</v>
          </cell>
          <cell r="N97">
            <v>0</v>
          </cell>
          <cell r="O97">
            <v>19.857759313500711</v>
          </cell>
          <cell r="P97">
            <v>0</v>
          </cell>
          <cell r="Q97">
            <v>11.30594402749594</v>
          </cell>
          <cell r="R97">
            <v>22.873612821510235</v>
          </cell>
          <cell r="S97">
            <v>6.3221959023721075</v>
          </cell>
          <cell r="T97">
            <v>6.2238532942652691</v>
          </cell>
          <cell r="V97">
            <v>9.8121085594989665</v>
          </cell>
          <cell r="W97">
            <v>11.506903756502961</v>
          </cell>
          <cell r="X97">
            <v>22.658884715203254</v>
          </cell>
          <cell r="Y97">
            <v>6.293195057620582</v>
          </cell>
          <cell r="Z97">
            <v>5.9323776215590707</v>
          </cell>
          <cell r="AB97">
            <v>10.388365248204035</v>
          </cell>
        </row>
        <row r="98">
          <cell r="B98">
            <v>13</v>
          </cell>
          <cell r="C98" t="str">
            <v>DIAGONAL RENTA EN PESOS</v>
          </cell>
          <cell r="E98">
            <v>36.513708962286515</v>
          </cell>
          <cell r="F98">
            <v>56.53705103795528</v>
          </cell>
          <cell r="G98">
            <v>21.854272271606099</v>
          </cell>
          <cell r="H98">
            <v>-26.145270825948618</v>
          </cell>
          <cell r="I98">
            <v>-24.63866416078687</v>
          </cell>
          <cell r="J98">
            <v>-5.5768818649075902</v>
          </cell>
          <cell r="K98">
            <v>53.233358136959929</v>
          </cell>
          <cell r="L98">
            <v>-94.919291007001149</v>
          </cell>
          <cell r="M98">
            <v>-100</v>
          </cell>
          <cell r="N98">
            <v>0</v>
          </cell>
          <cell r="O98">
            <v>0</v>
          </cell>
          <cell r="P98">
            <v>0</v>
          </cell>
          <cell r="Q98">
            <v>37.576648327771942</v>
          </cell>
          <cell r="R98">
            <v>-19.300951889993122</v>
          </cell>
          <cell r="S98">
            <v>-100</v>
          </cell>
          <cell r="T98">
            <v>0</v>
          </cell>
          <cell r="V98">
            <v>-100</v>
          </cell>
          <cell r="W98">
            <v>36.330995884449877</v>
          </cell>
          <cell r="X98">
            <v>-19.67254447229978</v>
          </cell>
          <cell r="Y98">
            <v>-73.024046986197305</v>
          </cell>
          <cell r="Z98">
            <v>0</v>
          </cell>
          <cell r="AB98">
            <v>-24.288596746147441</v>
          </cell>
        </row>
        <row r="99">
          <cell r="B99">
            <v>14</v>
          </cell>
          <cell r="C99" t="str">
            <v>FIMA RENTA PESOS</v>
          </cell>
          <cell r="E99">
            <v>14.297616205768215</v>
          </cell>
          <cell r="F99">
            <v>22.269731256666802</v>
          </cell>
          <cell r="G99">
            <v>15.394068399747551</v>
          </cell>
          <cell r="H99">
            <v>3.5355472438428182</v>
          </cell>
          <cell r="I99">
            <v>-9.8009313896685555</v>
          </cell>
          <cell r="J99">
            <v>8.3878277290801329</v>
          </cell>
          <cell r="K99">
            <v>42.366789075604693</v>
          </cell>
          <cell r="L99">
            <v>-97.715691984018946</v>
          </cell>
          <cell r="M99">
            <v>483.21723692661396</v>
          </cell>
          <cell r="N99">
            <v>147.91341886263939</v>
          </cell>
          <cell r="O99">
            <v>89.517622490330311</v>
          </cell>
          <cell r="P99">
            <v>-12.316038738242497</v>
          </cell>
          <cell r="Q99">
            <v>17.268095479510915</v>
          </cell>
          <cell r="R99">
            <v>0.40546449111460436</v>
          </cell>
          <cell r="S99">
            <v>-42.544549402959632</v>
          </cell>
          <cell r="T99">
            <v>60.308517742604174</v>
          </cell>
          <cell r="V99">
            <v>-9.3083895062852982</v>
          </cell>
          <cell r="W99">
            <v>17.002078148844934</v>
          </cell>
          <cell r="X99">
            <v>0.2805601044272743</v>
          </cell>
          <cell r="Y99">
            <v>-46.49253566788348</v>
          </cell>
          <cell r="Z99">
            <v>56.681554424127278</v>
          </cell>
          <cell r="AB99">
            <v>2.1231961794037746</v>
          </cell>
        </row>
        <row r="100">
          <cell r="B100">
            <v>15</v>
          </cell>
          <cell r="C100" t="str">
            <v>INDEX RENTA PESOS</v>
          </cell>
          <cell r="E100">
            <v>-2.4715521666840101</v>
          </cell>
          <cell r="F100">
            <v>-2.4766528824226364</v>
          </cell>
          <cell r="G100">
            <v>-2.4817746939944874</v>
          </cell>
          <cell r="H100">
            <v>-1.2506350910203246</v>
          </cell>
          <cell r="I100">
            <v>5.1546411526001368</v>
          </cell>
          <cell r="J100">
            <v>-9.58274962991098</v>
          </cell>
          <cell r="K100">
            <v>0</v>
          </cell>
          <cell r="L100">
            <v>-100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-2.4766600036621123</v>
          </cell>
          <cell r="R100">
            <v>-2.0800121547461248</v>
          </cell>
          <cell r="S100">
            <v>-100</v>
          </cell>
          <cell r="T100">
            <v>0</v>
          </cell>
          <cell r="V100">
            <v>-100</v>
          </cell>
          <cell r="W100">
            <v>-2.4817819538769048</v>
          </cell>
          <cell r="X100">
            <v>-2.0794523422572042</v>
          </cell>
          <cell r="Y100">
            <v>0</v>
          </cell>
          <cell r="Z100">
            <v>0</v>
          </cell>
          <cell r="AB100">
            <v>-1.9742719425521638</v>
          </cell>
        </row>
        <row r="101">
          <cell r="B101">
            <v>16</v>
          </cell>
          <cell r="C101" t="str">
            <v>INVESCO PATAGONIA FUND</v>
          </cell>
          <cell r="E101">
            <v>9.1199022673664984</v>
          </cell>
          <cell r="F101">
            <v>42.628571349038523</v>
          </cell>
          <cell r="G101">
            <v>3.0412481776937561</v>
          </cell>
          <cell r="H101">
            <v>10.963471218189301</v>
          </cell>
          <cell r="I101">
            <v>-16.571805055777812</v>
          </cell>
          <cell r="J101">
            <v>-14.596528971226718</v>
          </cell>
          <cell r="K101">
            <v>28.765833142829965</v>
          </cell>
          <cell r="L101">
            <v>-82.599227944052316</v>
          </cell>
          <cell r="M101">
            <v>-33.898197511819241</v>
          </cell>
          <cell r="N101">
            <v>19.351454100726961</v>
          </cell>
          <cell r="O101">
            <v>97.015460685828543</v>
          </cell>
          <cell r="P101">
            <v>-14.980048643374976</v>
          </cell>
          <cell r="Q101">
            <v>17.05066096179646</v>
          </cell>
          <cell r="R101">
            <v>-7.5324250956866674</v>
          </cell>
          <cell r="S101">
            <v>-47.091251677681043</v>
          </cell>
          <cell r="T101">
            <v>25.974591404866064</v>
          </cell>
          <cell r="V101">
            <v>-13.009323866337475</v>
          </cell>
          <cell r="W101">
            <v>16.340887523793501</v>
          </cell>
          <cell r="X101">
            <v>-6.8512334123954188</v>
          </cell>
          <cell r="Y101">
            <v>-49.996842938749396</v>
          </cell>
          <cell r="Z101">
            <v>25.132640367777025</v>
          </cell>
          <cell r="AB101">
            <v>-9.813144358833604</v>
          </cell>
        </row>
        <row r="102">
          <cell r="B102">
            <v>17</v>
          </cell>
          <cell r="C102" t="str">
            <v>LATIN FUND RENTA FIJA LATINOAMERI</v>
          </cell>
          <cell r="E102">
            <v>9.9168796217156583</v>
          </cell>
          <cell r="F102">
            <v>31.140619582574793</v>
          </cell>
          <cell r="G102">
            <v>30.084299189149633</v>
          </cell>
          <cell r="H102">
            <v>-4.9740431676965624</v>
          </cell>
          <cell r="I102">
            <v>-36.835864334515634</v>
          </cell>
          <cell r="J102">
            <v>-19.530659694092243</v>
          </cell>
          <cell r="K102">
            <v>21.980714097743025</v>
          </cell>
          <cell r="L102">
            <v>-91.989614915029293</v>
          </cell>
          <cell r="M102">
            <v>187.27996817001556</v>
          </cell>
          <cell r="N102">
            <v>67.523382318826307</v>
          </cell>
          <cell r="O102">
            <v>84.613621378048151</v>
          </cell>
          <cell r="P102">
            <v>-38.30768594850651</v>
          </cell>
          <cell r="Q102">
            <v>23.312991771856197</v>
          </cell>
          <cell r="R102">
            <v>-21.540100054940069</v>
          </cell>
          <cell r="S102">
            <v>-34.523824615830058</v>
          </cell>
          <cell r="T102">
            <v>24.029048421433409</v>
          </cell>
          <cell r="V102">
            <v>-10.785597344417319</v>
          </cell>
          <cell r="W102">
            <v>23.533336491644953</v>
          </cell>
          <cell r="X102">
            <v>-21.93514648389613</v>
          </cell>
          <cell r="Y102">
            <v>-48.350558720592673</v>
          </cell>
          <cell r="Z102">
            <v>24.396669529121962</v>
          </cell>
          <cell r="AB102">
            <v>-12.004490392052825</v>
          </cell>
        </row>
        <row r="103">
          <cell r="B103">
            <v>18</v>
          </cell>
          <cell r="C103" t="str">
            <v>MERCADO MONETARIO</v>
          </cell>
          <cell r="E103">
            <v>5.0985276648821243</v>
          </cell>
          <cell r="F103">
            <v>10.429281378019173</v>
          </cell>
          <cell r="G103">
            <v>8.9415467493036971</v>
          </cell>
          <cell r="H103">
            <v>6.3699552053428699</v>
          </cell>
          <cell r="I103">
            <v>7.1890674097942142</v>
          </cell>
          <cell r="J103">
            <v>6.1781746537600934</v>
          </cell>
          <cell r="K103">
            <v>6.8680332852524728</v>
          </cell>
          <cell r="L103">
            <v>5.3396058710595717</v>
          </cell>
          <cell r="M103">
            <v>5.4928634713957036</v>
          </cell>
          <cell r="N103">
            <v>-56.726001493851456</v>
          </cell>
          <cell r="O103">
            <v>-23.023567824900514</v>
          </cell>
          <cell r="P103">
            <v>-21.062414736540891</v>
          </cell>
          <cell r="Q103">
            <v>8.132971690939673</v>
          </cell>
          <cell r="R103">
            <v>6.578165660565638</v>
          </cell>
          <cell r="S103">
            <v>5.897944149258616</v>
          </cell>
          <cell r="T103">
            <v>-35.934697634615986</v>
          </cell>
          <cell r="V103">
            <v>5.1062344200746068</v>
          </cell>
          <cell r="W103">
            <v>8.0297831075599078</v>
          </cell>
          <cell r="X103">
            <v>6.5397958704819015</v>
          </cell>
          <cell r="Y103">
            <v>5.9118847115652295</v>
          </cell>
          <cell r="Z103">
            <v>-39.762512790082091</v>
          </cell>
          <cell r="AB103">
            <v>1.5581561361095009</v>
          </cell>
        </row>
        <row r="104">
          <cell r="B104">
            <v>19</v>
          </cell>
          <cell r="C104" t="str">
            <v>LATIN FUND RENTA FIJA ARGENTINA</v>
          </cell>
          <cell r="E104">
            <v>12.108100941772593</v>
          </cell>
          <cell r="F104">
            <v>16.919494495704445</v>
          </cell>
          <cell r="G104">
            <v>14.881875518913779</v>
          </cell>
          <cell r="H104">
            <v>5.7907912335999123</v>
          </cell>
          <cell r="I104">
            <v>-7.3351982826564743</v>
          </cell>
          <cell r="J104">
            <v>-0.98603751308932175</v>
          </cell>
          <cell r="K104">
            <v>22.056119289513319</v>
          </cell>
          <cell r="L104">
            <v>-82.934491958752332</v>
          </cell>
          <cell r="M104">
            <v>73.894253891667844</v>
          </cell>
          <cell r="N104">
            <v>45.443411555694112</v>
          </cell>
          <cell r="O104">
            <v>53.250515767611219</v>
          </cell>
          <cell r="P104">
            <v>2.3211497930055058</v>
          </cell>
          <cell r="Q104">
            <v>14.619492356838393</v>
          </cell>
          <cell r="R104">
            <v>-0.98833378854488174</v>
          </cell>
          <cell r="S104">
            <v>-28.716666043930772</v>
          </cell>
          <cell r="T104">
            <v>31.629673224920541</v>
          </cell>
          <cell r="V104">
            <v>-5.1618194916794309</v>
          </cell>
          <cell r="W104">
            <v>14.474403514079516</v>
          </cell>
          <cell r="X104">
            <v>-0.92749944917334126</v>
          </cell>
          <cell r="Y104">
            <v>-40.207558076076722</v>
          </cell>
          <cell r="Z104">
            <v>30.167165192424193</v>
          </cell>
          <cell r="AB104">
            <v>-2.9573485977768876</v>
          </cell>
        </row>
        <row r="105">
          <cell r="B105">
            <v>20</v>
          </cell>
          <cell r="C105" t="str">
            <v>LITORAL RENTA FIJA</v>
          </cell>
          <cell r="E105">
            <v>19.946593173420336</v>
          </cell>
          <cell r="F105">
            <v>41.524234906677847</v>
          </cell>
          <cell r="G105">
            <v>19.655228442176909</v>
          </cell>
          <cell r="H105">
            <v>-1.1813427375402252</v>
          </cell>
          <cell r="I105">
            <v>-21.957224870331249</v>
          </cell>
          <cell r="J105">
            <v>-6.0757038894181603</v>
          </cell>
          <cell r="K105">
            <v>35.007640112980141</v>
          </cell>
          <cell r="L105">
            <v>-94.862746834874827</v>
          </cell>
          <cell r="M105">
            <v>236.1005386627229</v>
          </cell>
          <cell r="N105">
            <v>87.76806830630413</v>
          </cell>
          <cell r="O105">
            <v>93.836085232626971</v>
          </cell>
          <cell r="P105">
            <v>-14.245560278932768</v>
          </cell>
          <cell r="Q105">
            <v>26.643665232238646</v>
          </cell>
          <cell r="R105">
            <v>-10.191687953936679</v>
          </cell>
          <cell r="S105">
            <v>-38.455935539545706</v>
          </cell>
          <cell r="T105">
            <v>46.140636354547283</v>
          </cell>
          <cell r="V105">
            <v>-8.531502589702999</v>
          </cell>
          <cell r="W105">
            <v>26.159863983274079</v>
          </cell>
          <cell r="X105">
            <v>-9.7953922028911844</v>
          </cell>
          <cell r="Y105">
            <v>-40.480955464588163</v>
          </cell>
          <cell r="Z105">
            <v>43.362318878502151</v>
          </cell>
          <cell r="AB105">
            <v>2.172359853757766</v>
          </cell>
        </row>
        <row r="106">
          <cell r="B106">
            <v>21</v>
          </cell>
          <cell r="C106" t="str">
            <v>LOMBARD RTA. FIJA EN PESOS</v>
          </cell>
          <cell r="E106">
            <v>15.686126197281824</v>
          </cell>
          <cell r="F106">
            <v>21.531084739026028</v>
          </cell>
          <cell r="G106">
            <v>11.668024108509933</v>
          </cell>
          <cell r="H106">
            <v>8.3940077664949939</v>
          </cell>
          <cell r="I106">
            <v>-5.5895107553570522</v>
          </cell>
          <cell r="J106">
            <v>4.4830153207577661</v>
          </cell>
          <cell r="K106">
            <v>20.523903951837632</v>
          </cell>
          <cell r="L106">
            <v>-67.440661899275113</v>
          </cell>
          <cell r="M106">
            <v>50.123567956259983</v>
          </cell>
          <cell r="N106">
            <v>41.827414659182651</v>
          </cell>
          <cell r="O106">
            <v>26.440426807061669</v>
          </cell>
          <cell r="P106">
            <v>9.3081843990131077</v>
          </cell>
          <cell r="Q106">
            <v>16.224894747699793</v>
          </cell>
          <cell r="R106">
            <v>2.2563782485259809</v>
          </cell>
          <cell r="S106">
            <v>-16.170049067813018</v>
          </cell>
          <cell r="T106">
            <v>25.150601158921582</v>
          </cell>
          <cell r="V106">
            <v>-9.2706269121844986E-2</v>
          </cell>
          <cell r="W106">
            <v>16.027765587408418</v>
          </cell>
          <cell r="X106">
            <v>2.3741672621437004</v>
          </cell>
          <cell r="Y106">
            <v>-15.611131072991292</v>
          </cell>
          <cell r="Z106">
            <v>25.970216815424774</v>
          </cell>
          <cell r="AB106">
            <v>6.175217195669358</v>
          </cell>
        </row>
        <row r="107">
          <cell r="B107">
            <v>22</v>
          </cell>
          <cell r="C107" t="str">
            <v>LOMBARD PREMIUM EN PESOS</v>
          </cell>
          <cell r="E107">
            <v>23.977631069996331</v>
          </cell>
          <cell r="F107">
            <v>43.463380468721049</v>
          </cell>
          <cell r="G107">
            <v>11.880926300138551</v>
          </cell>
          <cell r="H107">
            <v>4.7556076007860826</v>
          </cell>
          <cell r="I107">
            <v>-19.804336677279487</v>
          </cell>
          <cell r="J107">
            <v>-1.5175396104503358</v>
          </cell>
          <cell r="K107">
            <v>31.390389301644706</v>
          </cell>
          <cell r="L107">
            <v>-81.729023130447274</v>
          </cell>
          <cell r="M107">
            <v>123.36377629876819</v>
          </cell>
          <cell r="N107">
            <v>90.10387199829259</v>
          </cell>
          <cell r="O107">
            <v>36.678834929502898</v>
          </cell>
          <cell r="P107">
            <v>-3.8787338702872542</v>
          </cell>
          <cell r="Q107">
            <v>25.780547955836418</v>
          </cell>
          <cell r="R107">
            <v>-6.1223193411708561</v>
          </cell>
          <cell r="S107">
            <v>-18.75823121976622</v>
          </cell>
          <cell r="T107">
            <v>35.67627281657586</v>
          </cell>
          <cell r="V107">
            <v>-1.0333656656333012</v>
          </cell>
          <cell r="W107">
            <v>25.284322361690116</v>
          </cell>
          <cell r="X107">
            <v>-5.7355586662507285</v>
          </cell>
          <cell r="Y107">
            <v>-15.054698219854334</v>
          </cell>
          <cell r="Z107">
            <v>34.480984108656031</v>
          </cell>
          <cell r="AB107">
            <v>8.8838072534589418</v>
          </cell>
        </row>
        <row r="108">
          <cell r="B108">
            <v>23</v>
          </cell>
          <cell r="C108" t="str">
            <v>MERCOSUR PROVINCIAL Y MUNICIPAL</v>
          </cell>
          <cell r="E108">
            <v>0</v>
          </cell>
          <cell r="F108">
            <v>24.252521630021384</v>
          </cell>
          <cell r="G108">
            <v>20.633332904550517</v>
          </cell>
          <cell r="H108">
            <v>9.5518989632618947</v>
          </cell>
          <cell r="I108">
            <v>15.108746025718766</v>
          </cell>
          <cell r="J108">
            <v>10.709277023547713</v>
          </cell>
          <cell r="K108">
            <v>10.048505223658877</v>
          </cell>
          <cell r="L108">
            <v>-63.227555370574485</v>
          </cell>
          <cell r="M108">
            <v>-2.3625810075389442</v>
          </cell>
          <cell r="N108">
            <v>-21.029620138046724</v>
          </cell>
          <cell r="O108">
            <v>-24.366383316202946</v>
          </cell>
          <cell r="P108">
            <v>-0.47982072318887292</v>
          </cell>
          <cell r="Q108">
            <v>0</v>
          </cell>
          <cell r="R108">
            <v>11.764552223209336</v>
          </cell>
          <cell r="S108">
            <v>-26.620573410938452</v>
          </cell>
          <cell r="T108">
            <v>-15.919216822468496</v>
          </cell>
          <cell r="V108">
            <v>0</v>
          </cell>
          <cell r="W108">
            <v>20.961346948427796</v>
          </cell>
          <cell r="X108">
            <v>11.772992525152738</v>
          </cell>
          <cell r="Y108">
            <v>-28.85582669896587</v>
          </cell>
          <cell r="Z108">
            <v>-16.254006844946478</v>
          </cell>
          <cell r="AB108">
            <v>-12.89531077098064</v>
          </cell>
        </row>
        <row r="109">
          <cell r="B109">
            <v>24</v>
          </cell>
          <cell r="C109" t="str">
            <v>1784 RENTA PLUS</v>
          </cell>
          <cell r="E109">
            <v>11.071100104003762</v>
          </cell>
          <cell r="F109">
            <v>26.266449103837552</v>
          </cell>
          <cell r="G109">
            <v>17.127532797862742</v>
          </cell>
          <cell r="H109">
            <v>-4.114996471293086</v>
          </cell>
          <cell r="I109">
            <v>-17.947852882365535</v>
          </cell>
          <cell r="J109">
            <v>-0.59274338324547537</v>
          </cell>
          <cell r="K109">
            <v>26.10876138456948</v>
          </cell>
          <cell r="L109">
            <v>-93.214047777646726</v>
          </cell>
          <cell r="M109">
            <v>193.58741431321954</v>
          </cell>
          <cell r="N109">
            <v>125.68658952811944</v>
          </cell>
          <cell r="O109">
            <v>81.903000256251303</v>
          </cell>
          <cell r="P109">
            <v>-10.004739693516173</v>
          </cell>
          <cell r="Q109">
            <v>17.99112590770029</v>
          </cell>
          <cell r="R109">
            <v>-7.8660744120403692</v>
          </cell>
          <cell r="S109">
            <v>-36.899737790987906</v>
          </cell>
          <cell r="T109">
            <v>54.592499062737929</v>
          </cell>
          <cell r="V109">
            <v>-8.9929532828753711</v>
          </cell>
          <cell r="W109">
            <v>17.625107094143534</v>
          </cell>
          <cell r="X109">
            <v>-8.0094627041786595</v>
          </cell>
          <cell r="Y109">
            <v>-40.304919058175471</v>
          </cell>
          <cell r="Z109">
            <v>50.849277769934595</v>
          </cell>
          <cell r="AB109">
            <v>0.58555188230087207</v>
          </cell>
        </row>
        <row r="110">
          <cell r="B110">
            <v>25</v>
          </cell>
          <cell r="C110" t="str">
            <v>1784 CLASSIC PESOS</v>
          </cell>
          <cell r="E110">
            <v>13.619150380709621</v>
          </cell>
          <cell r="F110">
            <v>22.758304799647576</v>
          </cell>
          <cell r="G110">
            <v>11.801683373327855</v>
          </cell>
          <cell r="H110">
            <v>7.9727343772926895</v>
          </cell>
          <cell r="I110">
            <v>-3.3034945679616845</v>
          </cell>
          <cell r="J110">
            <v>5.9085466289888311</v>
          </cell>
          <cell r="K110">
            <v>13.593030478930658</v>
          </cell>
          <cell r="L110">
            <v>-47.866151862875597</v>
          </cell>
          <cell r="M110">
            <v>16.123195535791158</v>
          </cell>
          <cell r="N110">
            <v>36.632432068940759</v>
          </cell>
          <cell r="O110">
            <v>32.48640780376595</v>
          </cell>
          <cell r="P110">
            <v>4.5318042569410633</v>
          </cell>
          <cell r="Q110">
            <v>15.962326777103808</v>
          </cell>
          <cell r="R110">
            <v>3.4074818530156037</v>
          </cell>
          <cell r="S110">
            <v>-11.73331512150021</v>
          </cell>
          <cell r="T110">
            <v>23.687133148121809</v>
          </cell>
          <cell r="V110">
            <v>1.4299998264563296</v>
          </cell>
          <cell r="W110">
            <v>15.715741409106453</v>
          </cell>
          <cell r="X110">
            <v>3.2921676118490506</v>
          </cell>
          <cell r="Y110">
            <v>-14.851262476145832</v>
          </cell>
          <cell r="Z110">
            <v>22.970525101949633</v>
          </cell>
          <cell r="AB110">
            <v>4.8895550720039038</v>
          </cell>
        </row>
        <row r="111">
          <cell r="B111">
            <v>26</v>
          </cell>
          <cell r="C111" t="str">
            <v>NUMANCIA RENTA EN PESOS</v>
          </cell>
          <cell r="E111">
            <v>-9.1567240790565769</v>
          </cell>
          <cell r="F111">
            <v>31.885860458848402</v>
          </cell>
          <cell r="G111">
            <v>10.349306595346519</v>
          </cell>
          <cell r="H111">
            <v>8.3758257844898978</v>
          </cell>
          <cell r="I111">
            <v>-11.018851180686118</v>
          </cell>
          <cell r="J111">
            <v>1.7404744706022379</v>
          </cell>
          <cell r="K111">
            <v>11.431600680270225</v>
          </cell>
          <cell r="L111">
            <v>-45.526984822025355</v>
          </cell>
          <cell r="M111">
            <v>50.165875372638013</v>
          </cell>
          <cell r="N111">
            <v>52.846734007544562</v>
          </cell>
          <cell r="O111">
            <v>33.599301139068082</v>
          </cell>
          <cell r="P111">
            <v>2.4138492601823547</v>
          </cell>
          <cell r="Q111">
            <v>9.7539630447924566</v>
          </cell>
          <cell r="R111">
            <v>-0.6331790518490199</v>
          </cell>
          <cell r="S111">
            <v>-3.041249078624797</v>
          </cell>
          <cell r="T111">
            <v>27.881095018327763</v>
          </cell>
          <cell r="V111">
            <v>1.4056503403393705</v>
          </cell>
          <cell r="W111">
            <v>9.4826028969724696</v>
          </cell>
          <cell r="X111">
            <v>0.14096473258944364</v>
          </cell>
          <cell r="Y111">
            <v>-3.3247956074648699</v>
          </cell>
          <cell r="Z111">
            <v>29.679595657480085</v>
          </cell>
          <cell r="AB111">
            <v>8.3488248915824173</v>
          </cell>
        </row>
        <row r="112">
          <cell r="B112">
            <v>27</v>
          </cell>
          <cell r="C112" t="str">
            <v>PELLEGRINI RTA. PUBLICA MIXTA</v>
          </cell>
          <cell r="E112">
            <v>22.505999247039533</v>
          </cell>
          <cell r="F112">
            <v>11.016572775522038</v>
          </cell>
          <cell r="G112">
            <v>11.657953297793377</v>
          </cell>
          <cell r="H112">
            <v>-3.4299284254796003</v>
          </cell>
          <cell r="I112">
            <v>-25.148864089955879</v>
          </cell>
          <cell r="J112">
            <v>-9.914077183952319E-2</v>
          </cell>
          <cell r="K112">
            <v>40.242386131158959</v>
          </cell>
          <cell r="L112">
            <v>-96.197153736504532</v>
          </cell>
          <cell r="M112">
            <v>372.98177444604323</v>
          </cell>
          <cell r="N112">
            <v>112.09465587972667</v>
          </cell>
          <cell r="O112">
            <v>71.233745119934142</v>
          </cell>
          <cell r="P112">
            <v>-3.4900861752705792</v>
          </cell>
          <cell r="Q112">
            <v>14.941875352853984</v>
          </cell>
          <cell r="R112">
            <v>-10.283967950943751</v>
          </cell>
          <cell r="S112">
            <v>-36.815460818023595</v>
          </cell>
          <cell r="T112">
            <v>51.902062150234386</v>
          </cell>
          <cell r="V112">
            <v>-10.155853026680772</v>
          </cell>
          <cell r="W112">
            <v>14.937160943516581</v>
          </cell>
          <cell r="X112">
            <v>-10.44505828758342</v>
          </cell>
          <cell r="Y112">
            <v>-39.139141100462062</v>
          </cell>
          <cell r="Z112">
            <v>48.887276235866459</v>
          </cell>
          <cell r="AB112">
            <v>5.7740463103916895E-3</v>
          </cell>
        </row>
        <row r="113">
          <cell r="B113">
            <v>28</v>
          </cell>
          <cell r="C113" t="str">
            <v>PIONERO RENTA EN PESOS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11.414093917518908</v>
          </cell>
          <cell r="K113">
            <v>19.558028578330489</v>
          </cell>
          <cell r="L113">
            <v>-76.594507486138667</v>
          </cell>
          <cell r="M113">
            <v>34.217710697689796</v>
          </cell>
          <cell r="N113">
            <v>68.319083358136098</v>
          </cell>
          <cell r="O113">
            <v>53.963947247882537</v>
          </cell>
          <cell r="P113">
            <v>-3.9294152668291837</v>
          </cell>
          <cell r="Q113">
            <v>0</v>
          </cell>
          <cell r="R113">
            <v>0</v>
          </cell>
          <cell r="S113">
            <v>-27.850146740353232</v>
          </cell>
          <cell r="T113">
            <v>35.533798271698537</v>
          </cell>
          <cell r="V113">
            <v>0</v>
          </cell>
          <cell r="W113">
            <v>0</v>
          </cell>
          <cell r="X113">
            <v>11.307284365667968</v>
          </cell>
          <cell r="Y113">
            <v>-25.480541434221436</v>
          </cell>
          <cell r="Z113">
            <v>33.821810295697283</v>
          </cell>
          <cell r="AB113">
            <v>6.3627797064784497</v>
          </cell>
        </row>
        <row r="114">
          <cell r="B114">
            <v>29</v>
          </cell>
          <cell r="C114" t="str">
            <v xml:space="preserve">RNB RENTA FIJA EN PESOS 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-83.317593848555134</v>
          </cell>
          <cell r="M114">
            <v>61.130800818636089</v>
          </cell>
          <cell r="N114">
            <v>119.29595168875369</v>
          </cell>
          <cell r="O114">
            <v>66.203509233912499</v>
          </cell>
          <cell r="P114">
            <v>-6.6095455578444096</v>
          </cell>
          <cell r="Q114">
            <v>0</v>
          </cell>
          <cell r="R114">
            <v>0</v>
          </cell>
          <cell r="S114">
            <v>0</v>
          </cell>
          <cell r="T114">
            <v>50.426527708196375</v>
          </cell>
          <cell r="V114">
            <v>0</v>
          </cell>
          <cell r="W114">
            <v>0</v>
          </cell>
          <cell r="X114">
            <v>0</v>
          </cell>
          <cell r="Y114">
            <v>-51.883287926444154</v>
          </cell>
          <cell r="Z114">
            <v>47.124386525723459</v>
          </cell>
          <cell r="AB114">
            <v>-1.8784149393217375</v>
          </cell>
        </row>
        <row r="115">
          <cell r="B115">
            <v>30</v>
          </cell>
          <cell r="C115" t="str">
            <v>PROVINCIA RENTA PESOS</v>
          </cell>
          <cell r="E115">
            <v>19.592087461435327</v>
          </cell>
          <cell r="F115">
            <v>42.771629361465372</v>
          </cell>
          <cell r="G115">
            <v>12.047678726103195</v>
          </cell>
          <cell r="H115">
            <v>6.2945820166217636</v>
          </cell>
          <cell r="I115">
            <v>-13.969787526868826</v>
          </cell>
          <cell r="J115">
            <v>-2.8646517651659043</v>
          </cell>
          <cell r="K115">
            <v>41.98619109168682</v>
          </cell>
          <cell r="L115">
            <v>-92.357318015814542</v>
          </cell>
          <cell r="M115">
            <v>225.79628001084876</v>
          </cell>
          <cell r="N115">
            <v>114.29773779874841</v>
          </cell>
          <cell r="O115">
            <v>80.685068941013242</v>
          </cell>
          <cell r="P115">
            <v>-5.4927790577032898</v>
          </cell>
          <cell r="Q115">
            <v>24.141143660373675</v>
          </cell>
          <cell r="R115">
            <v>-3.8727595339414722</v>
          </cell>
          <cell r="S115">
            <v>-29.29024383344284</v>
          </cell>
          <cell r="T115">
            <v>54.099636738952192</v>
          </cell>
          <cell r="V115">
            <v>-4.1570022031364617</v>
          </cell>
          <cell r="W115">
            <v>23.414831310032657</v>
          </cell>
          <cell r="X115">
            <v>-3.945872080032109</v>
          </cell>
          <cell r="Y115">
            <v>-30.246828842382676</v>
          </cell>
          <cell r="Z115">
            <v>51.170028859894614</v>
          </cell>
          <cell r="AB115">
            <v>6.7424395382672753</v>
          </cell>
        </row>
        <row r="116">
          <cell r="B116">
            <v>31</v>
          </cell>
          <cell r="C116" t="str">
            <v>SAN JERONIMO IV</v>
          </cell>
          <cell r="E116">
            <v>33.608145767550553</v>
          </cell>
          <cell r="F116">
            <v>36.031533598262946</v>
          </cell>
          <cell r="G116">
            <v>31.045469624290156</v>
          </cell>
          <cell r="H116">
            <v>-14.532301941905491</v>
          </cell>
          <cell r="I116">
            <v>-39.211652208498883</v>
          </cell>
          <cell r="J116">
            <v>22.034609890476386</v>
          </cell>
          <cell r="K116">
            <v>9.3499036857097586</v>
          </cell>
          <cell r="L116">
            <v>-88.369622286651321</v>
          </cell>
          <cell r="M116">
            <v>124.92785928815411</v>
          </cell>
          <cell r="N116">
            <v>92.177649310695926</v>
          </cell>
          <cell r="O116">
            <v>52.456948805490299</v>
          </cell>
          <cell r="P116">
            <v>-100</v>
          </cell>
          <cell r="Q116">
            <v>33.546193647242404</v>
          </cell>
          <cell r="R116">
            <v>-14.091700752436543</v>
          </cell>
          <cell r="S116">
            <v>-34.110154172131203</v>
          </cell>
          <cell r="T116">
            <v>-100</v>
          </cell>
          <cell r="V116">
            <v>-6.7559171229982891</v>
          </cell>
          <cell r="W116">
            <v>32.633816333701859</v>
          </cell>
          <cell r="X116">
            <v>-14.390865318978941</v>
          </cell>
          <cell r="Y116">
            <v>-35.625960375058874</v>
          </cell>
          <cell r="Z116">
            <v>66.97644715119398</v>
          </cell>
          <cell r="AB116">
            <v>2.1441016399412982</v>
          </cell>
        </row>
        <row r="117">
          <cell r="B117">
            <v>32</v>
          </cell>
          <cell r="C117" t="str">
            <v>SMIM RENTA FIJA</v>
          </cell>
          <cell r="E117">
            <v>14.748868380520076</v>
          </cell>
          <cell r="F117">
            <v>32.11984914906165</v>
          </cell>
          <cell r="G117">
            <v>12.312979595483764</v>
          </cell>
          <cell r="H117">
            <v>0.6524720515886262</v>
          </cell>
          <cell r="I117">
            <v>-19.459304699583857</v>
          </cell>
          <cell r="J117">
            <v>-1.0158352434320395</v>
          </cell>
          <cell r="K117">
            <v>31.927312905143435</v>
          </cell>
          <cell r="L117">
            <v>-92.289352754372771</v>
          </cell>
          <cell r="M117">
            <v>107.25619905182393</v>
          </cell>
          <cell r="N117">
            <v>62.908715580258502</v>
          </cell>
          <cell r="O117">
            <v>62.009048263582798</v>
          </cell>
          <cell r="P117">
            <v>-5.2423268008959578</v>
          </cell>
          <cell r="Q117">
            <v>19.412230286011823</v>
          </cell>
          <cell r="R117">
            <v>-7.0744412756026271</v>
          </cell>
          <cell r="S117">
            <v>-40.482543890185021</v>
          </cell>
          <cell r="T117">
            <v>35.737337461488529</v>
          </cell>
          <cell r="V117">
            <v>-9.8517941331570213</v>
          </cell>
          <cell r="W117">
            <v>19.14940274265642</v>
          </cell>
          <cell r="X117">
            <v>-6.9272694154650534</v>
          </cell>
          <cell r="Y117">
            <v>-46.263612949654217</v>
          </cell>
          <cell r="Z117">
            <v>34.099140629515915</v>
          </cell>
          <cell r="AB117">
            <v>-5.2480340753233818</v>
          </cell>
        </row>
        <row r="118">
          <cell r="B118">
            <v>33</v>
          </cell>
          <cell r="C118" t="str">
            <v>TAVELLI MIX</v>
          </cell>
          <cell r="E118">
            <v>11.350382123290071</v>
          </cell>
          <cell r="F118">
            <v>9.2374107871216804</v>
          </cell>
          <cell r="G118">
            <v>11.416735250039679</v>
          </cell>
          <cell r="H118">
            <v>10.462857216621192</v>
          </cell>
          <cell r="I118">
            <v>9.1089052225328047</v>
          </cell>
          <cell r="J118">
            <v>10.743481888310868</v>
          </cell>
          <cell r="K118">
            <v>12.908693351382139</v>
          </cell>
          <cell r="L118">
            <v>13.457625156054466</v>
          </cell>
          <cell r="M118">
            <v>21.789445850956255</v>
          </cell>
          <cell r="N118">
            <v>15.842257383886693</v>
          </cell>
          <cell r="O118">
            <v>15.774148679567324</v>
          </cell>
          <cell r="P118">
            <v>11.556066341241511</v>
          </cell>
          <cell r="Q118">
            <v>10.663528271680068</v>
          </cell>
          <cell r="R118">
            <v>10.10276230801348</v>
          </cell>
          <cell r="S118">
            <v>15.981906027903548</v>
          </cell>
          <cell r="T118">
            <v>14.3731107508269</v>
          </cell>
          <cell r="V118">
            <v>9.0305598947134857</v>
          </cell>
          <cell r="W118">
            <v>10.569627901845102</v>
          </cell>
          <cell r="X118">
            <v>10.045386835855563</v>
          </cell>
          <cell r="Y118">
            <v>15.879949963187245</v>
          </cell>
          <cell r="Z118">
            <v>14.114720859039354</v>
          </cell>
          <cell r="AB118">
            <v>12.459563655275874</v>
          </cell>
        </row>
        <row r="119">
          <cell r="A119" t="str">
            <v>B2</v>
          </cell>
          <cell r="B119" t="str">
            <v>EN DOLARES</v>
          </cell>
          <cell r="E119">
            <v>12.277989190744542</v>
          </cell>
          <cell r="F119">
            <v>13.040423934005663</v>
          </cell>
          <cell r="G119">
            <v>12.548065499574811</v>
          </cell>
          <cell r="H119">
            <v>3.740945437943588</v>
          </cell>
          <cell r="I119">
            <v>-5.4801444514492426</v>
          </cell>
          <cell r="J119">
            <v>-0.24346018437013672</v>
          </cell>
          <cell r="K119">
            <v>27.189901383157711</v>
          </cell>
          <cell r="L119">
            <v>-82.163119395153146</v>
          </cell>
          <cell r="M119">
            <v>90.821317432112281</v>
          </cell>
          <cell r="N119">
            <v>26.14565303959402</v>
          </cell>
          <cell r="O119">
            <v>45.910576792907065</v>
          </cell>
          <cell r="P119">
            <v>-6.0777495035106206</v>
          </cell>
          <cell r="Q119">
            <v>12.64764361071089</v>
          </cell>
          <cell r="R119">
            <v>-0.79922594224663968</v>
          </cell>
          <cell r="S119">
            <v>-25.525182892517805</v>
          </cell>
          <cell r="T119">
            <v>20.052356094550539</v>
          </cell>
          <cell r="V119">
            <v>-4.7722204647562823</v>
          </cell>
          <cell r="W119">
            <v>12.486003595925176</v>
          </cell>
          <cell r="X119">
            <v>-0.68108334606071796</v>
          </cell>
          <cell r="Y119">
            <v>-27.653786573886563</v>
          </cell>
          <cell r="Z119">
            <v>19.859824997956753</v>
          </cell>
          <cell r="AB119">
            <v>-0.4672092529084293</v>
          </cell>
        </row>
        <row r="120">
          <cell r="B120">
            <v>1</v>
          </cell>
          <cell r="C120" t="str">
            <v>AQUMULAR AHORRO EN DOLARES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20.94528416076853</v>
          </cell>
          <cell r="L120">
            <v>-3.8917880429654939</v>
          </cell>
          <cell r="M120">
            <v>8.1226920328797867</v>
          </cell>
          <cell r="N120">
            <v>31.423962290833529</v>
          </cell>
          <cell r="O120">
            <v>19.262481702330604</v>
          </cell>
          <cell r="P120">
            <v>3.604052418631265</v>
          </cell>
          <cell r="Q120">
            <v>0</v>
          </cell>
          <cell r="R120">
            <v>0</v>
          </cell>
          <cell r="S120">
            <v>7.9167262893778068</v>
          </cell>
          <cell r="T120">
            <v>17.539827021125866</v>
          </cell>
          <cell r="V120">
            <v>0</v>
          </cell>
          <cell r="W120">
            <v>0</v>
          </cell>
          <cell r="X120">
            <v>0</v>
          </cell>
          <cell r="Y120">
            <v>6.5221807244807861</v>
          </cell>
          <cell r="Z120">
            <v>18.267883978391385</v>
          </cell>
          <cell r="AB120">
            <v>12.689286949533773</v>
          </cell>
        </row>
        <row r="121">
          <cell r="B121">
            <v>2</v>
          </cell>
          <cell r="C121" t="str">
            <v>AQUMULAR RENTA EN DOLARES</v>
          </cell>
          <cell r="E121">
            <v>9.3845932625060247</v>
          </cell>
          <cell r="F121">
            <v>21.666961041364384</v>
          </cell>
          <cell r="G121">
            <v>18.533193369022172</v>
          </cell>
          <cell r="H121">
            <v>-0.85166351721175371</v>
          </cell>
          <cell r="I121">
            <v>-11.073719423573646</v>
          </cell>
          <cell r="J121">
            <v>5.5605223495587053</v>
          </cell>
          <cell r="K121">
            <v>23.090529263959247</v>
          </cell>
          <cell r="L121">
            <v>-93.25789459054829</v>
          </cell>
          <cell r="M121">
            <v>349.51753359415994</v>
          </cell>
          <cell r="N121">
            <v>65.214084160138427</v>
          </cell>
          <cell r="O121">
            <v>74.665111385786645</v>
          </cell>
          <cell r="P121">
            <v>-1.4762988952411793</v>
          </cell>
          <cell r="Q121">
            <v>16.409815392467685</v>
          </cell>
          <cell r="R121">
            <v>-2.3649626279489411</v>
          </cell>
          <cell r="S121">
            <v>-28.012746487257445</v>
          </cell>
          <cell r="T121">
            <v>41.665679858378034</v>
          </cell>
          <cell r="V121">
            <v>-4.8929468498507545</v>
          </cell>
          <cell r="W121">
            <v>15.985266806742636</v>
          </cell>
          <cell r="X121">
            <v>-2.4993310847351902</v>
          </cell>
          <cell r="Y121">
            <v>-30.243139755629254</v>
          </cell>
          <cell r="Z121">
            <v>41.796818553731917</v>
          </cell>
          <cell r="AB121">
            <v>4.398212274016311</v>
          </cell>
        </row>
        <row r="122">
          <cell r="B122">
            <v>3</v>
          </cell>
          <cell r="C122" t="str">
            <v>ABN BONOS RENTA DOLARES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11.168032960803354</v>
          </cell>
          <cell r="O122">
            <v>10.169643387067829</v>
          </cell>
          <cell r="P122">
            <v>4.7596487785257491</v>
          </cell>
          <cell r="Q122">
            <v>0</v>
          </cell>
          <cell r="R122">
            <v>0</v>
          </cell>
          <cell r="S122">
            <v>0</v>
          </cell>
          <cell r="T122">
            <v>8.6622348390596127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8.2917030923411517</v>
          </cell>
          <cell r="AB122">
            <v>8.0456827969851652</v>
          </cell>
        </row>
        <row r="123">
          <cell r="B123">
            <v>4</v>
          </cell>
          <cell r="C123" t="str">
            <v>ARGEN VI</v>
          </cell>
          <cell r="E123">
            <v>8.5008191044961592</v>
          </cell>
          <cell r="F123">
            <v>10.97206097461887</v>
          </cell>
          <cell r="G123">
            <v>18.283797967147741</v>
          </cell>
          <cell r="H123">
            <v>8.1046906968260668</v>
          </cell>
          <cell r="I123">
            <v>-0.69572261693232607</v>
          </cell>
          <cell r="J123">
            <v>1.6499545254640813</v>
          </cell>
          <cell r="K123">
            <v>14.996149208733067</v>
          </cell>
          <cell r="L123">
            <v>-74.114702745161836</v>
          </cell>
          <cell r="M123">
            <v>124.15982115163402</v>
          </cell>
          <cell r="N123">
            <v>43.401457266485501</v>
          </cell>
          <cell r="O123">
            <v>40.93042147798014</v>
          </cell>
          <cell r="P123">
            <v>-0.13979455075368019</v>
          </cell>
          <cell r="Q123">
            <v>12.509875252342528</v>
          </cell>
          <cell r="R123">
            <v>2.953210500318737</v>
          </cell>
          <cell r="S123">
            <v>-12.616103033685711</v>
          </cell>
          <cell r="T123">
            <v>26.371824854245872</v>
          </cell>
          <cell r="V123">
            <v>0.30336116977027761</v>
          </cell>
          <cell r="W123">
            <v>11.193785106873545</v>
          </cell>
          <cell r="X123">
            <v>2.2043691954796163</v>
          </cell>
          <cell r="Y123">
            <v>-14.291376059649686</v>
          </cell>
          <cell r="Z123">
            <v>26.6763686417153</v>
          </cell>
          <cell r="AB123">
            <v>4.786747712873618</v>
          </cell>
        </row>
        <row r="124">
          <cell r="B124">
            <v>5</v>
          </cell>
          <cell r="C124" t="str">
            <v>ARGEN II</v>
          </cell>
          <cell r="E124">
            <v>10.063411690126834</v>
          </cell>
          <cell r="F124">
            <v>12.685382810353317</v>
          </cell>
          <cell r="G124">
            <v>14.707698335022744</v>
          </cell>
          <cell r="H124">
            <v>-1.5054603101748443</v>
          </cell>
          <cell r="I124">
            <v>-12.837109612783193</v>
          </cell>
          <cell r="J124">
            <v>6.7239479919760425</v>
          </cell>
          <cell r="K124">
            <v>18.152947295329724</v>
          </cell>
          <cell r="L124">
            <v>-75.167589563084491</v>
          </cell>
          <cell r="M124">
            <v>143.68470872048022</v>
          </cell>
          <cell r="N124">
            <v>25.142307343482795</v>
          </cell>
          <cell r="O124">
            <v>18.335333073850002</v>
          </cell>
          <cell r="P124">
            <v>5.5839199792019345</v>
          </cell>
          <cell r="Q124">
            <v>12.469398774924368</v>
          </cell>
          <cell r="R124">
            <v>-2.8740632977443448</v>
          </cell>
          <cell r="S124">
            <v>-10.580842898072584</v>
          </cell>
          <cell r="T124">
            <v>16.066118025971086</v>
          </cell>
          <cell r="V124">
            <v>-0.58542931483087646</v>
          </cell>
          <cell r="W124">
            <v>12.307872492874061</v>
          </cell>
          <cell r="X124">
            <v>-2.9552297927123439</v>
          </cell>
          <cell r="Y124">
            <v>-11.596047515096908</v>
          </cell>
          <cell r="Z124">
            <v>17.299994077387893</v>
          </cell>
          <cell r="AB124">
            <v>2.5148095571517093</v>
          </cell>
        </row>
        <row r="125">
          <cell r="B125">
            <v>6</v>
          </cell>
          <cell r="C125" t="str">
            <v>ATLAS DIVERSIFICADO EN DOLARES</v>
          </cell>
          <cell r="E125">
            <v>-5.0050887565264324</v>
          </cell>
          <cell r="F125">
            <v>-15.300715663641395</v>
          </cell>
          <cell r="G125">
            <v>6.4713178860115184</v>
          </cell>
          <cell r="H125">
            <v>-5.0684954146983818</v>
          </cell>
          <cell r="I125">
            <v>-5.0899894042397031</v>
          </cell>
          <cell r="J125">
            <v>-5.1116664266460106</v>
          </cell>
          <cell r="K125">
            <v>-5.133528829279288</v>
          </cell>
          <cell r="L125">
            <v>-5.1555789998046109</v>
          </cell>
          <cell r="M125">
            <v>-5.177819367055891</v>
          </cell>
          <cell r="N125">
            <v>-5.2002524019280632</v>
          </cell>
          <cell r="O125">
            <v>-5.2228806182923364</v>
          </cell>
          <cell r="P125">
            <v>-5.2457065739312414</v>
          </cell>
          <cell r="Q125">
            <v>-5.0261076373106732</v>
          </cell>
          <cell r="R125">
            <v>-5.0900520516131254</v>
          </cell>
          <cell r="S125">
            <v>-5.1556441222959881</v>
          </cell>
          <cell r="T125">
            <v>-5.2229483480123022</v>
          </cell>
          <cell r="V125">
            <v>-3.8427873017228609</v>
          </cell>
          <cell r="W125">
            <v>-5.012489996777636</v>
          </cell>
          <cell r="X125">
            <v>-5.1134700020873725</v>
          </cell>
          <cell r="Y125">
            <v>-5.1779508866000583</v>
          </cell>
          <cell r="Z125">
            <v>-5.2440823677235464</v>
          </cell>
          <cell r="AB125">
            <v>-5.2431106480446132</v>
          </cell>
        </row>
        <row r="126">
          <cell r="B126">
            <v>7</v>
          </cell>
          <cell r="C126" t="str">
            <v>BNL MAXI RENTA EN DOLARES</v>
          </cell>
          <cell r="E126">
            <v>8.7961882808059286</v>
          </cell>
          <cell r="F126">
            <v>21.280426902353877</v>
          </cell>
          <cell r="G126">
            <v>16.415856620051052</v>
          </cell>
          <cell r="H126">
            <v>0.34138948092190535</v>
          </cell>
          <cell r="I126">
            <v>-14.074437302162767</v>
          </cell>
          <cell r="J126">
            <v>-6.2001877573829134</v>
          </cell>
          <cell r="K126">
            <v>26.763439459554306</v>
          </cell>
          <cell r="L126">
            <v>-95.305495229892173</v>
          </cell>
          <cell r="M126">
            <v>290.14640865514031</v>
          </cell>
          <cell r="N126">
            <v>65.114542586638848</v>
          </cell>
          <cell r="O126">
            <v>62.254780162274038</v>
          </cell>
          <cell r="P126">
            <v>-10.172169821349918</v>
          </cell>
          <cell r="Q126">
            <v>15.382207866534593</v>
          </cell>
          <cell r="R126">
            <v>-6.8317035029630606</v>
          </cell>
          <cell r="S126">
            <v>-38.538408159480298</v>
          </cell>
          <cell r="T126">
            <v>34.00816030155336</v>
          </cell>
          <cell r="V126">
            <v>-9.8423255210773668</v>
          </cell>
          <cell r="W126">
            <v>14.988521362250374</v>
          </cell>
          <cell r="X126">
            <v>-6.5431389353440617</v>
          </cell>
          <cell r="Y126">
            <v>-41.285638260860665</v>
          </cell>
          <cell r="Z126">
            <v>33.25221056683376</v>
          </cell>
          <cell r="AB126">
            <v>-1.5733231913123591</v>
          </cell>
        </row>
        <row r="127">
          <cell r="B127">
            <v>8</v>
          </cell>
          <cell r="C127" t="str">
            <v>BNL RENTA PLUS EN DOLARES</v>
          </cell>
          <cell r="E127">
            <v>10.44227812894427</v>
          </cell>
          <cell r="F127">
            <v>14.252014460549134</v>
          </cell>
          <cell r="G127">
            <v>10.457115655012682</v>
          </cell>
          <cell r="H127">
            <v>7.9556910833353811</v>
          </cell>
          <cell r="I127">
            <v>-3.9078770704679244</v>
          </cell>
          <cell r="J127">
            <v>1.911675205407537</v>
          </cell>
          <cell r="K127">
            <v>404.46673049900284</v>
          </cell>
          <cell r="L127">
            <v>-94.017344828183113</v>
          </cell>
          <cell r="M127">
            <v>56.505109456426375</v>
          </cell>
          <cell r="N127">
            <v>35.714077308463565</v>
          </cell>
          <cell r="O127">
            <v>45.752287079385454</v>
          </cell>
          <cell r="P127">
            <v>-5.7493223577280368</v>
          </cell>
          <cell r="Q127">
            <v>11.702863654039831</v>
          </cell>
          <cell r="R127">
            <v>1.8714349292882737</v>
          </cell>
          <cell r="S127">
            <v>-22.121363240329138</v>
          </cell>
          <cell r="T127">
            <v>23.07643818197025</v>
          </cell>
          <cell r="V127">
            <v>-2.974973994982566</v>
          </cell>
          <cell r="W127">
            <v>11.538554718524118</v>
          </cell>
          <cell r="X127">
            <v>1.6639105247050257</v>
          </cell>
          <cell r="Y127">
            <v>-16.969606271512795</v>
          </cell>
          <cell r="Z127">
            <v>21.770449713457406</v>
          </cell>
          <cell r="AB127">
            <v>2.3177391812191583</v>
          </cell>
        </row>
        <row r="128">
          <cell r="B128">
            <v>9</v>
          </cell>
          <cell r="C128" t="str">
            <v>CB INCOME DOLLAR LARGO PLAZO FUN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397.57513089535496</v>
          </cell>
          <cell r="N128">
            <v>65.613354522901204</v>
          </cell>
          <cell r="O128">
            <v>68.738320065140911</v>
          </cell>
          <cell r="P128">
            <v>-9.8479437977443407</v>
          </cell>
          <cell r="Q128">
            <v>0</v>
          </cell>
          <cell r="R128">
            <v>0</v>
          </cell>
          <cell r="S128">
            <v>0</v>
          </cell>
          <cell r="T128">
            <v>36.06974488443295</v>
          </cell>
          <cell r="V128">
            <v>0</v>
          </cell>
          <cell r="W128">
            <v>0</v>
          </cell>
          <cell r="X128">
            <v>0</v>
          </cell>
          <cell r="Y128">
            <v>317.22659507080584</v>
          </cell>
          <cell r="Z128">
            <v>33.386595869810606</v>
          </cell>
          <cell r="AB128">
            <v>58.844806691134856</v>
          </cell>
        </row>
        <row r="129">
          <cell r="B129">
            <v>10</v>
          </cell>
          <cell r="C129" t="str">
            <v>CARDINAL RENTA EN DOLARES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160.15619772930441</v>
          </cell>
          <cell r="N129">
            <v>43.61959172059855</v>
          </cell>
          <cell r="O129">
            <v>20.170423084470656</v>
          </cell>
          <cell r="P129">
            <v>0.61956733072037196</v>
          </cell>
          <cell r="Q129">
            <v>0</v>
          </cell>
          <cell r="R129">
            <v>0</v>
          </cell>
          <cell r="S129">
            <v>0</v>
          </cell>
          <cell r="T129">
            <v>20.198184442955448</v>
          </cell>
          <cell r="V129">
            <v>0</v>
          </cell>
          <cell r="W129">
            <v>0</v>
          </cell>
          <cell r="X129">
            <v>0</v>
          </cell>
          <cell r="Y129">
            <v>143.21103757763055</v>
          </cell>
          <cell r="Z129">
            <v>19.657211008892283</v>
          </cell>
          <cell r="AB129">
            <v>37.09017903572407</v>
          </cell>
        </row>
        <row r="130">
          <cell r="B130">
            <v>11</v>
          </cell>
          <cell r="C130" t="str">
            <v>CARDINAL MAXIDOLARES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379.65556308240639</v>
          </cell>
          <cell r="N130">
            <v>50.724989025621881</v>
          </cell>
          <cell r="O130">
            <v>46.009485800539387</v>
          </cell>
          <cell r="P130">
            <v>-32.535614299054281</v>
          </cell>
          <cell r="Q130">
            <v>0</v>
          </cell>
          <cell r="R130">
            <v>0</v>
          </cell>
          <cell r="S130">
            <v>0</v>
          </cell>
          <cell r="T130">
            <v>14.081082692576331</v>
          </cell>
          <cell r="V130">
            <v>0</v>
          </cell>
          <cell r="W130">
            <v>0</v>
          </cell>
          <cell r="X130">
            <v>0</v>
          </cell>
          <cell r="Y130">
            <v>305.13947088063145</v>
          </cell>
          <cell r="Z130">
            <v>13.592408370468178</v>
          </cell>
          <cell r="AB130">
            <v>47.021937526621713</v>
          </cell>
        </row>
        <row r="131">
          <cell r="B131">
            <v>12</v>
          </cell>
          <cell r="C131" t="str">
            <v>BNP - FEE RTA FIJA DE ECON EMERGE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-15.002388355848041</v>
          </cell>
          <cell r="K131">
            <v>29.519522013595044</v>
          </cell>
          <cell r="L131">
            <v>-95.231934748311957</v>
          </cell>
          <cell r="M131">
            <v>128.63149974226477</v>
          </cell>
          <cell r="N131">
            <v>111.02466977552785</v>
          </cell>
          <cell r="O131">
            <v>107.14104978566921</v>
          </cell>
          <cell r="P131">
            <v>-33.012477178508789</v>
          </cell>
          <cell r="Q131">
            <v>0</v>
          </cell>
          <cell r="R131">
            <v>0</v>
          </cell>
          <cell r="S131">
            <v>-47.927971514346048</v>
          </cell>
          <cell r="T131">
            <v>43.064244825834109</v>
          </cell>
          <cell r="V131">
            <v>0</v>
          </cell>
          <cell r="W131">
            <v>0</v>
          </cell>
          <cell r="X131">
            <v>-15.193653945681485</v>
          </cell>
          <cell r="Y131">
            <v>-50.212177264181904</v>
          </cell>
          <cell r="Z131">
            <v>39.796578865210954</v>
          </cell>
          <cell r="AB131">
            <v>-15.291538030047302</v>
          </cell>
        </row>
        <row r="132">
          <cell r="B132">
            <v>13</v>
          </cell>
          <cell r="C132" t="str">
            <v>BR INVERSIONES U$S</v>
          </cell>
          <cell r="E132">
            <v>17.924375412183458</v>
          </cell>
          <cell r="F132">
            <v>14.298315129489026</v>
          </cell>
          <cell r="G132">
            <v>10.464231655675915</v>
          </cell>
          <cell r="H132">
            <v>7.2506451863679544</v>
          </cell>
          <cell r="I132">
            <v>-3.9742588833947767</v>
          </cell>
          <cell r="J132">
            <v>-0.63892686783990627</v>
          </cell>
          <cell r="K132">
            <v>20.113496117657469</v>
          </cell>
          <cell r="L132">
            <v>-89.93511161246191</v>
          </cell>
          <cell r="M132">
            <v>84.322813589132522</v>
          </cell>
          <cell r="N132">
            <v>48.979961542477277</v>
          </cell>
          <cell r="O132">
            <v>52.166639396656045</v>
          </cell>
          <cell r="P132">
            <v>0.2669550367704554</v>
          </cell>
          <cell r="Q132">
            <v>14.188323420802451</v>
          </cell>
          <cell r="R132">
            <v>0.77077953840676283</v>
          </cell>
          <cell r="S132">
            <v>-39.373854965734957</v>
          </cell>
          <cell r="T132">
            <v>31.482628566182846</v>
          </cell>
          <cell r="V132">
            <v>-8.6088657878614079</v>
          </cell>
          <cell r="W132">
            <v>14.172070618391341</v>
          </cell>
          <cell r="X132">
            <v>0.90742663156104797</v>
          </cell>
          <cell r="Y132">
            <v>-43.1595663137835</v>
          </cell>
          <cell r="Z132">
            <v>31.304597928958966</v>
          </cell>
          <cell r="AB132">
            <v>-2.0182639676644354</v>
          </cell>
        </row>
        <row r="133">
          <cell r="B133">
            <v>14</v>
          </cell>
          <cell r="C133" t="str">
            <v>BR INVERSIONES U$S PLUS</v>
          </cell>
          <cell r="E133">
            <v>16.150744917148007</v>
          </cell>
          <cell r="F133">
            <v>16.438023863856841</v>
          </cell>
          <cell r="G133">
            <v>13.988797961683485</v>
          </cell>
          <cell r="H133">
            <v>2.5124725800800052</v>
          </cell>
          <cell r="I133">
            <v>-13.709448478020359</v>
          </cell>
          <cell r="J133">
            <v>-4.5032190502483971</v>
          </cell>
          <cell r="K133">
            <v>27.008927062295008</v>
          </cell>
          <cell r="L133">
            <v>-95.48698873631443</v>
          </cell>
          <cell r="M133">
            <v>233.48285124487299</v>
          </cell>
          <cell r="N133">
            <v>70.227305413776293</v>
          </cell>
          <cell r="O133">
            <v>66.717691112222226</v>
          </cell>
          <cell r="P133">
            <v>-11.072714494473967</v>
          </cell>
          <cell r="Q133">
            <v>15.520661342025743</v>
          </cell>
          <cell r="R133">
            <v>-5.4685697770228465</v>
          </cell>
          <cell r="S133">
            <v>-42.395281735792423</v>
          </cell>
          <cell r="T133">
            <v>36.149269594640707</v>
          </cell>
          <cell r="V133">
            <v>-10.941887177741849</v>
          </cell>
          <cell r="W133">
            <v>15.347807661887792</v>
          </cell>
          <cell r="X133">
            <v>-5.349027642161797</v>
          </cell>
          <cell r="Y133">
            <v>-47.904220145373941</v>
          </cell>
          <cell r="Z133">
            <v>35.216130109825272</v>
          </cell>
          <cell r="AB133">
            <v>-3.9047237611567698</v>
          </cell>
        </row>
        <row r="134">
          <cell r="B134">
            <v>15</v>
          </cell>
          <cell r="C134" t="str">
            <v>BR RENTA DOLARES</v>
          </cell>
          <cell r="E134">
            <v>15.356616819968094</v>
          </cell>
          <cell r="F134">
            <v>10.133494999247915</v>
          </cell>
          <cell r="G134">
            <v>8.4356203582793388</v>
          </cell>
          <cell r="H134">
            <v>7.3720853693129085</v>
          </cell>
          <cell r="I134">
            <v>2.3599052397328846</v>
          </cell>
          <cell r="J134">
            <v>2.1766009203495251</v>
          </cell>
          <cell r="K134">
            <v>12.940333341820542</v>
          </cell>
          <cell r="L134">
            <v>-68.549507899399813</v>
          </cell>
          <cell r="M134">
            <v>10.836491746218325</v>
          </cell>
          <cell r="N134">
            <v>21.394513301096254</v>
          </cell>
          <cell r="O134">
            <v>37.954216544635223</v>
          </cell>
          <cell r="P134">
            <v>3.6668806396181974</v>
          </cell>
          <cell r="Q134">
            <v>11.269968935473184</v>
          </cell>
          <cell r="R134">
            <v>3.9419606757013614</v>
          </cell>
          <cell r="S134">
            <v>-26.708587150526586</v>
          </cell>
          <cell r="T134">
            <v>20.187146082083917</v>
          </cell>
          <cell r="V134">
            <v>-4.0476774692814406</v>
          </cell>
          <cell r="W134">
            <v>11.40652243373097</v>
          </cell>
          <cell r="X134">
            <v>4.0090160617543003</v>
          </cell>
          <cell r="Y134">
            <v>-28.643628582383119</v>
          </cell>
          <cell r="Z134">
            <v>20.19447942187864</v>
          </cell>
          <cell r="AB134">
            <v>0.6299807999181839</v>
          </cell>
        </row>
        <row r="135">
          <cell r="B135">
            <v>16</v>
          </cell>
          <cell r="C135" t="str">
            <v>CAPITALES BOND FUND</v>
          </cell>
          <cell r="E135">
            <v>18.919815082324209</v>
          </cell>
          <cell r="F135">
            <v>19.327150368681799</v>
          </cell>
          <cell r="G135">
            <v>17.528496855048537</v>
          </cell>
          <cell r="H135">
            <v>-1.8291162606636657</v>
          </cell>
          <cell r="I135">
            <v>-15.226336810409812</v>
          </cell>
          <cell r="J135">
            <v>-4.2660126269587924</v>
          </cell>
          <cell r="K135">
            <v>34.230845365020059</v>
          </cell>
          <cell r="L135">
            <v>-94.331079439451372</v>
          </cell>
          <cell r="M135">
            <v>241.50343318720422</v>
          </cell>
          <cell r="N135">
            <v>83.169775541690584</v>
          </cell>
          <cell r="O135">
            <v>76.586735786985699</v>
          </cell>
          <cell r="P135">
            <v>-14.118871583071435</v>
          </cell>
          <cell r="Q135">
            <v>18.589314538572953</v>
          </cell>
          <cell r="R135">
            <v>-7.2949769632563939</v>
          </cell>
          <cell r="S135">
            <v>-36.1860065340476</v>
          </cell>
          <cell r="T135">
            <v>40.573420150524498</v>
          </cell>
          <cell r="V135">
            <v>-8.4799629802610248</v>
          </cell>
          <cell r="W135">
            <v>18.314551933794188</v>
          </cell>
          <cell r="X135">
            <v>-7.3748806582044963</v>
          </cell>
          <cell r="Y135">
            <v>-37.310208527800462</v>
          </cell>
          <cell r="Z135">
            <v>39.099857545266168</v>
          </cell>
          <cell r="AB135">
            <v>-0.66170112832816264</v>
          </cell>
        </row>
        <row r="136">
          <cell r="B136">
            <v>17</v>
          </cell>
          <cell r="C136" t="str">
            <v xml:space="preserve">CB INCOME PESOS FUND 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238.29093797672525</v>
          </cell>
          <cell r="N136">
            <v>96.246266690675071</v>
          </cell>
          <cell r="O136">
            <v>86.350658736377255</v>
          </cell>
          <cell r="P136">
            <v>-3.0284807434506122</v>
          </cell>
          <cell r="Q136">
            <v>0</v>
          </cell>
          <cell r="R136">
            <v>0</v>
          </cell>
          <cell r="S136">
            <v>0</v>
          </cell>
          <cell r="T136">
            <v>52.496138009051108</v>
          </cell>
          <cell r="V136">
            <v>0</v>
          </cell>
          <cell r="W136">
            <v>0</v>
          </cell>
          <cell r="X136">
            <v>0</v>
          </cell>
          <cell r="Y136">
            <v>204.23424078888556</v>
          </cell>
          <cell r="Z136">
            <v>46.509225797207911</v>
          </cell>
          <cell r="AB136">
            <v>58.412467172081087</v>
          </cell>
        </row>
        <row r="137">
          <cell r="B137">
            <v>18</v>
          </cell>
          <cell r="C137" t="str">
            <v>CB INCOME DOLLAR FUND</v>
          </cell>
          <cell r="E137">
            <v>12.685493262046844</v>
          </cell>
          <cell r="F137">
            <v>18.768430420509219</v>
          </cell>
          <cell r="G137">
            <v>17.214227183189035</v>
          </cell>
          <cell r="H137">
            <v>2.8133729331956348</v>
          </cell>
          <cell r="I137">
            <v>-12.973678149044343</v>
          </cell>
          <cell r="J137">
            <v>-1.4149395074868565</v>
          </cell>
          <cell r="K137">
            <v>27.81759714940295</v>
          </cell>
          <cell r="L137">
            <v>-91.020909213635719</v>
          </cell>
          <cell r="M137">
            <v>160.15441767018424</v>
          </cell>
          <cell r="N137">
            <v>24.565090616554365</v>
          </cell>
          <cell r="O137">
            <v>35.210720659414662</v>
          </cell>
          <cell r="P137">
            <v>2.9811409577128689</v>
          </cell>
          <cell r="Q137">
            <v>16.193843735923117</v>
          </cell>
          <cell r="R137">
            <v>-4.0959132135925058</v>
          </cell>
          <cell r="S137">
            <v>-33.162827017197984</v>
          </cell>
          <cell r="T137">
            <v>20.149432820625556</v>
          </cell>
          <cell r="V137">
            <v>-7.1013129131593526</v>
          </cell>
          <cell r="W137">
            <v>15.970649254399017</v>
          </cell>
          <cell r="X137">
            <v>-4.1013389060872152</v>
          </cell>
          <cell r="Y137">
            <v>-37.220024049384051</v>
          </cell>
          <cell r="Z137">
            <v>19.81364410319204</v>
          </cell>
          <cell r="AB137">
            <v>-3.9864787721687556</v>
          </cell>
        </row>
        <row r="138">
          <cell r="B138">
            <v>19</v>
          </cell>
          <cell r="C138" t="str">
            <v>CB INCOME DOLLAR MEDIANO PLAZO F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149.76090164594723</v>
          </cell>
          <cell r="N138">
            <v>65.435458679583206</v>
          </cell>
          <cell r="O138">
            <v>63.56539732448234</v>
          </cell>
          <cell r="P138">
            <v>-8.4137473917475614</v>
          </cell>
          <cell r="Q138">
            <v>0</v>
          </cell>
          <cell r="R138">
            <v>0</v>
          </cell>
          <cell r="S138">
            <v>0</v>
          </cell>
          <cell r="T138">
            <v>35.326684205079495</v>
          </cell>
          <cell r="V138">
            <v>0</v>
          </cell>
          <cell r="W138">
            <v>0</v>
          </cell>
          <cell r="X138">
            <v>0</v>
          </cell>
          <cell r="Y138">
            <v>134.73824422024657</v>
          </cell>
          <cell r="Z138">
            <v>32.525082916254334</v>
          </cell>
          <cell r="AB138">
            <v>43.605088683170656</v>
          </cell>
        </row>
        <row r="139">
          <cell r="B139">
            <v>20</v>
          </cell>
          <cell r="C139" t="str">
            <v>CCF PERFORMANCE</v>
          </cell>
          <cell r="E139">
            <v>-1.8450539077075945</v>
          </cell>
          <cell r="F139">
            <v>1.1397553407343164</v>
          </cell>
          <cell r="G139">
            <v>-64.840848284820254</v>
          </cell>
          <cell r="H139">
            <v>-100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-29.591651334559131</v>
          </cell>
          <cell r="R139">
            <v>-100</v>
          </cell>
          <cell r="S139">
            <v>0</v>
          </cell>
          <cell r="T139">
            <v>0</v>
          </cell>
          <cell r="V139">
            <v>-100</v>
          </cell>
          <cell r="W139">
            <v>-7.6864456872106635</v>
          </cell>
          <cell r="X139">
            <v>0</v>
          </cell>
          <cell r="Y139">
            <v>0</v>
          </cell>
          <cell r="Z139">
            <v>0</v>
          </cell>
          <cell r="AB139">
            <v>-7.9184923130494855</v>
          </cell>
        </row>
        <row r="140">
          <cell r="B140">
            <v>21</v>
          </cell>
          <cell r="C140" t="str">
            <v>CCF RENTA FIJA</v>
          </cell>
          <cell r="E140">
            <v>3.5434906255052523</v>
          </cell>
          <cell r="F140">
            <v>0.97858532298626955</v>
          </cell>
          <cell r="G140">
            <v>-60.677169886295033</v>
          </cell>
          <cell r="H140">
            <v>-100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-25.641215226964853</v>
          </cell>
          <cell r="R140">
            <v>-100</v>
          </cell>
          <cell r="S140">
            <v>0</v>
          </cell>
          <cell r="T140">
            <v>0</v>
          </cell>
          <cell r="V140">
            <v>-100</v>
          </cell>
          <cell r="W140">
            <v>-1.1479830063543583</v>
          </cell>
          <cell r="X140">
            <v>0</v>
          </cell>
          <cell r="Y140">
            <v>0</v>
          </cell>
          <cell r="Z140">
            <v>0</v>
          </cell>
          <cell r="AB140">
            <v>-1.1529583578977376</v>
          </cell>
        </row>
        <row r="141">
          <cell r="B141">
            <v>22</v>
          </cell>
          <cell r="C141" t="str">
            <v>CMA RENTA FIJA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-28.240103378118363</v>
          </cell>
          <cell r="J141">
            <v>1.5380003219824356</v>
          </cell>
          <cell r="K141">
            <v>46.095812860319455</v>
          </cell>
          <cell r="L141">
            <v>-97.282376479694264</v>
          </cell>
          <cell r="M141">
            <v>670.16830005296595</v>
          </cell>
          <cell r="N141">
            <v>126.93499046633301</v>
          </cell>
          <cell r="O141">
            <v>96.586493051978195</v>
          </cell>
          <cell r="P141">
            <v>-6.005716768191105</v>
          </cell>
          <cell r="Q141">
            <v>0</v>
          </cell>
          <cell r="R141">
            <v>0</v>
          </cell>
          <cell r="S141">
            <v>-32.629324744512068</v>
          </cell>
          <cell r="T141">
            <v>61.257105381489474</v>
          </cell>
          <cell r="V141">
            <v>0</v>
          </cell>
          <cell r="W141">
            <v>0</v>
          </cell>
          <cell r="X141">
            <v>-9.3839709344970768</v>
          </cell>
          <cell r="Y141">
            <v>-30.390488542957371</v>
          </cell>
          <cell r="Z141">
            <v>58.379770407990826</v>
          </cell>
          <cell r="AB141">
            <v>6.8577195106852784</v>
          </cell>
        </row>
        <row r="142">
          <cell r="B142">
            <v>23</v>
          </cell>
          <cell r="C142" t="str">
            <v>CMF YIELDS DOLARES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4.3792175712323411</v>
          </cell>
          <cell r="K142">
            <v>13.739142295801642</v>
          </cell>
          <cell r="L142">
            <v>-65.596767546696583</v>
          </cell>
          <cell r="M142">
            <v>94.605637832567751</v>
          </cell>
          <cell r="N142">
            <v>53.906334618147135</v>
          </cell>
          <cell r="O142">
            <v>82.762617141209248</v>
          </cell>
          <cell r="P142">
            <v>1.6088486580436046</v>
          </cell>
          <cell r="Q142">
            <v>0</v>
          </cell>
          <cell r="R142">
            <v>0</v>
          </cell>
          <cell r="S142">
            <v>-8.6823193981235836</v>
          </cell>
          <cell r="T142">
            <v>41.913964084358568</v>
          </cell>
          <cell r="V142">
            <v>0</v>
          </cell>
          <cell r="W142">
            <v>0</v>
          </cell>
          <cell r="X142">
            <v>4.3633344325651358</v>
          </cell>
          <cell r="Y142">
            <v>-8.8662846960237633</v>
          </cell>
          <cell r="Z142">
            <v>39.997917187488284</v>
          </cell>
          <cell r="AB142">
            <v>12.108790388543555</v>
          </cell>
        </row>
        <row r="143">
          <cell r="B143">
            <v>24</v>
          </cell>
          <cell r="C143" t="str">
            <v>COLUMBIA RENTA DOLARES</v>
          </cell>
          <cell r="E143">
            <v>7.7310758435999993</v>
          </cell>
          <cell r="F143">
            <v>18.727700247193258</v>
          </cell>
          <cell r="G143">
            <v>12.561602748384404</v>
          </cell>
          <cell r="H143">
            <v>5.805378391567606</v>
          </cell>
          <cell r="I143">
            <v>-7.3084080111670442</v>
          </cell>
          <cell r="J143">
            <v>-0.87521866685451588</v>
          </cell>
          <cell r="K143">
            <v>20.150919493054364</v>
          </cell>
          <cell r="L143">
            <v>-34.69242762310428</v>
          </cell>
          <cell r="M143">
            <v>-7.2848294944459324</v>
          </cell>
          <cell r="N143">
            <v>-3.1234058833284895</v>
          </cell>
          <cell r="O143">
            <v>45.414990712739446</v>
          </cell>
          <cell r="P143">
            <v>-0.42845589828344188</v>
          </cell>
          <cell r="Q143">
            <v>12.917461693553168</v>
          </cell>
          <cell r="R143">
            <v>-0.93731169821285043</v>
          </cell>
          <cell r="S143">
            <v>-10.061187971841701</v>
          </cell>
          <cell r="T143">
            <v>11.940633736071039</v>
          </cell>
          <cell r="V143">
            <v>0.15083874826677945</v>
          </cell>
          <cell r="W143">
            <v>12.788101009310626</v>
          </cell>
          <cell r="X143">
            <v>-0.91841310139617605</v>
          </cell>
          <cell r="Y143">
            <v>-11.080782620450158</v>
          </cell>
          <cell r="Z143">
            <v>12.764305663179186</v>
          </cell>
          <cell r="AB143">
            <v>1.7211494033223529</v>
          </cell>
        </row>
        <row r="144">
          <cell r="B144">
            <v>25</v>
          </cell>
          <cell r="C144" t="str">
            <v>CONSULTATIO INCOME LAT. AM. FUND</v>
          </cell>
          <cell r="E144">
            <v>8.1383164452693446</v>
          </cell>
          <cell r="F144">
            <v>7.0383531057138127</v>
          </cell>
          <cell r="G144">
            <v>23.03185899876803</v>
          </cell>
          <cell r="H144">
            <v>-7.9313339139563066</v>
          </cell>
          <cell r="I144">
            <v>-20.383047475280179</v>
          </cell>
          <cell r="J144">
            <v>-3.4160177951599868</v>
          </cell>
          <cell r="K144">
            <v>7.896772369681937</v>
          </cell>
          <cell r="L144">
            <v>-18.457384560589276</v>
          </cell>
          <cell r="M144">
            <v>16.631161264071672</v>
          </cell>
          <cell r="N144">
            <v>-5.9286079514749073</v>
          </cell>
          <cell r="O144">
            <v>24.565782842943797</v>
          </cell>
          <cell r="P144">
            <v>-26.861007965451122</v>
          </cell>
          <cell r="Q144">
            <v>12.506825175982716</v>
          </cell>
          <cell r="R144">
            <v>-10.873366432926124</v>
          </cell>
          <cell r="S144">
            <v>0.86393256091512605</v>
          </cell>
          <cell r="T144">
            <v>-5.0120676217498712</v>
          </cell>
          <cell r="V144">
            <v>0.2837504055942297</v>
          </cell>
          <cell r="W144">
            <v>12.425466410724106</v>
          </cell>
          <cell r="X144">
            <v>-10.990542549027516</v>
          </cell>
          <cell r="Y144">
            <v>0.86606427151114662</v>
          </cell>
          <cell r="Z144">
            <v>-3.7290258511708418</v>
          </cell>
          <cell r="AB144">
            <v>-0.55261859889605969</v>
          </cell>
        </row>
        <row r="145">
          <cell r="B145">
            <v>26</v>
          </cell>
          <cell r="C145" t="str">
            <v>DB FIX</v>
          </cell>
          <cell r="E145">
            <v>16.327378277496372</v>
          </cell>
          <cell r="F145">
            <v>6.461769007957896</v>
          </cell>
          <cell r="G145">
            <v>14.12925658180384</v>
          </cell>
          <cell r="H145">
            <v>1.439128675758572</v>
          </cell>
          <cell r="I145">
            <v>-7.1617839691077716</v>
          </cell>
          <cell r="J145">
            <v>-4.0739833262473546</v>
          </cell>
          <cell r="K145">
            <v>19.915738820589812</v>
          </cell>
          <cell r="L145">
            <v>-89.299268483822246</v>
          </cell>
          <cell r="M145">
            <v>86.902151760280574</v>
          </cell>
          <cell r="N145">
            <v>49.977164082655932</v>
          </cell>
          <cell r="O145">
            <v>40.83215201082966</v>
          </cell>
          <cell r="P145">
            <v>-7.866096587445548</v>
          </cell>
          <cell r="Q145">
            <v>12.225324279818285</v>
          </cell>
          <cell r="R145">
            <v>-3.3304784483759398</v>
          </cell>
          <cell r="S145">
            <v>-37.870004973733117</v>
          </cell>
          <cell r="T145">
            <v>24.8481586274631</v>
          </cell>
          <cell r="V145">
            <v>-9.3911873805997086</v>
          </cell>
          <cell r="W145">
            <v>12.233480894403549</v>
          </cell>
          <cell r="X145">
            <v>-3.2057764953912216</v>
          </cell>
          <cell r="Y145">
            <v>-42.8111989197537</v>
          </cell>
          <cell r="Z145">
            <v>25.743996410333715</v>
          </cell>
          <cell r="AB145">
            <v>-4.5959603602222954</v>
          </cell>
        </row>
        <row r="146">
          <cell r="B146">
            <v>27</v>
          </cell>
          <cell r="C146" t="str">
            <v>DEL BUEN AYRE RENTA FIJA EN DOLARES</v>
          </cell>
          <cell r="E146">
            <v>16.01118893814575</v>
          </cell>
          <cell r="F146">
            <v>8.5866109601413285</v>
          </cell>
          <cell r="G146">
            <v>11.495257744902165</v>
          </cell>
          <cell r="H146">
            <v>4.2695612249421089</v>
          </cell>
          <cell r="I146">
            <v>2.8612132184118177</v>
          </cell>
          <cell r="J146">
            <v>4.1257980047627152</v>
          </cell>
          <cell r="K146">
            <v>13.185073994150788</v>
          </cell>
          <cell r="L146">
            <v>-60.253218323460125</v>
          </cell>
          <cell r="M146">
            <v>5.0086969531780712</v>
          </cell>
          <cell r="N146">
            <v>26.222963809916845</v>
          </cell>
          <cell r="O146">
            <v>32.150142932674598</v>
          </cell>
          <cell r="P146">
            <v>1.0487785702776087</v>
          </cell>
          <cell r="Q146">
            <v>11.98955461044191</v>
          </cell>
          <cell r="R146">
            <v>3.7502560169829113</v>
          </cell>
          <cell r="S146">
            <v>-22.117694485496376</v>
          </cell>
          <cell r="T146">
            <v>19.008786367595178</v>
          </cell>
          <cell r="V146">
            <v>-2.4670470194766869</v>
          </cell>
          <cell r="W146">
            <v>11.858767274668836</v>
          </cell>
          <cell r="X146">
            <v>3.7415801013835015</v>
          </cell>
          <cell r="Y146">
            <v>-22.40444736519779</v>
          </cell>
          <cell r="Z146">
            <v>18.653276159494613</v>
          </cell>
          <cell r="AB146">
            <v>1.5720864860048422</v>
          </cell>
        </row>
        <row r="147">
          <cell r="B147">
            <v>28</v>
          </cell>
          <cell r="C147" t="str">
            <v>FIMA RENTA DOLARES</v>
          </cell>
          <cell r="E147">
            <v>8.0218746448546874</v>
          </cell>
          <cell r="F147">
            <v>18.404592674260932</v>
          </cell>
          <cell r="G147">
            <v>13.408143639742631</v>
          </cell>
          <cell r="H147">
            <v>5.5366499376986678</v>
          </cell>
          <cell r="I147">
            <v>-6.7886703482002542</v>
          </cell>
          <cell r="J147">
            <v>-0.59560564171421415</v>
          </cell>
          <cell r="K147">
            <v>33.178815787368919</v>
          </cell>
          <cell r="L147">
            <v>-97.293898545776372</v>
          </cell>
          <cell r="M147">
            <v>586.56872092250808</v>
          </cell>
          <cell r="N147">
            <v>101.72499353124005</v>
          </cell>
          <cell r="O147">
            <v>53.654746842448397</v>
          </cell>
          <cell r="P147">
            <v>-4.7548178068285036</v>
          </cell>
          <cell r="Q147">
            <v>13.198715776256353</v>
          </cell>
          <cell r="R147">
            <v>-0.74344513907761423</v>
          </cell>
          <cell r="S147">
            <v>-37.220033577719512</v>
          </cell>
          <cell r="T147">
            <v>43.455180476065777</v>
          </cell>
          <cell r="V147">
            <v>-8.3557030254266973</v>
          </cell>
          <cell r="W147">
            <v>12.995095465698503</v>
          </cell>
          <cell r="X147">
            <v>-0.63440671267334103</v>
          </cell>
          <cell r="Y147">
            <v>-41.238233275871416</v>
          </cell>
          <cell r="Z147">
            <v>41.663296680863148</v>
          </cell>
          <cell r="AB147">
            <v>-0.94758777469394762</v>
          </cell>
        </row>
        <row r="148">
          <cell r="B148">
            <v>29</v>
          </cell>
          <cell r="C148" t="str">
            <v>MERCOSUR RENTA FIJA EN DOLARES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100.73954661937066</v>
          </cell>
          <cell r="N148">
            <v>9.6064900628373362</v>
          </cell>
          <cell r="O148">
            <v>30.671508196721486</v>
          </cell>
          <cell r="P148">
            <v>28.317745856592879</v>
          </cell>
          <cell r="Q148">
            <v>0</v>
          </cell>
          <cell r="R148">
            <v>0</v>
          </cell>
          <cell r="S148">
            <v>0</v>
          </cell>
          <cell r="T148">
            <v>22.490187287785247</v>
          </cell>
          <cell r="V148">
            <v>0</v>
          </cell>
          <cell r="W148">
            <v>0</v>
          </cell>
          <cell r="X148">
            <v>0</v>
          </cell>
          <cell r="Y148">
            <v>93.46211464004395</v>
          </cell>
          <cell r="Z148">
            <v>22.286116107395948</v>
          </cell>
          <cell r="AB148">
            <v>23.976996425513985</v>
          </cell>
        </row>
        <row r="149">
          <cell r="B149">
            <v>30</v>
          </cell>
          <cell r="C149" t="str">
            <v>FIMA RENTA CORTO PLAZO</v>
          </cell>
          <cell r="E149">
            <v>11.649840460035499</v>
          </cell>
          <cell r="F149">
            <v>11.009814993339639</v>
          </cell>
          <cell r="G149">
            <v>11.010836545382308</v>
          </cell>
          <cell r="H149">
            <v>5.6861320074657717</v>
          </cell>
          <cell r="I149">
            <v>-2.6771350695174334</v>
          </cell>
          <cell r="J149">
            <v>10.313459161404136</v>
          </cell>
          <cell r="K149">
            <v>18.418362794426191</v>
          </cell>
          <cell r="L149">
            <v>-86.33299501964602</v>
          </cell>
          <cell r="M149">
            <v>150.15649343290471</v>
          </cell>
          <cell r="N149">
            <v>131.34733397011203</v>
          </cell>
          <cell r="O149">
            <v>59.926480459578578</v>
          </cell>
          <cell r="P149">
            <v>-2.0895546732458525</v>
          </cell>
          <cell r="Q149">
            <v>11.223089286891819</v>
          </cell>
          <cell r="R149">
            <v>4.3006777635790083</v>
          </cell>
          <cell r="S149">
            <v>-26.022202832066544</v>
          </cell>
          <cell r="T149">
            <v>53.581168746867206</v>
          </cell>
          <cell r="V149">
            <v>-3.7510789284886714</v>
          </cell>
          <cell r="W149">
            <v>11.137360983071876</v>
          </cell>
          <cell r="X149">
            <v>4.2582214861939249</v>
          </cell>
          <cell r="Y149">
            <v>-28.46175175190616</v>
          </cell>
          <cell r="Z149">
            <v>56.875960681960905</v>
          </cell>
          <cell r="AB149">
            <v>4.4142079379411836</v>
          </cell>
        </row>
        <row r="150">
          <cell r="B150">
            <v>31</v>
          </cell>
          <cell r="C150" t="str">
            <v>FRANCES RENTA</v>
          </cell>
          <cell r="E150">
            <v>4.9996503371760204</v>
          </cell>
          <cell r="F150">
            <v>3.2385803795077273</v>
          </cell>
          <cell r="G150">
            <v>4.6222114468327469</v>
          </cell>
          <cell r="H150">
            <v>0.49497868304022585</v>
          </cell>
          <cell r="I150">
            <v>4.5362701039687536</v>
          </cell>
          <cell r="J150">
            <v>6.087507490888755</v>
          </cell>
          <cell r="K150">
            <v>6.7341516933085321</v>
          </cell>
          <cell r="L150">
            <v>-20.140675023805077</v>
          </cell>
          <cell r="M150">
            <v>26.202939128651703</v>
          </cell>
          <cell r="N150">
            <v>6.6468670772650951</v>
          </cell>
          <cell r="O150">
            <v>2.9761895059110532</v>
          </cell>
          <cell r="P150">
            <v>-2.1391304728881844</v>
          </cell>
          <cell r="Q150">
            <v>4.2840583966891277</v>
          </cell>
          <cell r="R150">
            <v>3.6792553906367154</v>
          </cell>
          <cell r="S150">
            <v>2.4627880414995307</v>
          </cell>
          <cell r="T150">
            <v>2.4309804749224284</v>
          </cell>
          <cell r="V150">
            <v>2.5932979137710976</v>
          </cell>
          <cell r="W150">
            <v>4.2674295367972626</v>
          </cell>
          <cell r="X150">
            <v>3.7290975643946567</v>
          </cell>
          <cell r="Y150">
            <v>1.7419840981648615</v>
          </cell>
          <cell r="Z150">
            <v>2.5300247429605793</v>
          </cell>
          <cell r="AB150">
            <v>3.0348704517132008</v>
          </cell>
        </row>
        <row r="151">
          <cell r="B151">
            <v>32</v>
          </cell>
          <cell r="C151" t="str">
            <v>INDEX RENTA DOLARES</v>
          </cell>
          <cell r="E151">
            <v>10.755330741259893</v>
          </cell>
          <cell r="F151">
            <v>54.072670567453088</v>
          </cell>
          <cell r="G151">
            <v>14.999782479319457</v>
          </cell>
          <cell r="H151">
            <v>-100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25.197528562279437</v>
          </cell>
          <cell r="R151">
            <v>-100</v>
          </cell>
          <cell r="S151">
            <v>0</v>
          </cell>
          <cell r="T151">
            <v>0</v>
          </cell>
          <cell r="V151">
            <v>-100</v>
          </cell>
          <cell r="W151">
            <v>25.444749392849552</v>
          </cell>
          <cell r="X151">
            <v>0</v>
          </cell>
          <cell r="Y151">
            <v>0</v>
          </cell>
          <cell r="Z151">
            <v>0</v>
          </cell>
          <cell r="AB151">
            <v>23.324216637028329</v>
          </cell>
        </row>
        <row r="152">
          <cell r="B152">
            <v>33</v>
          </cell>
          <cell r="C152" t="str">
            <v>INVESCO PUMA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68.446014645320787</v>
          </cell>
          <cell r="L152">
            <v>-98.853849766477694</v>
          </cell>
          <cell r="M152">
            <v>346.46302463925343</v>
          </cell>
          <cell r="N152">
            <v>130.63560314906039</v>
          </cell>
          <cell r="O152">
            <v>181.39429129481948</v>
          </cell>
          <cell r="P152">
            <v>-58.60897921299901</v>
          </cell>
          <cell r="Q152">
            <v>0</v>
          </cell>
          <cell r="R152">
            <v>0</v>
          </cell>
          <cell r="S152">
            <v>-55.826420279514302</v>
          </cell>
          <cell r="T152">
            <v>39.011028504749667</v>
          </cell>
          <cell r="V152">
            <v>0</v>
          </cell>
          <cell r="W152">
            <v>0</v>
          </cell>
          <cell r="X152">
            <v>0</v>
          </cell>
          <cell r="Y152">
            <v>-59.145949503666117</v>
          </cell>
          <cell r="Z152">
            <v>35.774105275666777</v>
          </cell>
          <cell r="AB152">
            <v>-25.476867872275434</v>
          </cell>
        </row>
        <row r="153">
          <cell r="B153">
            <v>34</v>
          </cell>
          <cell r="C153" t="str">
            <v>INVESCO PUCARA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-1.2293887741734788</v>
          </cell>
          <cell r="K153">
            <v>13.079015826247797</v>
          </cell>
          <cell r="L153">
            <v>-84.337521093351114</v>
          </cell>
          <cell r="M153">
            <v>100.5612174320142</v>
          </cell>
          <cell r="N153">
            <v>60.746275626077441</v>
          </cell>
          <cell r="O153">
            <v>37.321490272753536</v>
          </cell>
          <cell r="P153">
            <v>-10.436757885282466</v>
          </cell>
          <cell r="Q153">
            <v>0</v>
          </cell>
          <cell r="R153">
            <v>0</v>
          </cell>
          <cell r="S153">
            <v>-29.178819966793888</v>
          </cell>
          <cell r="T153">
            <v>25.507518973628684</v>
          </cell>
          <cell r="V153">
            <v>0</v>
          </cell>
          <cell r="W153">
            <v>0</v>
          </cell>
          <cell r="X153">
            <v>-1.2306504153618447</v>
          </cell>
          <cell r="Y153">
            <v>-30.273001595851699</v>
          </cell>
          <cell r="Z153">
            <v>24.542289594851987</v>
          </cell>
          <cell r="AB153">
            <v>-6.0806450298684371</v>
          </cell>
        </row>
        <row r="154">
          <cell r="B154">
            <v>35</v>
          </cell>
          <cell r="C154" t="str">
            <v>RNB RENTA FIJA EN DOLARES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-93.166178432717288</v>
          </cell>
          <cell r="M154">
            <v>87.607748092545521</v>
          </cell>
          <cell r="N154">
            <v>61.243252987254884</v>
          </cell>
          <cell r="O154">
            <v>92.323740776524659</v>
          </cell>
          <cell r="P154">
            <v>-40.978681222854085</v>
          </cell>
          <cell r="Q154">
            <v>0</v>
          </cell>
          <cell r="R154">
            <v>0</v>
          </cell>
          <cell r="S154">
            <v>0</v>
          </cell>
          <cell r="T154">
            <v>22.322904881495951</v>
          </cell>
          <cell r="V154">
            <v>0</v>
          </cell>
          <cell r="W154">
            <v>0</v>
          </cell>
          <cell r="X154">
            <v>0</v>
          </cell>
          <cell r="Y154">
            <v>-70.378750243467934</v>
          </cell>
          <cell r="Z154">
            <v>21.258212559021782</v>
          </cell>
          <cell r="AB154">
            <v>-30.718034738379952</v>
          </cell>
        </row>
        <row r="155">
          <cell r="B155">
            <v>36</v>
          </cell>
          <cell r="C155" t="str">
            <v>LOMBARD RTA. FIJA EN DOLARES</v>
          </cell>
          <cell r="E155">
            <v>9.9642472394043011</v>
          </cell>
          <cell r="F155">
            <v>14.210353390501961</v>
          </cell>
          <cell r="G155">
            <v>12.277831920767547</v>
          </cell>
          <cell r="H155">
            <v>10.371217928198151</v>
          </cell>
          <cell r="I155">
            <v>-5.4672246774859605</v>
          </cell>
          <cell r="J155">
            <v>1.5999592534401197</v>
          </cell>
          <cell r="K155">
            <v>17.01423874242758</v>
          </cell>
          <cell r="L155">
            <v>-75.195299275144549</v>
          </cell>
          <cell r="M155">
            <v>55.848279918572352</v>
          </cell>
          <cell r="N155">
            <v>52.678101314668481</v>
          </cell>
          <cell r="O155">
            <v>41.208567429338693</v>
          </cell>
          <cell r="P155">
            <v>-0.69915208524655714</v>
          </cell>
          <cell r="Q155">
            <v>12.137361406105708</v>
          </cell>
          <cell r="R155">
            <v>1.9633100638217105</v>
          </cell>
          <cell r="S155">
            <v>-23.235886511455163</v>
          </cell>
          <cell r="T155">
            <v>28.883380329350452</v>
          </cell>
          <cell r="V155">
            <v>-3.2082985068089487</v>
          </cell>
          <cell r="W155">
            <v>11.935316336568814</v>
          </cell>
          <cell r="X155">
            <v>2.2373882181324412</v>
          </cell>
          <cell r="Y155">
            <v>-25.198923768689387</v>
          </cell>
          <cell r="Z155">
            <v>28.960862193135029</v>
          </cell>
          <cell r="AB155">
            <v>2.8896888141429766</v>
          </cell>
        </row>
        <row r="156">
          <cell r="B156">
            <v>37</v>
          </cell>
          <cell r="C156" t="str">
            <v>LOMBARD PREMIUM EN USD</v>
          </cell>
          <cell r="E156">
            <v>15.482128562895458</v>
          </cell>
          <cell r="F156">
            <v>25.748340135530469</v>
          </cell>
          <cell r="G156">
            <v>15.245040452970727</v>
          </cell>
          <cell r="H156">
            <v>6.3278374567290463</v>
          </cell>
          <cell r="I156">
            <v>-19.693904011701257</v>
          </cell>
          <cell r="J156">
            <v>-4.4143948268142168</v>
          </cell>
          <cell r="K156">
            <v>29.74414686762179</v>
          </cell>
          <cell r="L156">
            <v>-91.028979211588165</v>
          </cell>
          <cell r="M156">
            <v>238.99877000100759</v>
          </cell>
          <cell r="N156">
            <v>55.99000448336988</v>
          </cell>
          <cell r="O156">
            <v>58.417475477099124</v>
          </cell>
          <cell r="P156">
            <v>-5.8209987828768845</v>
          </cell>
          <cell r="Q156">
            <v>18.726161959626776</v>
          </cell>
          <cell r="R156">
            <v>-6.5464085173646662</v>
          </cell>
          <cell r="S156">
            <v>-26.654086817636223</v>
          </cell>
          <cell r="T156">
            <v>32.520982289176544</v>
          </cell>
          <cell r="V156">
            <v>-5.020564024296803</v>
          </cell>
          <cell r="W156">
            <v>18.445713088063663</v>
          </cell>
          <cell r="X156">
            <v>-6.5906257106145283</v>
          </cell>
          <cell r="Y156">
            <v>-30.318175696545801</v>
          </cell>
          <cell r="Z156">
            <v>31.355070140130124</v>
          </cell>
          <cell r="AB156">
            <v>1.588566160389826</v>
          </cell>
        </row>
        <row r="157">
          <cell r="B157">
            <v>38</v>
          </cell>
          <cell r="C157" t="str">
            <v>1784 RENTA EN DOLARES</v>
          </cell>
          <cell r="E157">
            <v>15.081697476567379</v>
          </cell>
          <cell r="F157">
            <v>8.4618700627127943</v>
          </cell>
          <cell r="G157">
            <v>11.797839144268174</v>
          </cell>
          <cell r="H157">
            <v>3.6396565362482036</v>
          </cell>
          <cell r="I157">
            <v>-4.8905912262086515</v>
          </cell>
          <cell r="J157">
            <v>-1.4615303756199682</v>
          </cell>
          <cell r="K157">
            <v>20.05187178054473</v>
          </cell>
          <cell r="L157">
            <v>-82.735685635833022</v>
          </cell>
          <cell r="M157">
            <v>113.40526636089132</v>
          </cell>
          <cell r="N157">
            <v>-11.656192181580927</v>
          </cell>
          <cell r="O157">
            <v>55.927022479812784</v>
          </cell>
          <cell r="P157">
            <v>-11.526619922194959</v>
          </cell>
          <cell r="Q157">
            <v>11.747783810331324</v>
          </cell>
          <cell r="R157">
            <v>-0.96582530850561898</v>
          </cell>
          <cell r="S157">
            <v>-23.808275870261429</v>
          </cell>
          <cell r="T157">
            <v>6.816097384580222</v>
          </cell>
          <cell r="V157">
            <v>-4.1740900992618961</v>
          </cell>
          <cell r="W157">
            <v>11.684706379880595</v>
          </cell>
          <cell r="X157">
            <v>-0.91669360128179278</v>
          </cell>
          <cell r="Y157">
            <v>-27.664392555891958</v>
          </cell>
          <cell r="Z157">
            <v>6.8340891030779005</v>
          </cell>
          <cell r="AB157">
            <v>-2.5695767503272071</v>
          </cell>
        </row>
        <row r="158">
          <cell r="B158">
            <v>39</v>
          </cell>
          <cell r="C158" t="str">
            <v>1784 CLASSIC</v>
          </cell>
          <cell r="E158">
            <v>14.346881406529732</v>
          </cell>
          <cell r="F158">
            <v>8.8848764155532898</v>
          </cell>
          <cell r="G158">
            <v>7.3078045043181161</v>
          </cell>
          <cell r="H158">
            <v>7.5643939416332184</v>
          </cell>
          <cell r="I158">
            <v>1.8875096288538007</v>
          </cell>
          <cell r="J158">
            <v>2.1781653422959346</v>
          </cell>
          <cell r="K158">
            <v>10.520502279415567</v>
          </cell>
          <cell r="L158">
            <v>-64.615224226017972</v>
          </cell>
          <cell r="M158">
            <v>54.427191745276438</v>
          </cell>
          <cell r="N158">
            <v>46.955590788829937</v>
          </cell>
          <cell r="O158">
            <v>43.750431560870126</v>
          </cell>
          <cell r="P158">
            <v>-0.9504169163208287</v>
          </cell>
          <cell r="Q158">
            <v>10.138983889745168</v>
          </cell>
          <cell r="R158">
            <v>3.8442675408466798</v>
          </cell>
          <cell r="S158">
            <v>-15.473213738688131</v>
          </cell>
          <cell r="T158">
            <v>27.903562393980796</v>
          </cell>
          <cell r="V158">
            <v>-0.84160523426469735</v>
          </cell>
          <cell r="W158">
            <v>10.100909541947068</v>
          </cell>
          <cell r="X158">
            <v>3.8734018706551243</v>
          </cell>
          <cell r="Y158">
            <v>-20.122516556696912</v>
          </cell>
          <cell r="Z158">
            <v>27.159295181530553</v>
          </cell>
          <cell r="AB158">
            <v>2.8124554368984533</v>
          </cell>
        </row>
        <row r="159">
          <cell r="B159">
            <v>40</v>
          </cell>
          <cell r="C159" t="str">
            <v>1784 MAXI DOLARES</v>
          </cell>
          <cell r="E159">
            <v>16.688676911544874</v>
          </cell>
          <cell r="F159">
            <v>18.638412153796914</v>
          </cell>
          <cell r="G159">
            <v>15.871290720026421</v>
          </cell>
          <cell r="H159">
            <v>0.14566733445482427</v>
          </cell>
          <cell r="I159">
            <v>-13.858728478143112</v>
          </cell>
          <cell r="J159">
            <v>-5.3828721096941141</v>
          </cell>
          <cell r="K159">
            <v>23.546369572637161</v>
          </cell>
          <cell r="L159">
            <v>-93.371907480205365</v>
          </cell>
          <cell r="M159">
            <v>262.37035917268543</v>
          </cell>
          <cell r="N159">
            <v>6.2329443812047192</v>
          </cell>
          <cell r="O159">
            <v>58.393919113655059</v>
          </cell>
          <cell r="P159">
            <v>-15.221759154071002</v>
          </cell>
          <cell r="Q159">
            <v>17.060388718182672</v>
          </cell>
          <cell r="R159">
            <v>-6.544599869192103</v>
          </cell>
          <cell r="S159">
            <v>-33.300321764003662</v>
          </cell>
          <cell r="T159">
            <v>12.571220476731359</v>
          </cell>
          <cell r="V159">
            <v>-7.576049973576227</v>
          </cell>
          <cell r="W159">
            <v>16.816861479343071</v>
          </cell>
          <cell r="X159">
            <v>-6.4523210866695653</v>
          </cell>
          <cell r="Y159">
            <v>-38.725098995823934</v>
          </cell>
          <cell r="Z159">
            <v>12.444310335558129</v>
          </cell>
          <cell r="AB159">
            <v>-4.4550872479333536</v>
          </cell>
        </row>
        <row r="160">
          <cell r="B160">
            <v>41</v>
          </cell>
          <cell r="C160" t="str">
            <v>PELLEGRINI RENTA PUBLICA DOLARES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B160">
            <v>0</v>
          </cell>
        </row>
        <row r="161">
          <cell r="B161">
            <v>42</v>
          </cell>
          <cell r="C161" t="str">
            <v>ROBLE RENTA FIJA CORTO PLAZO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9.6166016951900311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9.5405847327212356</v>
          </cell>
          <cell r="AB161">
            <v>9.2170827737454886</v>
          </cell>
        </row>
        <row r="162">
          <cell r="B162">
            <v>43</v>
          </cell>
          <cell r="C162" t="str">
            <v>NUMANCIA RENTA EN DIVISAS</v>
          </cell>
          <cell r="E162">
            <v>-9.4705114696050359</v>
          </cell>
          <cell r="F162">
            <v>27.646086657230541</v>
          </cell>
          <cell r="G162">
            <v>12.686430898749702</v>
          </cell>
          <cell r="H162">
            <v>7.9026933618328243</v>
          </cell>
          <cell r="I162">
            <v>-12.491405843207982</v>
          </cell>
          <cell r="J162">
            <v>-4.8335836463309079E-2</v>
          </cell>
          <cell r="K162">
            <v>20.261838635972463</v>
          </cell>
          <cell r="L162">
            <v>-73.59480124739494</v>
          </cell>
          <cell r="M162">
            <v>89.296230549445127</v>
          </cell>
          <cell r="N162">
            <v>44.08177771477866</v>
          </cell>
          <cell r="O162">
            <v>48.866876447627597</v>
          </cell>
          <cell r="P162">
            <v>-1.5291541982658474</v>
          </cell>
          <cell r="Q162">
            <v>9.2001073007880407</v>
          </cell>
          <cell r="R162">
            <v>-1.9100889965156131</v>
          </cell>
          <cell r="S162">
            <v>-15.604410961165637</v>
          </cell>
          <cell r="T162">
            <v>28.303430227443638</v>
          </cell>
          <cell r="V162">
            <v>-2.4916542562154698</v>
          </cell>
          <cell r="W162">
            <v>10.145532810411773</v>
          </cell>
          <cell r="X162">
            <v>-2.0693716164004394</v>
          </cell>
          <cell r="Y162">
            <v>-14.462472241950419</v>
          </cell>
          <cell r="Z162">
            <v>27.399635413846333</v>
          </cell>
          <cell r="AB162">
            <v>4.018727180778181</v>
          </cell>
        </row>
        <row r="163">
          <cell r="B163">
            <v>44</v>
          </cell>
          <cell r="C163" t="str">
            <v>PIONERO MAXI RENTA EN DOLARES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5.9729031504730745</v>
          </cell>
          <cell r="K163">
            <v>17.801304174758627</v>
          </cell>
          <cell r="L163">
            <v>-82.285266300633864</v>
          </cell>
          <cell r="M163">
            <v>60.61773449194763</v>
          </cell>
          <cell r="N163">
            <v>56.115471212002198</v>
          </cell>
          <cell r="O163">
            <v>56.597160247598907</v>
          </cell>
          <cell r="P163">
            <v>-2.4214790868199887</v>
          </cell>
          <cell r="Q163">
            <v>0</v>
          </cell>
          <cell r="R163">
            <v>0</v>
          </cell>
          <cell r="S163">
            <v>-30.536060860255109</v>
          </cell>
          <cell r="T163">
            <v>33.616887946571275</v>
          </cell>
          <cell r="V163">
            <v>0</v>
          </cell>
          <cell r="W163">
            <v>0</v>
          </cell>
          <cell r="X163">
            <v>5.9434232996056435</v>
          </cell>
          <cell r="Y163">
            <v>-20.027296756574763</v>
          </cell>
          <cell r="Z163">
            <v>31.600010783919764</v>
          </cell>
          <cell r="AB163">
            <v>9.7008662276341759</v>
          </cell>
        </row>
        <row r="164">
          <cell r="B164">
            <v>45</v>
          </cell>
          <cell r="C164" t="str">
            <v>PIONERO RENTA DOLARES</v>
          </cell>
          <cell r="E164">
            <v>12.016156342692641</v>
          </cell>
          <cell r="F164">
            <v>19.355162348373955</v>
          </cell>
          <cell r="G164">
            <v>15.03857903170347</v>
          </cell>
          <cell r="H164">
            <v>7.8108146294090686</v>
          </cell>
          <cell r="I164">
            <v>-10.437920513569443</v>
          </cell>
          <cell r="J164">
            <v>-1.2155893824856046</v>
          </cell>
          <cell r="K164">
            <v>25.391429887287885</v>
          </cell>
          <cell r="L164">
            <v>-83.799975354714647</v>
          </cell>
          <cell r="M164">
            <v>63.516007872020964</v>
          </cell>
          <cell r="N164">
            <v>61.441561379390407</v>
          </cell>
          <cell r="O164">
            <v>71.244828577371507</v>
          </cell>
          <cell r="P164">
            <v>-3.505037741392425</v>
          </cell>
          <cell r="Q164">
            <v>15.430823585545216</v>
          </cell>
          <cell r="R164">
            <v>-1.563015055374295</v>
          </cell>
          <cell r="S164">
            <v>-30.745510030136668</v>
          </cell>
          <cell r="T164">
            <v>38.690214005170276</v>
          </cell>
          <cell r="V164">
            <v>-5.8149423031704455</v>
          </cell>
          <cell r="W164">
            <v>15.141207300173809</v>
          </cell>
          <cell r="X164">
            <v>-1.496734801299604</v>
          </cell>
          <cell r="Y164">
            <v>-30.871511212277415</v>
          </cell>
          <cell r="Z164">
            <v>37.416316727696056</v>
          </cell>
          <cell r="AB164">
            <v>2.6376080094006715</v>
          </cell>
        </row>
        <row r="165">
          <cell r="B165">
            <v>46</v>
          </cell>
          <cell r="C165" t="str">
            <v>PROVINCIA RENTA DOLARES</v>
          </cell>
          <cell r="E165">
            <v>13.028424573801578</v>
          </cell>
          <cell r="F165">
            <v>13.010221739383709</v>
          </cell>
          <cell r="G165">
            <v>12.813902172535974</v>
          </cell>
          <cell r="H165">
            <v>6.6334414678981712</v>
          </cell>
          <cell r="I165">
            <v>-5.8652181543310977</v>
          </cell>
          <cell r="J165">
            <v>-2.0817907343908981</v>
          </cell>
          <cell r="K165">
            <v>21.846137027870839</v>
          </cell>
          <cell r="L165">
            <v>-87.406645659340398</v>
          </cell>
          <cell r="M165">
            <v>164.04430960939726</v>
          </cell>
          <cell r="N165">
            <v>66.362095094560729</v>
          </cell>
          <cell r="O165">
            <v>65.001034292403162</v>
          </cell>
          <cell r="P165">
            <v>-7.0195599782654998</v>
          </cell>
          <cell r="Q165">
            <v>12.950807723820068</v>
          </cell>
          <cell r="R165">
            <v>-0.57345775172714664</v>
          </cell>
          <cell r="S165">
            <v>-26.003700714099232</v>
          </cell>
          <cell r="T165">
            <v>36.660880616306521</v>
          </cell>
          <cell r="V165">
            <v>-4.5226361876842036</v>
          </cell>
          <cell r="W165">
            <v>12.814400143639993</v>
          </cell>
          <cell r="X165">
            <v>-0.58926498886033851</v>
          </cell>
          <cell r="Y165">
            <v>-28.358610103673922</v>
          </cell>
          <cell r="Z165">
            <v>35.657604832969248</v>
          </cell>
          <cell r="AB165">
            <v>2.4591388366784761</v>
          </cell>
        </row>
        <row r="166">
          <cell r="B166">
            <v>47</v>
          </cell>
          <cell r="C166" t="str">
            <v>ROBERTS RENTA FIJA</v>
          </cell>
          <cell r="E166">
            <v>11.529523717516831</v>
          </cell>
          <cell r="F166">
            <v>14.800787898667057</v>
          </cell>
          <cell r="G166">
            <v>16.452995868437448</v>
          </cell>
          <cell r="H166">
            <v>0.99008491115242236</v>
          </cell>
          <cell r="I166">
            <v>-11.418011117057247</v>
          </cell>
          <cell r="J166">
            <v>4.8759977016277212E-2</v>
          </cell>
          <cell r="K166">
            <v>26.877732866833991</v>
          </cell>
          <cell r="L166">
            <v>-93.20496982882365</v>
          </cell>
          <cell r="M166">
            <v>357.00189115895637</v>
          </cell>
          <cell r="N166">
            <v>90.784781913653333</v>
          </cell>
          <cell r="O166">
            <v>78.834926055595986</v>
          </cell>
          <cell r="P166">
            <v>-9.8196570789430453</v>
          </cell>
          <cell r="Q166">
            <v>14.242700533047991</v>
          </cell>
          <cell r="R166">
            <v>-3.6292383091817926</v>
          </cell>
          <cell r="S166">
            <v>-26.689710899500941</v>
          </cell>
          <cell r="T166">
            <v>45.44629091747958</v>
          </cell>
          <cell r="V166">
            <v>-5.2160788780472362</v>
          </cell>
          <cell r="W166">
            <v>14.051879184162598</v>
          </cell>
          <cell r="X166">
            <v>-3.593783993154831</v>
          </cell>
          <cell r="Y166">
            <v>-31.45928496974042</v>
          </cell>
          <cell r="Z166">
            <v>43.711425428481519</v>
          </cell>
          <cell r="AB166">
            <v>2.2334377606257894</v>
          </cell>
        </row>
        <row r="167">
          <cell r="B167">
            <v>48</v>
          </cell>
          <cell r="C167" t="str">
            <v>ROBLE DEUDA PRIVADA</v>
          </cell>
          <cell r="E167">
            <v>-0.77328220480605836</v>
          </cell>
          <cell r="F167">
            <v>33.989111325195175</v>
          </cell>
          <cell r="G167">
            <v>20.532703013942189</v>
          </cell>
          <cell r="H167">
            <v>8.352029105256765</v>
          </cell>
          <cell r="I167">
            <v>-1.8273420573342358</v>
          </cell>
          <cell r="J167">
            <v>-0.19734322878677268</v>
          </cell>
          <cell r="K167">
            <v>3.2431533215296904</v>
          </cell>
          <cell r="L167">
            <v>-74.791858943691992</v>
          </cell>
          <cell r="M167">
            <v>-8.9845795822166448</v>
          </cell>
          <cell r="N167">
            <v>45.210497901285486</v>
          </cell>
          <cell r="O167">
            <v>109.97894377985679</v>
          </cell>
          <cell r="P167">
            <v>15.861817728207562</v>
          </cell>
          <cell r="Q167">
            <v>17.022043103500085</v>
          </cell>
          <cell r="R167">
            <v>2.0132460165524613</v>
          </cell>
          <cell r="S167">
            <v>-38.126357053258211</v>
          </cell>
          <cell r="T167">
            <v>52.30168202043901</v>
          </cell>
          <cell r="V167">
            <v>-7.2940769393742277</v>
          </cell>
          <cell r="W167">
            <v>16.490482120551285</v>
          </cell>
          <cell r="X167">
            <v>2.552911930448909</v>
          </cell>
          <cell r="Y167">
            <v>-39.963942429540324</v>
          </cell>
          <cell r="Z167">
            <v>52.065617864010385</v>
          </cell>
          <cell r="AB167">
            <v>3.5609649877013538</v>
          </cell>
        </row>
        <row r="168">
          <cell r="B168">
            <v>49</v>
          </cell>
          <cell r="C168" t="str">
            <v>SAN JERONIMO III</v>
          </cell>
          <cell r="E168">
            <v>32.608664545049024</v>
          </cell>
          <cell r="F168">
            <v>0.22278498729983998</v>
          </cell>
          <cell r="G168">
            <v>0.307717914169503</v>
          </cell>
          <cell r="H168">
            <v>-1.3684717238640287</v>
          </cell>
          <cell r="I168">
            <v>4.6790121479701963</v>
          </cell>
          <cell r="J168">
            <v>7.968445696654447</v>
          </cell>
          <cell r="K168">
            <v>7.7246901416199165</v>
          </cell>
          <cell r="L168">
            <v>-64.308557039766455</v>
          </cell>
          <cell r="M168">
            <v>29.779243791661749</v>
          </cell>
          <cell r="N168">
            <v>36.06079814265135</v>
          </cell>
          <cell r="O168">
            <v>18.023250651142654</v>
          </cell>
          <cell r="P168">
            <v>-100</v>
          </cell>
          <cell r="Q168">
            <v>10.058664700993724</v>
          </cell>
          <cell r="R168">
            <v>3.686944296598571</v>
          </cell>
          <cell r="S168">
            <v>-20.683866873352507</v>
          </cell>
          <cell r="T168">
            <v>-100</v>
          </cell>
          <cell r="V168">
            <v>-2.4611879164895933</v>
          </cell>
          <cell r="W168">
            <v>9.8953605206307351</v>
          </cell>
          <cell r="X168">
            <v>3.6850667850967023</v>
          </cell>
          <cell r="Y168">
            <v>-21.137296952731266</v>
          </cell>
          <cell r="Z168">
            <v>26.064157407008224</v>
          </cell>
          <cell r="AB168">
            <v>1.5807607147427127</v>
          </cell>
        </row>
        <row r="169">
          <cell r="B169">
            <v>50</v>
          </cell>
          <cell r="C169" t="str">
            <v>SMIM RENTA FIJA DOLARES</v>
          </cell>
          <cell r="E169">
            <v>9.6228168746697271</v>
          </cell>
          <cell r="F169">
            <v>14.935991578458596</v>
          </cell>
          <cell r="G169">
            <v>10.882718410243575</v>
          </cell>
          <cell r="H169">
            <v>8.3136732003349145</v>
          </cell>
          <cell r="I169">
            <v>-6.3949593138979077</v>
          </cell>
          <cell r="J169">
            <v>-1.2462701346654059</v>
          </cell>
          <cell r="K169">
            <v>19.802644621321175</v>
          </cell>
          <cell r="L169">
            <v>-82.003855294157191</v>
          </cell>
          <cell r="M169">
            <v>55.506887810400229</v>
          </cell>
          <cell r="N169">
            <v>42.535549379130529</v>
          </cell>
          <cell r="O169">
            <v>48.745348178295188</v>
          </cell>
          <cell r="P169">
            <v>-9.1767289370667129</v>
          </cell>
          <cell r="Q169">
            <v>11.791029681115939</v>
          </cell>
          <cell r="R169">
            <v>4.1150146053081649E-2</v>
          </cell>
          <cell r="S169">
            <v>-30.529807247982554</v>
          </cell>
          <cell r="T169">
            <v>24.409795235422614</v>
          </cell>
          <cell r="V169">
            <v>-6.1150381639020646</v>
          </cell>
          <cell r="W169">
            <v>11.699616303319594</v>
          </cell>
          <cell r="X169">
            <v>0.11016870298237169</v>
          </cell>
          <cell r="Y169">
            <v>-33.393929793727196</v>
          </cell>
          <cell r="Z169">
            <v>24.988880341644837</v>
          </cell>
          <cell r="AB169">
            <v>-1.5053224454244951</v>
          </cell>
        </row>
        <row r="170">
          <cell r="B170">
            <v>51</v>
          </cell>
          <cell r="C170" t="str">
            <v>SOCIETE GENERALE RENTA FIJA EN DO</v>
          </cell>
          <cell r="E170">
            <v>19.338871163200121</v>
          </cell>
          <cell r="F170">
            <v>9.4290013170283515</v>
          </cell>
          <cell r="G170">
            <v>15.511729884897441</v>
          </cell>
          <cell r="H170">
            <v>-2.0216935741936393</v>
          </cell>
          <cell r="I170">
            <v>-10.930889778862628</v>
          </cell>
          <cell r="J170">
            <v>-2.4908946518877761</v>
          </cell>
          <cell r="K170">
            <v>30.105897189602882</v>
          </cell>
          <cell r="L170">
            <v>-87.306817779222754</v>
          </cell>
          <cell r="M170">
            <v>116.42764078346879</v>
          </cell>
          <cell r="N170">
            <v>36.731429513356886</v>
          </cell>
          <cell r="O170">
            <v>100.66449159737947</v>
          </cell>
          <cell r="P170">
            <v>-4.0309031675271445</v>
          </cell>
          <cell r="Q170">
            <v>14.686812630828383</v>
          </cell>
          <cell r="R170">
            <v>-5.2380320399822438</v>
          </cell>
          <cell r="S170">
            <v>-29.032407257157555</v>
          </cell>
          <cell r="T170">
            <v>38.088262046969867</v>
          </cell>
          <cell r="V170">
            <v>-6.2865541783602268</v>
          </cell>
          <cell r="W170">
            <v>14.602584103331505</v>
          </cell>
          <cell r="X170">
            <v>-5.2665555615949984</v>
          </cell>
          <cell r="Y170">
            <v>-31.381088053334306</v>
          </cell>
          <cell r="Z170">
            <v>37.150159804049544</v>
          </cell>
          <cell r="AB170">
            <v>1.0216884511068169</v>
          </cell>
        </row>
        <row r="171">
          <cell r="B171">
            <v>52</v>
          </cell>
          <cell r="C171" t="str">
            <v>SUPERFONDO RENTA FIJA MAX</v>
          </cell>
          <cell r="E171">
            <v>16.168747461914613</v>
          </cell>
          <cell r="F171">
            <v>22.378014014302327</v>
          </cell>
          <cell r="G171">
            <v>21.661186102737908</v>
          </cell>
          <cell r="H171">
            <v>3.5889384730567686</v>
          </cell>
          <cell r="I171">
            <v>-25.183076909527724</v>
          </cell>
          <cell r="J171">
            <v>-12.711465140340561</v>
          </cell>
          <cell r="K171">
            <v>47.1985552191613</v>
          </cell>
          <cell r="L171">
            <v>-93.090730416452814</v>
          </cell>
          <cell r="M171">
            <v>179.61492594325702</v>
          </cell>
          <cell r="N171">
            <v>111.13461199881556</v>
          </cell>
          <cell r="O171">
            <v>119.98892364483376</v>
          </cell>
          <cell r="P171">
            <v>-33.138969637047289</v>
          </cell>
          <cell r="Q171">
            <v>20.036940613773101</v>
          </cell>
          <cell r="R171">
            <v>-12.214360608490116</v>
          </cell>
          <cell r="S171">
            <v>-34.239463856918007</v>
          </cell>
          <cell r="T171">
            <v>45.896353745501138</v>
          </cell>
          <cell r="V171">
            <v>-8.7619625347445389</v>
          </cell>
          <cell r="W171">
            <v>19.684565541695378</v>
          </cell>
          <cell r="X171">
            <v>-13.407419226369676</v>
          </cell>
          <cell r="Y171">
            <v>-36.917252798995492</v>
          </cell>
          <cell r="Z171">
            <v>43.799730214228447</v>
          </cell>
          <cell r="AB171">
            <v>-1.8453867948453828</v>
          </cell>
        </row>
        <row r="172">
          <cell r="B172">
            <v>53</v>
          </cell>
          <cell r="C172" t="str">
            <v>SUPERFONDO RTA. FIJA DOLARES</v>
          </cell>
          <cell r="E172">
            <v>13.269006654876513</v>
          </cell>
          <cell r="F172">
            <v>15.308538895691481</v>
          </cell>
          <cell r="G172">
            <v>15.250368688900483</v>
          </cell>
          <cell r="H172">
            <v>8.7379241295289169</v>
          </cell>
          <cell r="I172">
            <v>0.21587931220965473</v>
          </cell>
          <cell r="J172">
            <v>-2.6389156091510158</v>
          </cell>
          <cell r="K172">
            <v>15.392222233145691</v>
          </cell>
          <cell r="L172">
            <v>-73.190599950321271</v>
          </cell>
          <cell r="M172">
            <v>-30.579080904344469</v>
          </cell>
          <cell r="N172">
            <v>-18.290345209443061</v>
          </cell>
          <cell r="O172">
            <v>71.730368682834225</v>
          </cell>
          <cell r="P172">
            <v>-12.486355981945929</v>
          </cell>
          <cell r="Q172">
            <v>14.605368376855576</v>
          </cell>
          <cell r="R172">
            <v>1.9923645758386899</v>
          </cell>
          <cell r="S172">
            <v>-40.115007816925811</v>
          </cell>
          <cell r="T172">
            <v>7.085848452745025</v>
          </cell>
          <cell r="V172">
            <v>-8.5312688121929376</v>
          </cell>
          <cell r="W172">
            <v>14.420644004998429</v>
          </cell>
          <cell r="X172">
            <v>2.1882816701544794</v>
          </cell>
          <cell r="Y172">
            <v>-41.413294122213728</v>
          </cell>
          <cell r="Z172">
            <v>6.6766465733956837</v>
          </cell>
          <cell r="AB172">
            <v>-6.6163601979411286</v>
          </cell>
        </row>
        <row r="173">
          <cell r="B173">
            <v>54</v>
          </cell>
          <cell r="C173" t="str">
            <v>VX RENTA FIJA</v>
          </cell>
          <cell r="E173">
            <v>16.684197377392064</v>
          </cell>
          <cell r="F173">
            <v>36.388403311429187</v>
          </cell>
          <cell r="G173">
            <v>23.330740543672235</v>
          </cell>
          <cell r="H173">
            <v>-5.5394391048670606</v>
          </cell>
          <cell r="I173">
            <v>-8.6916539667561636</v>
          </cell>
          <cell r="J173">
            <v>-4.5174954648574683</v>
          </cell>
          <cell r="K173">
            <v>33.167949077061444</v>
          </cell>
          <cell r="L173">
            <v>-79.567948844694143</v>
          </cell>
          <cell r="M173">
            <v>-72.330323614219822</v>
          </cell>
          <cell r="N173">
            <v>74.69702618929081</v>
          </cell>
          <cell r="O173">
            <v>113.72393962904148</v>
          </cell>
          <cell r="P173">
            <v>10.057954176489471</v>
          </cell>
          <cell r="Q173">
            <v>25.204597344025316</v>
          </cell>
          <cell r="R173">
            <v>-6.2664786565586938</v>
          </cell>
          <cell r="S173">
            <v>-57.774780151606606</v>
          </cell>
          <cell r="T173">
            <v>60.172039766805298</v>
          </cell>
          <cell r="V173">
            <v>-16.098102655031965</v>
          </cell>
          <cell r="W173">
            <v>24.786059644641114</v>
          </cell>
          <cell r="X173">
            <v>-6.25891608384892</v>
          </cell>
          <cell r="Y173">
            <v>-45.091652004607752</v>
          </cell>
          <cell r="Z173">
            <v>56.629200057026161</v>
          </cell>
          <cell r="AB173">
            <v>1.2436317691618681</v>
          </cell>
        </row>
        <row r="174">
          <cell r="B174">
            <v>55</v>
          </cell>
          <cell r="C174" t="str">
            <v>VX RENTA FIJA II</v>
          </cell>
          <cell r="E174">
            <v>21.259042261399586</v>
          </cell>
          <cell r="F174">
            <v>32.853747641546114</v>
          </cell>
          <cell r="G174">
            <v>21.905221009309052</v>
          </cell>
          <cell r="H174">
            <v>-4.4328684840136967</v>
          </cell>
          <cell r="I174">
            <v>-19.65930794636105</v>
          </cell>
          <cell r="J174">
            <v>-4.2475095989176097</v>
          </cell>
          <cell r="K174">
            <v>20.123780125885162</v>
          </cell>
          <cell r="L174">
            <v>-84.984845155064932</v>
          </cell>
          <cell r="M174">
            <v>119.16645751997437</v>
          </cell>
          <cell r="N174">
            <v>41.530755476421533</v>
          </cell>
          <cell r="O174">
            <v>72.481775985689637</v>
          </cell>
          <cell r="P174">
            <v>-6.9095900540428907</v>
          </cell>
          <cell r="Q174">
            <v>25.2285686240721</v>
          </cell>
          <cell r="R174">
            <v>-9.7463587362945923</v>
          </cell>
          <cell r="S174">
            <v>-26.608747767659359</v>
          </cell>
          <cell r="T174">
            <v>31.471916664219467</v>
          </cell>
          <cell r="V174">
            <v>-4.5660033857058639</v>
          </cell>
          <cell r="W174">
            <v>24.522802556016131</v>
          </cell>
          <cell r="X174">
            <v>-9.7474260449112222</v>
          </cell>
          <cell r="Y174">
            <v>-27.959023748543167</v>
          </cell>
          <cell r="Z174">
            <v>30.90787811509259</v>
          </cell>
          <cell r="AB174">
            <v>3.2341307596363</v>
          </cell>
        </row>
        <row r="175">
          <cell r="A175" t="str">
            <v>C</v>
          </cell>
          <cell r="B175" t="str">
            <v>PLAZO FIJO</v>
          </cell>
          <cell r="E175">
            <v>6.8688281965548104</v>
          </cell>
          <cell r="F175">
            <v>5.2709325896667103</v>
          </cell>
          <cell r="G175">
            <v>5.7182965496202387</v>
          </cell>
          <cell r="H175">
            <v>5.3355840786994291</v>
          </cell>
          <cell r="I175">
            <v>5.16718560374263</v>
          </cell>
          <cell r="J175">
            <v>5.6308850001588917</v>
          </cell>
          <cell r="K175">
            <v>5.4445410661015492</v>
          </cell>
          <cell r="L175">
            <v>5.5875553449942661</v>
          </cell>
          <cell r="M175">
            <v>7.1208713474566032</v>
          </cell>
          <cell r="N175">
            <v>8.8575356781842363</v>
          </cell>
          <cell r="O175">
            <v>7.4593547495516832</v>
          </cell>
          <cell r="P175">
            <v>6.7716821545532824</v>
          </cell>
          <cell r="Q175">
            <v>5.9126068882499716</v>
          </cell>
          <cell r="R175">
            <v>5.3692344588978314</v>
          </cell>
          <cell r="S175">
            <v>6.1043240906218044</v>
          </cell>
          <cell r="T175">
            <v>7.614948480263517</v>
          </cell>
          <cell r="V175">
            <v>4.255176424852114</v>
          </cell>
          <cell r="W175">
            <v>5.8748511922455782</v>
          </cell>
          <cell r="X175">
            <v>5.3631187804115132</v>
          </cell>
          <cell r="Y175">
            <v>6.0218527801618293</v>
          </cell>
          <cell r="Z175">
            <v>7.5486111671152267</v>
          </cell>
          <cell r="AB175">
            <v>6.218358122684231</v>
          </cell>
        </row>
        <row r="176">
          <cell r="A176" t="str">
            <v>C1</v>
          </cell>
          <cell r="B176" t="str">
            <v>EN PESOS</v>
          </cell>
          <cell r="E176">
            <v>7.9556731610620712</v>
          </cell>
          <cell r="F176">
            <v>5.7588719426930668</v>
          </cell>
          <cell r="G176">
            <v>6.2967940364501152</v>
          </cell>
          <cell r="H176">
            <v>5.8267863476396675</v>
          </cell>
          <cell r="I176">
            <v>5.6923055071074646</v>
          </cell>
          <cell r="J176">
            <v>6.2632943518267092</v>
          </cell>
          <cell r="K176">
            <v>6.0072110928483635</v>
          </cell>
          <cell r="L176">
            <v>6.2754286148444027</v>
          </cell>
          <cell r="M176">
            <v>8.0465762582701892</v>
          </cell>
          <cell r="N176">
            <v>10.312515310760606</v>
          </cell>
          <cell r="O176">
            <v>8.3757280680486481</v>
          </cell>
          <cell r="P176">
            <v>7.5736560657704066</v>
          </cell>
          <cell r="Q176">
            <v>6.657727246873435</v>
          </cell>
          <cell r="R176">
            <v>5.9245602673669628</v>
          </cell>
          <cell r="S176">
            <v>6.7950009953583024</v>
          </cell>
          <cell r="T176">
            <v>8.7457560483801053</v>
          </cell>
          <cell r="V176">
            <v>4.7730885529374101</v>
          </cell>
          <cell r="W176">
            <v>6.5280231371093178</v>
          </cell>
          <cell r="X176">
            <v>5.9176477499402136</v>
          </cell>
          <cell r="Y176">
            <v>6.6806184350358677</v>
          </cell>
          <cell r="Z176">
            <v>8.4665330194543476</v>
          </cell>
          <cell r="AB176">
            <v>6.8643308180330376</v>
          </cell>
        </row>
        <row r="177">
          <cell r="B177">
            <v>1</v>
          </cell>
          <cell r="C177" t="str">
            <v>BF RENTA PESOS</v>
          </cell>
          <cell r="E177">
            <v>6.4682133856906132</v>
          </cell>
          <cell r="F177">
            <v>5.498277235098592</v>
          </cell>
          <cell r="G177">
            <v>5.9523991967282752</v>
          </cell>
          <cell r="H177">
            <v>5.3030460466199525</v>
          </cell>
          <cell r="I177">
            <v>5.1406684202000452</v>
          </cell>
          <cell r="J177">
            <v>5.3658459963925154</v>
          </cell>
          <cell r="K177">
            <v>5.6183511944326137</v>
          </cell>
          <cell r="L177">
            <v>6.0248104066671582</v>
          </cell>
          <cell r="M177">
            <v>7.3935965615295141</v>
          </cell>
          <cell r="N177">
            <v>9.7083858010377</v>
          </cell>
          <cell r="O177">
            <v>7.248289898040694</v>
          </cell>
          <cell r="P177">
            <v>6.8151794965529255</v>
          </cell>
          <cell r="Q177">
            <v>5.9722226206311513</v>
          </cell>
          <cell r="R177">
            <v>5.2698107200004118</v>
          </cell>
          <cell r="S177">
            <v>6.3428817582428687</v>
          </cell>
          <cell r="T177">
            <v>7.9164685885780406</v>
          </cell>
          <cell r="V177">
            <v>4.3640868525594678</v>
          </cell>
          <cell r="W177">
            <v>5.8320040805353246</v>
          </cell>
          <cell r="X177">
            <v>5.2525777480488811</v>
          </cell>
          <cell r="Y177">
            <v>6.2169235189151184</v>
          </cell>
          <cell r="Z177">
            <v>7.5547709303298793</v>
          </cell>
          <cell r="AB177">
            <v>6.2948368903501528</v>
          </cell>
        </row>
        <row r="178">
          <cell r="B178">
            <v>2</v>
          </cell>
          <cell r="C178" t="str">
            <v>BGN CORTO PLAZO</v>
          </cell>
          <cell r="E178">
            <v>9.936428893225191</v>
          </cell>
          <cell r="F178">
            <v>6.271501583200445</v>
          </cell>
          <cell r="G178">
            <v>7.0125707560363404</v>
          </cell>
          <cell r="H178">
            <v>6.681489835804566</v>
          </cell>
          <cell r="I178">
            <v>6.2052368446157136</v>
          </cell>
          <cell r="J178">
            <v>6.9828629648508223</v>
          </cell>
          <cell r="K178">
            <v>6.8145930351602324</v>
          </cell>
          <cell r="L178">
            <v>7.0059403493271999</v>
          </cell>
          <cell r="M178">
            <v>11.553021950908636</v>
          </cell>
          <cell r="N178">
            <v>12.800842337616825</v>
          </cell>
          <cell r="O178">
            <v>10.316309386270728</v>
          </cell>
          <cell r="P178">
            <v>8.0464419553697866</v>
          </cell>
          <cell r="Q178">
            <v>7.7286158686175055</v>
          </cell>
          <cell r="R178">
            <v>6.6227157054131736</v>
          </cell>
          <cell r="S178">
            <v>8.4359459911802261</v>
          </cell>
          <cell r="T178">
            <v>10.370797066447789</v>
          </cell>
          <cell r="V178">
            <v>5.6424642406669667</v>
          </cell>
          <cell r="W178">
            <v>7.3584281180446354</v>
          </cell>
          <cell r="X178">
            <v>6.5518861486117963</v>
          </cell>
          <cell r="Y178">
            <v>8.2791212656491595</v>
          </cell>
          <cell r="Z178">
            <v>10.038038991591215</v>
          </cell>
          <cell r="AB178">
            <v>8.0437234875511585</v>
          </cell>
        </row>
        <row r="179">
          <cell r="B179">
            <v>3</v>
          </cell>
          <cell r="C179" t="str">
            <v>BNL RTA. EN PESOS</v>
          </cell>
          <cell r="E179">
            <v>8.8724460739632693</v>
          </cell>
          <cell r="F179">
            <v>6.0099946748964461</v>
          </cell>
          <cell r="G179">
            <v>6.6890975507023942</v>
          </cell>
          <cell r="H179">
            <v>6.1080388972804656</v>
          </cell>
          <cell r="I179">
            <v>5.9691858468160497</v>
          </cell>
          <cell r="J179">
            <v>6.739087809473121</v>
          </cell>
          <cell r="K179">
            <v>6.2547881817288653</v>
          </cell>
          <cell r="L179">
            <v>6.337674751741651</v>
          </cell>
          <cell r="M179">
            <v>9.0106567849786767</v>
          </cell>
          <cell r="N179">
            <v>11.953744804757328</v>
          </cell>
          <cell r="O179">
            <v>9.17986876351533</v>
          </cell>
          <cell r="P179">
            <v>8.0008016315628705</v>
          </cell>
          <cell r="Q179">
            <v>7.1835848340723318</v>
          </cell>
          <cell r="R179">
            <v>6.2715767404624367</v>
          </cell>
          <cell r="S179">
            <v>7.1934400577005286</v>
          </cell>
          <cell r="T179">
            <v>9.6990139943726295</v>
          </cell>
          <cell r="V179">
            <v>5.1183179113718724</v>
          </cell>
          <cell r="W179">
            <v>6.951107957174818</v>
          </cell>
          <cell r="X179">
            <v>6.2682871148284303</v>
          </cell>
          <cell r="Y179">
            <v>7.0523717672688946</v>
          </cell>
          <cell r="Z179">
            <v>9.2468578799776324</v>
          </cell>
          <cell r="AB179">
            <v>7.2661086387913798</v>
          </cell>
        </row>
        <row r="180">
          <cell r="B180">
            <v>4</v>
          </cell>
          <cell r="C180" t="str">
            <v>BNP CERTIFICADOS DE DEPOSITOS BANCARIOS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7.6300604945249928</v>
          </cell>
          <cell r="P180">
            <v>7.1603784486067079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7.3216292524797444</v>
          </cell>
          <cell r="AB180">
            <v>7.1287816751982591</v>
          </cell>
        </row>
        <row r="181">
          <cell r="B181">
            <v>5</v>
          </cell>
          <cell r="C181" t="str">
            <v>BR AHORRO $</v>
          </cell>
          <cell r="E181">
            <v>7.954501449319995</v>
          </cell>
          <cell r="F181">
            <v>5.6412233507564746</v>
          </cell>
          <cell r="G181">
            <v>6.2432556708366338</v>
          </cell>
          <cell r="H181">
            <v>5.7013624003188879</v>
          </cell>
          <cell r="I181">
            <v>5.5594656940644249</v>
          </cell>
          <cell r="J181">
            <v>6.1644470024616371</v>
          </cell>
          <cell r="K181">
            <v>5.9843688717242882</v>
          </cell>
          <cell r="L181">
            <v>6.30750124997701</v>
          </cell>
          <cell r="M181">
            <v>7.1165453440582338</v>
          </cell>
          <cell r="N181">
            <v>8.8357157085535931</v>
          </cell>
          <cell r="O181">
            <v>7.6332387450307015</v>
          </cell>
          <cell r="P181">
            <v>7.3714425866726607</v>
          </cell>
          <cell r="Q181">
            <v>6.6085040974546816</v>
          </cell>
          <cell r="R181">
            <v>5.8081099722620655</v>
          </cell>
          <cell r="S181">
            <v>6.4684084260008046</v>
          </cell>
          <cell r="T181">
            <v>7.9449206531519989</v>
          </cell>
          <cell r="V181">
            <v>4.6846226818697545</v>
          </cell>
          <cell r="W181">
            <v>6.6020728284110985</v>
          </cell>
          <cell r="X181">
            <v>5.7930687152707439</v>
          </cell>
          <cell r="Y181">
            <v>6.4285898140701292</v>
          </cell>
          <cell r="Z181">
            <v>7.8932902538203731</v>
          </cell>
          <cell r="AB181">
            <v>6.4971416411731431</v>
          </cell>
        </row>
        <row r="182">
          <cell r="B182">
            <v>6</v>
          </cell>
          <cell r="C182" t="str">
            <v>CAPITALES RENTA PESOS</v>
          </cell>
          <cell r="E182">
            <v>7.725072186103854</v>
          </cell>
          <cell r="F182">
            <v>5.1811974584636378</v>
          </cell>
          <cell r="G182">
            <v>5.5921020712482949</v>
          </cell>
          <cell r="H182">
            <v>5.508520762723812</v>
          </cell>
          <cell r="I182">
            <v>5.7781334806276563</v>
          </cell>
          <cell r="J182">
            <v>5.4948223083643333</v>
          </cell>
          <cell r="K182">
            <v>5.7220682025900027</v>
          </cell>
          <cell r="L182">
            <v>5.9411695296929912</v>
          </cell>
          <cell r="M182">
            <v>9.7877514803552437</v>
          </cell>
          <cell r="N182">
            <v>13.489246861141368</v>
          </cell>
          <cell r="O182">
            <v>9.3671511162122467</v>
          </cell>
          <cell r="P182">
            <v>8.2891886726042419</v>
          </cell>
          <cell r="Q182">
            <v>6.1602942035608788</v>
          </cell>
          <cell r="R182">
            <v>5.5937449908782577</v>
          </cell>
          <cell r="S182">
            <v>7.1341926930238442</v>
          </cell>
          <cell r="T182">
            <v>10.359291689479511</v>
          </cell>
          <cell r="V182">
            <v>4.6844322232049818</v>
          </cell>
          <cell r="W182">
            <v>6.0232055649183547</v>
          </cell>
          <cell r="X182">
            <v>5.5661105265401689</v>
          </cell>
          <cell r="Y182">
            <v>7.0157420712547047</v>
          </cell>
          <cell r="Z182">
            <v>9.6011279691600393</v>
          </cell>
          <cell r="AB182">
            <v>7.7242953319640151</v>
          </cell>
        </row>
        <row r="183">
          <cell r="B183">
            <v>7</v>
          </cell>
          <cell r="C183" t="str">
            <v>CARDINAL RENTA PESOS</v>
          </cell>
          <cell r="E183">
            <v>8.4325509129826504</v>
          </cell>
          <cell r="F183">
            <v>5.6888706605591643</v>
          </cell>
          <cell r="G183">
            <v>5.992295184178964</v>
          </cell>
          <cell r="H183">
            <v>5.4779052760990377</v>
          </cell>
          <cell r="I183">
            <v>5.2645594425932085</v>
          </cell>
          <cell r="J183">
            <v>5.8995699173718386</v>
          </cell>
          <cell r="K183">
            <v>5.543869075524066</v>
          </cell>
          <cell r="L183">
            <v>5.7853556051307597</v>
          </cell>
          <cell r="M183">
            <v>8.4650062301441675</v>
          </cell>
          <cell r="N183">
            <v>10.918183636114076</v>
          </cell>
          <cell r="O183">
            <v>8.5832213222536637</v>
          </cell>
          <cell r="P183">
            <v>6.9980843523787639</v>
          </cell>
          <cell r="Q183">
            <v>6.6975407455047709</v>
          </cell>
          <cell r="R183">
            <v>5.5470152927375782</v>
          </cell>
          <cell r="S183">
            <v>6.5899034562288961</v>
          </cell>
          <cell r="T183">
            <v>8.8212785997343612</v>
          </cell>
          <cell r="V183">
            <v>4.6716592796372636</v>
          </cell>
          <cell r="W183">
            <v>6.2378856967424179</v>
          </cell>
          <cell r="X183">
            <v>5.4714248209807748</v>
          </cell>
          <cell r="Y183">
            <v>6.339254156273233</v>
          </cell>
          <cell r="Z183">
            <v>8.7313273047785032</v>
          </cell>
          <cell r="AB183">
            <v>6.3347577802343569</v>
          </cell>
        </row>
        <row r="184">
          <cell r="B184">
            <v>8</v>
          </cell>
          <cell r="C184" t="str">
            <v>CB CHOICE FUND</v>
          </cell>
          <cell r="E184">
            <v>7.0259524623599745</v>
          </cell>
          <cell r="F184">
            <v>6.4976600006956042</v>
          </cell>
          <cell r="G184">
            <v>5.6040020955514303</v>
          </cell>
          <cell r="H184">
            <v>5.5117326534303013</v>
          </cell>
          <cell r="I184">
            <v>5.5362425927658832</v>
          </cell>
          <cell r="J184">
            <v>5.1649758007989321</v>
          </cell>
          <cell r="K184">
            <v>6.108933123718141</v>
          </cell>
          <cell r="L184">
            <v>6.8679769612127739</v>
          </cell>
          <cell r="M184">
            <v>8.2234646784544285</v>
          </cell>
          <cell r="N184">
            <v>9.2367425394487732</v>
          </cell>
          <cell r="O184">
            <v>8.0659071067570096</v>
          </cell>
          <cell r="P184">
            <v>7.4689699857980907</v>
          </cell>
          <cell r="Q184">
            <v>6.3742508750908478</v>
          </cell>
          <cell r="R184">
            <v>5.4041805709665658</v>
          </cell>
          <cell r="S184">
            <v>7.0632254737133637</v>
          </cell>
          <cell r="T184">
            <v>8.2547206256774466</v>
          </cell>
          <cell r="V184">
            <v>4.6727582609486618</v>
          </cell>
          <cell r="W184">
            <v>6.4267162035612335</v>
          </cell>
          <cell r="X184">
            <v>5.3734623516376923</v>
          </cell>
          <cell r="Y184">
            <v>7.087019337813194</v>
          </cell>
          <cell r="Z184">
            <v>8.0754245980428472</v>
          </cell>
          <cell r="AB184">
            <v>6.6802932176464269</v>
          </cell>
        </row>
        <row r="185">
          <cell r="B185">
            <v>9</v>
          </cell>
          <cell r="C185" t="str">
            <v>COLUMBIA GLOBAL</v>
          </cell>
          <cell r="E185">
            <v>7.0190841242014024</v>
          </cell>
          <cell r="F185">
            <v>3.9833235560677194</v>
          </cell>
          <cell r="G185">
            <v>4.97024394176937</v>
          </cell>
          <cell r="H185">
            <v>4.4882672881001895</v>
          </cell>
          <cell r="I185">
            <v>4.5211297355893798</v>
          </cell>
          <cell r="J185">
            <v>4.9263410598775259</v>
          </cell>
          <cell r="K185">
            <v>4.344061182958292</v>
          </cell>
          <cell r="L185">
            <v>4.519587580016271</v>
          </cell>
          <cell r="M185">
            <v>9.1415607327276049</v>
          </cell>
          <cell r="N185">
            <v>10.224267625203719</v>
          </cell>
          <cell r="O185">
            <v>7.5977208187533618</v>
          </cell>
          <cell r="P185">
            <v>11.440071236831596</v>
          </cell>
          <cell r="Q185">
            <v>5.3166517829851934</v>
          </cell>
          <cell r="R185">
            <v>4.645056566886363</v>
          </cell>
          <cell r="S185">
            <v>5.9786853250752614</v>
          </cell>
          <cell r="T185">
            <v>9.7422579676130781</v>
          </cell>
          <cell r="V185">
            <v>3.9581571220480338</v>
          </cell>
          <cell r="W185">
            <v>5.09829375179085</v>
          </cell>
          <cell r="X185">
            <v>4.6118540561486787</v>
          </cell>
          <cell r="Y185">
            <v>5.2447183371007622</v>
          </cell>
          <cell r="Z185">
            <v>9.6261983823546782</v>
          </cell>
          <cell r="AB185">
            <v>4.9163375101472617</v>
          </cell>
        </row>
        <row r="186">
          <cell r="B186">
            <v>10</v>
          </cell>
          <cell r="C186" t="str">
            <v xml:space="preserve">DB AHORRO PESOS </v>
          </cell>
          <cell r="E186">
            <v>5.1473345616506627</v>
          </cell>
          <cell r="F186">
            <v>4.5132866937490856</v>
          </cell>
          <cell r="G186">
            <v>6.82055164862716</v>
          </cell>
          <cell r="H186">
            <v>7.9463897117795224</v>
          </cell>
          <cell r="I186">
            <v>5.2692273775804654</v>
          </cell>
          <cell r="J186">
            <v>5.162715510125726</v>
          </cell>
          <cell r="K186">
            <v>4.6193636313534681</v>
          </cell>
          <cell r="L186">
            <v>4.9304126873143117</v>
          </cell>
          <cell r="M186">
            <v>3.2629836784145327</v>
          </cell>
          <cell r="N186">
            <v>5.0647772241879885</v>
          </cell>
          <cell r="O186">
            <v>6.4390428795172205</v>
          </cell>
          <cell r="P186">
            <v>6.156636533391957</v>
          </cell>
          <cell r="Q186">
            <v>5.4892480604547433</v>
          </cell>
          <cell r="R186">
            <v>6.118340490587193</v>
          </cell>
          <cell r="S186">
            <v>4.2683997054798084</v>
          </cell>
          <cell r="T186">
            <v>5.8851569859095454</v>
          </cell>
          <cell r="V186">
            <v>3.941226848822077</v>
          </cell>
          <cell r="W186">
            <v>5.6650126355446861</v>
          </cell>
          <cell r="X186">
            <v>5.9959877569008224</v>
          </cell>
          <cell r="Y186">
            <v>4.4569107110050021</v>
          </cell>
          <cell r="Z186">
            <v>5.7280502235125486</v>
          </cell>
          <cell r="AB186">
            <v>5.2318581629518413</v>
          </cell>
        </row>
        <row r="187">
          <cell r="B187">
            <v>11</v>
          </cell>
          <cell r="C187" t="str">
            <v>FORTALEZA</v>
          </cell>
          <cell r="E187">
            <v>7.601952244955168</v>
          </cell>
          <cell r="F187">
            <v>5.7525914588347771</v>
          </cell>
          <cell r="G187">
            <v>6.0850729011032945</v>
          </cell>
          <cell r="H187">
            <v>5.3534011194954934</v>
          </cell>
          <cell r="I187">
            <v>5.5263011588261524</v>
          </cell>
          <cell r="J187">
            <v>6.0501009528440619</v>
          </cell>
          <cell r="K187">
            <v>5.805557504544101</v>
          </cell>
          <cell r="L187">
            <v>6.0637412298280235</v>
          </cell>
          <cell r="M187">
            <v>7.5378610322340833</v>
          </cell>
          <cell r="N187">
            <v>10.433581141922478</v>
          </cell>
          <cell r="O187">
            <v>8.3423470462153695</v>
          </cell>
          <cell r="P187">
            <v>7.4634916635306636</v>
          </cell>
          <cell r="Q187">
            <v>6.4768389662906101</v>
          </cell>
          <cell r="R187">
            <v>5.6428528931822486</v>
          </cell>
          <cell r="S187">
            <v>6.4663271114966836</v>
          </cell>
          <cell r="T187">
            <v>8.7393620824818719</v>
          </cell>
          <cell r="V187">
            <v>4.6108872596428041</v>
          </cell>
          <cell r="W187">
            <v>6.3785625604909857</v>
          </cell>
          <cell r="X187">
            <v>5.6230677199848422</v>
          </cell>
          <cell r="Y187">
            <v>6.4248740356592116</v>
          </cell>
          <cell r="Z187">
            <v>8.4693117782570262</v>
          </cell>
          <cell r="AB187">
            <v>6.6152905465952205</v>
          </cell>
        </row>
        <row r="188">
          <cell r="B188">
            <v>12</v>
          </cell>
          <cell r="C188" t="str">
            <v>LOMBARD AHORRO EN PESOS</v>
          </cell>
          <cell r="E188">
            <v>10.027973952224812</v>
          </cell>
          <cell r="F188">
            <v>6.8038600604985566</v>
          </cell>
          <cell r="G188">
            <v>6.502411439382616</v>
          </cell>
          <cell r="H188">
            <v>6.1001337853650028</v>
          </cell>
          <cell r="I188">
            <v>6.0956899886252414</v>
          </cell>
          <cell r="J188">
            <v>5.7513142998261158</v>
          </cell>
          <cell r="K188">
            <v>5.9302400944631461</v>
          </cell>
          <cell r="L188">
            <v>6.5192193790646336</v>
          </cell>
          <cell r="M188">
            <v>9.3671096880142422</v>
          </cell>
          <cell r="N188">
            <v>11.028287387248747</v>
          </cell>
          <cell r="O188">
            <v>8.4922553082309662</v>
          </cell>
          <cell r="P188">
            <v>8.3716174020388223</v>
          </cell>
          <cell r="Q188">
            <v>7.7663487628753414</v>
          </cell>
          <cell r="R188">
            <v>5.9822533075177153</v>
          </cell>
          <cell r="S188">
            <v>7.2617526098864404</v>
          </cell>
          <cell r="T188">
            <v>9.2905582740126835</v>
          </cell>
          <cell r="V188">
            <v>5.2059498232221557</v>
          </cell>
          <cell r="W188">
            <v>7.3408516898343379</v>
          </cell>
          <cell r="X188">
            <v>5.9455997652436476</v>
          </cell>
          <cell r="Y188">
            <v>7.1713983767554446</v>
          </cell>
          <cell r="Z188">
            <v>9.0255630415441814</v>
          </cell>
          <cell r="AB188">
            <v>7.2130036968720557</v>
          </cell>
        </row>
        <row r="189">
          <cell r="B189">
            <v>13</v>
          </cell>
          <cell r="C189" t="str">
            <v>MARINVER II RENTA FIJA EN M/N</v>
          </cell>
          <cell r="E189">
            <v>4.721927358128819</v>
          </cell>
          <cell r="F189">
            <v>4.1554991953080878</v>
          </cell>
          <cell r="G189">
            <v>5.1700623088711817</v>
          </cell>
          <cell r="H189">
            <v>4.0770339229926122</v>
          </cell>
          <cell r="I189">
            <v>3.6957820223767923</v>
          </cell>
          <cell r="J189">
            <v>4.2762454094310565</v>
          </cell>
          <cell r="K189">
            <v>3.0381442874242603</v>
          </cell>
          <cell r="L189">
            <v>2.825640458617884</v>
          </cell>
          <cell r="M189">
            <v>2.586671760399728</v>
          </cell>
          <cell r="N189">
            <v>3.6318112253004076</v>
          </cell>
          <cell r="O189">
            <v>4.0847243243624431</v>
          </cell>
          <cell r="P189">
            <v>3.9516984847098424</v>
          </cell>
          <cell r="Q189">
            <v>4.6816728466738677</v>
          </cell>
          <cell r="R189">
            <v>4.0160748389521439</v>
          </cell>
          <cell r="S189">
            <v>2.8166534290828826</v>
          </cell>
          <cell r="T189">
            <v>3.8892373694394911</v>
          </cell>
          <cell r="V189">
            <v>2.862871734571204</v>
          </cell>
          <cell r="W189">
            <v>4.6640964765419568</v>
          </cell>
          <cell r="X189">
            <v>4.0029302416985324</v>
          </cell>
          <cell r="Y189">
            <v>2.8097200377709797</v>
          </cell>
          <cell r="Z189">
            <v>3.8770301300681709</v>
          </cell>
          <cell r="AB189">
            <v>3.7785624761095038</v>
          </cell>
        </row>
        <row r="190">
          <cell r="B190">
            <v>14</v>
          </cell>
          <cell r="C190" t="str">
            <v>MARINVER IV</v>
          </cell>
          <cell r="E190">
            <v>4.4370148708650747</v>
          </cell>
          <cell r="F190">
            <v>3.819109524530595</v>
          </cell>
          <cell r="G190">
            <v>4.648334497078066</v>
          </cell>
          <cell r="H190">
            <v>3.5582301779885306</v>
          </cell>
          <cell r="I190">
            <v>2.3901820659145923</v>
          </cell>
          <cell r="J190">
            <v>2.906087467643137</v>
          </cell>
          <cell r="K190">
            <v>2.7464803172507324</v>
          </cell>
          <cell r="L190">
            <v>3.8041510423876712</v>
          </cell>
          <cell r="M190">
            <v>2.7829477632460131</v>
          </cell>
          <cell r="N190">
            <v>3.0736642156166116</v>
          </cell>
          <cell r="O190">
            <v>3.1719394274380308</v>
          </cell>
          <cell r="P190">
            <v>2.9721804635043592</v>
          </cell>
          <cell r="Q190">
            <v>4.3008921929127641</v>
          </cell>
          <cell r="R190">
            <v>2.9503910183454218</v>
          </cell>
          <cell r="S190">
            <v>3.110030299192279</v>
          </cell>
          <cell r="T190">
            <v>3.072562437303894</v>
          </cell>
          <cell r="V190">
            <v>2.5780017406578759</v>
          </cell>
          <cell r="W190">
            <v>4.2858125422839288</v>
          </cell>
          <cell r="X190">
            <v>2.9426554085790979</v>
          </cell>
          <cell r="Y190">
            <v>3.102028497023257</v>
          </cell>
          <cell r="Z190">
            <v>3.0646422281669361</v>
          </cell>
          <cell r="AB190">
            <v>3.3028313873783466</v>
          </cell>
        </row>
        <row r="191">
          <cell r="B191">
            <v>15</v>
          </cell>
          <cell r="C191" t="str">
            <v>1784 AHORRO PESOS</v>
          </cell>
          <cell r="E191">
            <v>8.1742425803404082</v>
          </cell>
          <cell r="F191">
            <v>5.7742068755045173</v>
          </cell>
          <cell r="G191">
            <v>6.3388998028411914</v>
          </cell>
          <cell r="H191">
            <v>5.8061280152956973</v>
          </cell>
          <cell r="I191">
            <v>5.8377057987337277</v>
          </cell>
          <cell r="J191">
            <v>6.5988172178282012</v>
          </cell>
          <cell r="K191">
            <v>6.1843841373507402</v>
          </cell>
          <cell r="L191">
            <v>6.3292597679939222</v>
          </cell>
          <cell r="M191">
            <v>8.2687653984319311</v>
          </cell>
          <cell r="N191">
            <v>10.097215978564922</v>
          </cell>
          <cell r="O191">
            <v>8.5261313650983439</v>
          </cell>
          <cell r="P191">
            <v>7.5125269149869611</v>
          </cell>
          <cell r="Q191">
            <v>6.7575506342357317</v>
          </cell>
          <cell r="R191">
            <v>6.0802517204029405</v>
          </cell>
          <cell r="S191">
            <v>6.9232643325069176</v>
          </cell>
          <cell r="T191">
            <v>8.7067660973913377</v>
          </cell>
          <cell r="V191">
            <v>4.9002052553932973</v>
          </cell>
          <cell r="W191">
            <v>6.5898613681870444</v>
          </cell>
          <cell r="X191">
            <v>6.125794596752554</v>
          </cell>
          <cell r="Y191">
            <v>6.7019454854228888</v>
          </cell>
          <cell r="Z191">
            <v>8.4560833838260852</v>
          </cell>
          <cell r="AB191">
            <v>6.9178826739584753</v>
          </cell>
        </row>
        <row r="192">
          <cell r="B192">
            <v>16</v>
          </cell>
          <cell r="C192" t="str">
            <v>NUEVO RENTA PESOS</v>
          </cell>
          <cell r="E192">
            <v>6.5378751919834333</v>
          </cell>
          <cell r="F192">
            <v>4.9704623061418429</v>
          </cell>
          <cell r="G192">
            <v>3.9968378181683528</v>
          </cell>
          <cell r="H192">
            <v>3.2295562770527919</v>
          </cell>
          <cell r="I192">
            <v>2.80949493889604</v>
          </cell>
          <cell r="J192">
            <v>4.3475759481359066</v>
          </cell>
          <cell r="K192">
            <v>3.5959999815854848</v>
          </cell>
          <cell r="L192">
            <v>3.2137612925997372</v>
          </cell>
          <cell r="M192">
            <v>5.8945489443921417</v>
          </cell>
          <cell r="N192">
            <v>8.8302163925501951</v>
          </cell>
          <cell r="O192">
            <v>3.8500615923335868</v>
          </cell>
          <cell r="P192">
            <v>4.1696153261923552</v>
          </cell>
          <cell r="Q192">
            <v>5.1631916629556462</v>
          </cell>
          <cell r="R192">
            <v>3.4601769707478303</v>
          </cell>
          <cell r="S192">
            <v>4.2280786869085318</v>
          </cell>
          <cell r="T192">
            <v>5.592345576092983</v>
          </cell>
          <cell r="V192">
            <v>3.1942328555013555</v>
          </cell>
          <cell r="W192">
            <v>5.1377235993096626</v>
          </cell>
          <cell r="X192">
            <v>3.4513019372682807</v>
          </cell>
          <cell r="Y192">
            <v>4.2158997499939455</v>
          </cell>
          <cell r="Z192">
            <v>5.559707871209385</v>
          </cell>
          <cell r="AB192">
            <v>4.5148940244157831</v>
          </cell>
        </row>
        <row r="193">
          <cell r="B193">
            <v>17</v>
          </cell>
          <cell r="C193" t="str">
            <v>PELLEGRINI RENTA PESOS</v>
          </cell>
          <cell r="E193">
            <v>7.6165926863948963</v>
          </cell>
          <cell r="F193">
            <v>5.7706938217664261</v>
          </cell>
          <cell r="G193">
            <v>6.4690376820171869</v>
          </cell>
          <cell r="H193">
            <v>6.2760463993370541</v>
          </cell>
          <cell r="I193">
            <v>5.884273990513389</v>
          </cell>
          <cell r="J193">
            <v>6.7397334463827008</v>
          </cell>
          <cell r="K193">
            <v>5.7786639251797389</v>
          </cell>
          <cell r="L193">
            <v>6.1154463348774613</v>
          </cell>
          <cell r="M193">
            <v>7.3902791568006165</v>
          </cell>
          <cell r="N193">
            <v>8.4896267526066929</v>
          </cell>
          <cell r="O193">
            <v>8.7852787403269517</v>
          </cell>
          <cell r="P193">
            <v>8.0502484224532758</v>
          </cell>
          <cell r="Q193">
            <v>6.6160626212650842</v>
          </cell>
          <cell r="R193">
            <v>6.2994430208826557</v>
          </cell>
          <cell r="S193">
            <v>6.4258721520967788</v>
          </cell>
          <cell r="T193">
            <v>8.4412973194790695</v>
          </cell>
          <cell r="V193">
            <v>4.7973284826106966</v>
          </cell>
          <cell r="W193">
            <v>6.394104483823515</v>
          </cell>
          <cell r="X193">
            <v>6.2866196753160075</v>
          </cell>
          <cell r="Y193">
            <v>6.5377584919931175</v>
          </cell>
          <cell r="Z193">
            <v>8.3931275006044359</v>
          </cell>
          <cell r="AB193">
            <v>6.9252699225246683</v>
          </cell>
        </row>
        <row r="194">
          <cell r="B194">
            <v>18</v>
          </cell>
          <cell r="C194" t="str">
            <v>PIONERO FINANCIERO PESOS</v>
          </cell>
          <cell r="E194">
            <v>7.9152894967205123</v>
          </cell>
          <cell r="F194">
            <v>5.623161406650401</v>
          </cell>
          <cell r="G194">
            <v>6.1039946271335799</v>
          </cell>
          <cell r="H194">
            <v>5.5696870782624197</v>
          </cell>
          <cell r="I194">
            <v>5.2280587232993891</v>
          </cell>
          <cell r="J194">
            <v>5.8123369548754189</v>
          </cell>
          <cell r="K194">
            <v>5.6090399256553791</v>
          </cell>
          <cell r="L194">
            <v>6.2159774797689415</v>
          </cell>
          <cell r="M194">
            <v>7.6769502112094656</v>
          </cell>
          <cell r="N194">
            <v>11.336993972281761</v>
          </cell>
          <cell r="O194">
            <v>9.1164087025332954</v>
          </cell>
          <cell r="P194">
            <v>8.1313651374404614</v>
          </cell>
          <cell r="Q194">
            <v>6.5429274631139567</v>
          </cell>
          <cell r="R194">
            <v>5.5364220293694144</v>
          </cell>
          <cell r="S194">
            <v>6.497128261890861</v>
          </cell>
          <cell r="T194">
            <v>9.5200786632690502</v>
          </cell>
          <cell r="V194">
            <v>4.6083187536247516</v>
          </cell>
          <cell r="W194">
            <v>6.4373803534010232</v>
          </cell>
          <cell r="X194">
            <v>5.5234306804384792</v>
          </cell>
          <cell r="Y194">
            <v>6.378856732894711</v>
          </cell>
          <cell r="Z194">
            <v>9.3340523950291132</v>
          </cell>
          <cell r="AB194">
            <v>6.3931114973566627</v>
          </cell>
        </row>
        <row r="195">
          <cell r="B195">
            <v>19</v>
          </cell>
          <cell r="C195" t="str">
            <v>QIB RENTA FIJA</v>
          </cell>
          <cell r="E195">
            <v>9.2688589938155541</v>
          </cell>
          <cell r="F195">
            <v>6.3665984325694369</v>
          </cell>
          <cell r="G195">
            <v>7.5530862796868714</v>
          </cell>
          <cell r="H195">
            <v>6.9712274979692124</v>
          </cell>
          <cell r="I195">
            <v>5.877444790682973</v>
          </cell>
          <cell r="J195">
            <v>4.4207344321505193</v>
          </cell>
          <cell r="K195">
            <v>4.2804424818612574</v>
          </cell>
          <cell r="L195">
            <v>5.6918058504783486</v>
          </cell>
          <cell r="M195">
            <v>7.712828431965435</v>
          </cell>
          <cell r="N195">
            <v>2.0618608100866131</v>
          </cell>
          <cell r="O195">
            <v>-1.0153207044104051</v>
          </cell>
          <cell r="P195">
            <v>-0.99545651545136504</v>
          </cell>
          <cell r="Q195">
            <v>7.722936927718016</v>
          </cell>
          <cell r="R195">
            <v>5.7513024262173307</v>
          </cell>
          <cell r="S195">
            <v>5.8856738050029334</v>
          </cell>
          <cell r="T195">
            <v>6.6461025155062359E-3</v>
          </cell>
          <cell r="V195">
            <v>4.7991544628810834</v>
          </cell>
          <cell r="W195">
            <v>7.3389789594784149</v>
          </cell>
          <cell r="X195">
            <v>6.0523491934523221</v>
          </cell>
          <cell r="Y195">
            <v>6.0230655106728426</v>
          </cell>
          <cell r="Z195">
            <v>0.42375011725555023</v>
          </cell>
          <cell r="AB195">
            <v>6.3494580163718339</v>
          </cell>
        </row>
        <row r="196">
          <cell r="B196">
            <v>20</v>
          </cell>
          <cell r="C196" t="str">
            <v>ROBLE AHORRO PESOS</v>
          </cell>
          <cell r="E196">
            <v>7.7009036485995441</v>
          </cell>
          <cell r="F196">
            <v>5.7471892536205438</v>
          </cell>
          <cell r="G196">
            <v>6.0739383843617656</v>
          </cell>
          <cell r="H196">
            <v>5.7489494703350408</v>
          </cell>
          <cell r="I196">
            <v>5.5354975958531005</v>
          </cell>
          <cell r="J196">
            <v>6.1273819906026317</v>
          </cell>
          <cell r="K196">
            <v>5.8640854193028336</v>
          </cell>
          <cell r="L196">
            <v>5.981140989139222</v>
          </cell>
          <cell r="M196">
            <v>8.4915798600160297</v>
          </cell>
          <cell r="N196">
            <v>10.56224459064159</v>
          </cell>
          <cell r="O196">
            <v>7.7547921621185845</v>
          </cell>
          <cell r="P196">
            <v>7.1218106550187787</v>
          </cell>
          <cell r="Q196">
            <v>6.5039278063073969</v>
          </cell>
          <cell r="R196">
            <v>5.8036600896105739</v>
          </cell>
          <cell r="S196">
            <v>6.7720934903884977</v>
          </cell>
          <cell r="T196">
            <v>8.4693693493305577</v>
          </cell>
          <cell r="V196">
            <v>4.7323910354199361</v>
          </cell>
          <cell r="W196">
            <v>6.3767550035545462</v>
          </cell>
          <cell r="X196">
            <v>5.7843108670018184</v>
          </cell>
          <cell r="Y196">
            <v>6.6063341304336998</v>
          </cell>
          <cell r="Z196">
            <v>8.1184368062031442</v>
          </cell>
          <cell r="AB196">
            <v>6.7115213308731825</v>
          </cell>
        </row>
        <row r="197">
          <cell r="B197">
            <v>21</v>
          </cell>
          <cell r="C197" t="str">
            <v>SG RENTA CORTO PLAZO PESOS</v>
          </cell>
          <cell r="E197">
            <v>0</v>
          </cell>
          <cell r="F197">
            <v>0</v>
          </cell>
          <cell r="G197">
            <v>5.894283888165508</v>
          </cell>
          <cell r="H197">
            <v>5.2838918907153865</v>
          </cell>
          <cell r="I197">
            <v>5.0869868287658937</v>
          </cell>
          <cell r="J197">
            <v>5.8348699124989745</v>
          </cell>
          <cell r="K197">
            <v>6.2080876235432347</v>
          </cell>
          <cell r="L197">
            <v>6.7851753222137434</v>
          </cell>
          <cell r="M197">
            <v>9.1026764745268949</v>
          </cell>
          <cell r="N197">
            <v>11.576549482878873</v>
          </cell>
          <cell r="O197">
            <v>8.3874155744568579</v>
          </cell>
          <cell r="P197">
            <v>8.4368259781823163</v>
          </cell>
          <cell r="Q197">
            <v>0</v>
          </cell>
          <cell r="R197">
            <v>5.401441432512355</v>
          </cell>
          <cell r="S197">
            <v>7.3580594775192854</v>
          </cell>
          <cell r="T197">
            <v>9.4568287991379165</v>
          </cell>
          <cell r="V197">
            <v>0</v>
          </cell>
          <cell r="W197">
            <v>5.8655717593308454</v>
          </cell>
          <cell r="X197">
            <v>5.3598583413289935</v>
          </cell>
          <cell r="Y197">
            <v>7.8813307627665807</v>
          </cell>
          <cell r="Z197">
            <v>9.059736543294882</v>
          </cell>
          <cell r="AB197">
            <v>8.0495249395572177</v>
          </cell>
        </row>
        <row r="198">
          <cell r="B198">
            <v>22</v>
          </cell>
          <cell r="C198" t="str">
            <v>SMIM AHORRO</v>
          </cell>
          <cell r="E198">
            <v>7.4249074004215876</v>
          </cell>
          <cell r="F198">
            <v>5.9753582756307377</v>
          </cell>
          <cell r="G198">
            <v>6.1001259704124067</v>
          </cell>
          <cell r="H198">
            <v>5.4125761771299796</v>
          </cell>
          <cell r="I198">
            <v>5.0411603346710354</v>
          </cell>
          <cell r="J198">
            <v>5.5930950252160327</v>
          </cell>
          <cell r="K198">
            <v>5.4485552312739216</v>
          </cell>
          <cell r="L198">
            <v>6.6315691603302307</v>
          </cell>
          <cell r="M198">
            <v>9.2107261147465813</v>
          </cell>
          <cell r="N198">
            <v>11.002647396238174</v>
          </cell>
          <cell r="O198">
            <v>8.345588260088066</v>
          </cell>
          <cell r="P198">
            <v>7.0016933566235728</v>
          </cell>
          <cell r="Q198">
            <v>6.4981164969830862</v>
          </cell>
          <cell r="R198">
            <v>5.3486931222013645</v>
          </cell>
          <cell r="S198">
            <v>7.0854771653727333</v>
          </cell>
          <cell r="T198">
            <v>8.7706539957783427</v>
          </cell>
          <cell r="V198">
            <v>4.6948728783717142</v>
          </cell>
          <cell r="W198">
            <v>6.4911384248341086</v>
          </cell>
          <cell r="X198">
            <v>5.3535766089101156</v>
          </cell>
          <cell r="Y198">
            <v>6.7520544127672055</v>
          </cell>
          <cell r="Z198">
            <v>8.4520157593527259</v>
          </cell>
          <cell r="AB198">
            <v>6.7911650443801985</v>
          </cell>
        </row>
        <row r="199">
          <cell r="B199">
            <v>23</v>
          </cell>
          <cell r="C199" t="str">
            <v>SUPERFONDO AHORRO PESOS</v>
          </cell>
          <cell r="E199">
            <v>8.3964848204177258</v>
          </cell>
          <cell r="F199">
            <v>5.8674922038295607</v>
          </cell>
          <cell r="G199">
            <v>6.694223258961074</v>
          </cell>
          <cell r="H199">
            <v>6.0804406439058267</v>
          </cell>
          <cell r="I199">
            <v>5.8908516083878482</v>
          </cell>
          <cell r="J199">
            <v>6.515310133535035</v>
          </cell>
          <cell r="K199">
            <v>6.2261967244501726</v>
          </cell>
          <cell r="L199">
            <v>6.6239743508581528</v>
          </cell>
          <cell r="M199">
            <v>8.1462150780025944</v>
          </cell>
          <cell r="N199">
            <v>10.640180315871262</v>
          </cell>
          <cell r="O199">
            <v>8.4654704379886212</v>
          </cell>
          <cell r="P199">
            <v>7.6291502288287738</v>
          </cell>
          <cell r="Q199">
            <v>6.9808990885779743</v>
          </cell>
          <cell r="R199">
            <v>6.1618791893699232</v>
          </cell>
          <cell r="S199">
            <v>6.995605595186638</v>
          </cell>
          <cell r="T199">
            <v>8.9042337060970755</v>
          </cell>
          <cell r="V199">
            <v>4.9929638302843138</v>
          </cell>
          <cell r="W199">
            <v>6.7658501515291736</v>
          </cell>
          <cell r="X199">
            <v>6.1304424608369601</v>
          </cell>
          <cell r="Y199">
            <v>6.9294561279825917</v>
          </cell>
          <cell r="Z199">
            <v>8.4830142920262261</v>
          </cell>
          <cell r="AB199">
            <v>6.988987155257953</v>
          </cell>
        </row>
        <row r="200">
          <cell r="A200" t="str">
            <v>C2</v>
          </cell>
          <cell r="B200" t="str">
            <v>EN DOLARES</v>
          </cell>
          <cell r="E200">
            <v>6.1227655198516917</v>
          </cell>
          <cell r="F200">
            <v>4.8740343637413863</v>
          </cell>
          <cell r="G200">
            <v>5.2538938712375804</v>
          </cell>
          <cell r="H200">
            <v>4.9554941914254025</v>
          </cell>
          <cell r="I200">
            <v>4.772342780065042</v>
          </cell>
          <cell r="J200">
            <v>5.0999226341230663</v>
          </cell>
          <cell r="K200">
            <v>4.9894944453622525</v>
          </cell>
          <cell r="L200">
            <v>5.1080284729830394</v>
          </cell>
          <cell r="M200">
            <v>6.5712593493463256</v>
          </cell>
          <cell r="N200">
            <v>8.1034978413017988</v>
          </cell>
          <cell r="O200">
            <v>6.8477644920309944</v>
          </cell>
          <cell r="P200">
            <v>6.1809430975511059</v>
          </cell>
          <cell r="Q200">
            <v>5.3993788173833712</v>
          </cell>
          <cell r="R200">
            <v>4.9394035802832859</v>
          </cell>
          <cell r="S200">
            <v>5.5457498811149364</v>
          </cell>
          <cell r="T200">
            <v>7.026975033012639</v>
          </cell>
          <cell r="V200">
            <v>3.9009526756544899</v>
          </cell>
          <cell r="W200">
            <v>5.3712018096825354</v>
          </cell>
          <cell r="X200">
            <v>4.9249169866178111</v>
          </cell>
          <cell r="Y200">
            <v>5.5642809048071395</v>
          </cell>
          <cell r="Z200">
            <v>6.9544932024166783</v>
          </cell>
          <cell r="AB200">
            <v>5.7573239454020264</v>
          </cell>
        </row>
        <row r="201">
          <cell r="B201">
            <v>1</v>
          </cell>
          <cell r="C201" t="str">
            <v>BF RENTA DOLARES</v>
          </cell>
          <cell r="E201">
            <v>6.2190743110389413</v>
          </cell>
          <cell r="F201">
            <v>5.0103760214398552</v>
          </cell>
          <cell r="G201">
            <v>5.2493811744204422</v>
          </cell>
          <cell r="H201">
            <v>5.0116662635965925</v>
          </cell>
          <cell r="I201">
            <v>4.6667542163388864</v>
          </cell>
          <cell r="J201">
            <v>5.0316754939408126</v>
          </cell>
          <cell r="K201">
            <v>5.0617626687666561</v>
          </cell>
          <cell r="L201">
            <v>5.378393229316103</v>
          </cell>
          <cell r="M201">
            <v>6.8516882360012854</v>
          </cell>
          <cell r="N201">
            <v>8.556363747437711</v>
          </cell>
          <cell r="O201">
            <v>6.5068475296649275</v>
          </cell>
          <cell r="P201">
            <v>5.9197767228984954</v>
          </cell>
          <cell r="Q201">
            <v>5.4916517240849005</v>
          </cell>
          <cell r="R201">
            <v>4.9032314868429516</v>
          </cell>
          <cell r="S201">
            <v>5.7610810057624695</v>
          </cell>
          <cell r="T201">
            <v>6.9883832696319148</v>
          </cell>
          <cell r="V201">
            <v>4.0119431701130415</v>
          </cell>
          <cell r="W201">
            <v>5.4590031557590679</v>
          </cell>
          <cell r="X201">
            <v>4.8817083033159347</v>
          </cell>
          <cell r="Y201">
            <v>5.862559589709937</v>
          </cell>
          <cell r="Z201">
            <v>6.8394913256355716</v>
          </cell>
          <cell r="AB201">
            <v>5.9591917714455711</v>
          </cell>
        </row>
        <row r="202">
          <cell r="B202">
            <v>2</v>
          </cell>
          <cell r="C202" t="str">
            <v>BNL RTA. EN DOLARES</v>
          </cell>
          <cell r="E202">
            <v>6.6192439970447881</v>
          </cell>
          <cell r="F202">
            <v>4.9678384602738435</v>
          </cell>
          <cell r="G202">
            <v>5.5109498314561689</v>
          </cell>
          <cell r="H202">
            <v>5.0557506842582978</v>
          </cell>
          <cell r="I202">
            <v>4.8165688609437485</v>
          </cell>
          <cell r="J202">
            <v>5.1870199862158461</v>
          </cell>
          <cell r="K202">
            <v>4.7444352688696956</v>
          </cell>
          <cell r="L202">
            <v>5.1309807679806418</v>
          </cell>
          <cell r="M202">
            <v>7.3950088622304566</v>
          </cell>
          <cell r="N202">
            <v>8.8325727809649415</v>
          </cell>
          <cell r="O202">
            <v>6.7285888146218609</v>
          </cell>
          <cell r="P202">
            <v>6.3147722284123242</v>
          </cell>
          <cell r="Q202">
            <v>5.6971138083342865</v>
          </cell>
          <cell r="R202">
            <v>5.0196678312144138</v>
          </cell>
          <cell r="S202">
            <v>5.7503770665598752</v>
          </cell>
          <cell r="T202">
            <v>7.2863388880819668</v>
          </cell>
          <cell r="V202">
            <v>4.0887812104339449</v>
          </cell>
          <cell r="W202">
            <v>5.6859409566785812</v>
          </cell>
          <cell r="X202">
            <v>4.9949197158704939</v>
          </cell>
          <cell r="Y202">
            <v>5.7455946260161816</v>
          </cell>
          <cell r="Z202">
            <v>7.2044817862841226</v>
          </cell>
          <cell r="AB202">
            <v>5.9488718935658103</v>
          </cell>
        </row>
        <row r="203">
          <cell r="B203">
            <v>3</v>
          </cell>
          <cell r="C203" t="str">
            <v>BR AHORRO U$S</v>
          </cell>
          <cell r="E203">
            <v>6.0717352221792087</v>
          </cell>
          <cell r="F203">
            <v>4.8232945765233071</v>
          </cell>
          <cell r="G203">
            <v>5.2264549311187514</v>
          </cell>
          <cell r="H203">
            <v>4.8298554513131364</v>
          </cell>
          <cell r="I203">
            <v>4.6247472140950707</v>
          </cell>
          <cell r="J203">
            <v>5.058512435738205</v>
          </cell>
          <cell r="K203">
            <v>4.9795444944349176</v>
          </cell>
          <cell r="L203">
            <v>4.9934636941545874</v>
          </cell>
          <cell r="M203">
            <v>6.308791724013596</v>
          </cell>
          <cell r="N203">
            <v>7.6900545781472873</v>
          </cell>
          <cell r="O203">
            <v>6.3850107435055037</v>
          </cell>
          <cell r="P203">
            <v>5.9756480317929128</v>
          </cell>
          <cell r="Q203">
            <v>5.372545800377293</v>
          </cell>
          <cell r="R203">
            <v>4.8375553394005788</v>
          </cell>
          <cell r="S203">
            <v>5.4254288794375549</v>
          </cell>
          <cell r="T203">
            <v>6.6810725266242876</v>
          </cell>
          <cell r="V203">
            <v>3.8837057930136698</v>
          </cell>
          <cell r="W203">
            <v>5.3240397112564342</v>
          </cell>
          <cell r="X203">
            <v>4.8243290908915881</v>
          </cell>
          <cell r="Y203">
            <v>5.4490218281831426</v>
          </cell>
          <cell r="Z203">
            <v>6.6444995181403232</v>
          </cell>
          <cell r="AB203">
            <v>5.5446206006639631</v>
          </cell>
        </row>
        <row r="204">
          <cell r="B204">
            <v>4</v>
          </cell>
          <cell r="C204" t="str">
            <v>CAPITALES RENTA DOLARES</v>
          </cell>
          <cell r="E204">
            <v>5.9971793337800783</v>
          </cell>
          <cell r="F204">
            <v>4.7230515076824853</v>
          </cell>
          <cell r="G204">
            <v>5.3097183518732161</v>
          </cell>
          <cell r="H204">
            <v>5.0715154645141425</v>
          </cell>
          <cell r="I204">
            <v>5.3060124944285914</v>
          </cell>
          <cell r="J204">
            <v>5.0850093201167956</v>
          </cell>
          <cell r="K204">
            <v>4.9478229058659728</v>
          </cell>
          <cell r="L204">
            <v>4.9199031114412151</v>
          </cell>
          <cell r="M204">
            <v>6.8191410469280678</v>
          </cell>
          <cell r="N204">
            <v>8.702868943149733</v>
          </cell>
          <cell r="O204">
            <v>7.2676642720924223</v>
          </cell>
          <cell r="P204">
            <v>6.8645835526174093</v>
          </cell>
          <cell r="Q204">
            <v>5.3420298973512192</v>
          </cell>
          <cell r="R204">
            <v>5.1541241663381809</v>
          </cell>
          <cell r="S204">
            <v>5.5585620129930069</v>
          </cell>
          <cell r="T204">
            <v>7.6088217170905859</v>
          </cell>
          <cell r="V204">
            <v>3.9873149954747333</v>
          </cell>
          <cell r="W204">
            <v>5.306347595876737</v>
          </cell>
          <cell r="X204">
            <v>5.1346197146451944</v>
          </cell>
          <cell r="Y204">
            <v>5.5088096510146123</v>
          </cell>
          <cell r="Z204">
            <v>7.4099414261639129</v>
          </cell>
          <cell r="AB204">
            <v>5.8959368593395567</v>
          </cell>
        </row>
        <row r="205">
          <cell r="B205">
            <v>5</v>
          </cell>
          <cell r="C205" t="str">
            <v>CARDINAL RENTA DOLARES</v>
          </cell>
          <cell r="E205">
            <v>6.9869121362572395</v>
          </cell>
          <cell r="F205">
            <v>5.5162599058467654</v>
          </cell>
          <cell r="G205">
            <v>5.7185625686299035</v>
          </cell>
          <cell r="H205">
            <v>5.2766577994581843</v>
          </cell>
          <cell r="I205">
            <v>5.0236090379383036</v>
          </cell>
          <cell r="J205">
            <v>5.6032292334396328</v>
          </cell>
          <cell r="K205">
            <v>5.2540659739199747</v>
          </cell>
          <cell r="L205">
            <v>5.4141210429738296</v>
          </cell>
          <cell r="M205">
            <v>7.7622316856464035</v>
          </cell>
          <cell r="N205">
            <v>9.0475491293240609</v>
          </cell>
          <cell r="O205">
            <v>7.1473519928259011</v>
          </cell>
          <cell r="P205">
            <v>6.3960621388921668</v>
          </cell>
          <cell r="Q205">
            <v>6.0719201096203879</v>
          </cell>
          <cell r="R205">
            <v>5.300898120081321</v>
          </cell>
          <cell r="S205">
            <v>6.1373117108102671</v>
          </cell>
          <cell r="T205">
            <v>7.5245504181656431</v>
          </cell>
          <cell r="V205">
            <v>4.3458418685844658</v>
          </cell>
          <cell r="W205">
            <v>5.8493275411185319</v>
          </cell>
          <cell r="X205">
            <v>5.2483488724865746</v>
          </cell>
          <cell r="Y205">
            <v>5.986432941846509</v>
          </cell>
          <cell r="Z205">
            <v>7.5883514882228553</v>
          </cell>
          <cell r="AB205">
            <v>6.1125214623545698</v>
          </cell>
        </row>
        <row r="206">
          <cell r="B206">
            <v>6</v>
          </cell>
          <cell r="C206" t="str">
            <v>CB PRIME FUND</v>
          </cell>
          <cell r="E206">
            <v>6.0366023985962025</v>
          </cell>
          <cell r="F206">
            <v>4.6714322269304054</v>
          </cell>
          <cell r="G206">
            <v>5.3629508483250765</v>
          </cell>
          <cell r="H206">
            <v>5.1960345493414106</v>
          </cell>
          <cell r="I206">
            <v>5.0110766240057059</v>
          </cell>
          <cell r="J206">
            <v>4.9548634517872392</v>
          </cell>
          <cell r="K206">
            <v>5.8347292533885486</v>
          </cell>
          <cell r="L206">
            <v>5.6824269665138871</v>
          </cell>
          <cell r="M206">
            <v>7.7197316507584324</v>
          </cell>
          <cell r="N206">
            <v>8.4879367987249044</v>
          </cell>
          <cell r="O206">
            <v>7.1683765710299774</v>
          </cell>
          <cell r="P206">
            <v>6.7524523681052218</v>
          </cell>
          <cell r="Q206">
            <v>5.3555208629928241</v>
          </cell>
          <cell r="R206">
            <v>5.0539410394325968</v>
          </cell>
          <cell r="S206">
            <v>6.4082779088628916</v>
          </cell>
          <cell r="T206">
            <v>7.4670483395059772</v>
          </cell>
          <cell r="V206">
            <v>4.1744618542683298</v>
          </cell>
          <cell r="W206">
            <v>5.3496318389467001</v>
          </cell>
          <cell r="X206">
            <v>5.0308303435560475</v>
          </cell>
          <cell r="Y206">
            <v>6.4462579316974633</v>
          </cell>
          <cell r="Z206">
            <v>7.3414696229734178</v>
          </cell>
          <cell r="AB206">
            <v>6.0975328068513024</v>
          </cell>
        </row>
        <row r="207">
          <cell r="B207">
            <v>7</v>
          </cell>
          <cell r="C207" t="str">
            <v xml:space="preserve">DB AHORRO DOLARES </v>
          </cell>
          <cell r="E207">
            <v>4.2637640851799441</v>
          </cell>
          <cell r="F207">
            <v>4.0730522242151679</v>
          </cell>
          <cell r="G207">
            <v>5.990297070592665</v>
          </cell>
          <cell r="H207">
            <v>5.2230786520666594</v>
          </cell>
          <cell r="I207">
            <v>3.9716706529460133</v>
          </cell>
          <cell r="J207">
            <v>4.6371590389835626</v>
          </cell>
          <cell r="K207">
            <v>3.9246957019179129</v>
          </cell>
          <cell r="L207">
            <v>3.9963476094497352</v>
          </cell>
          <cell r="M207">
            <v>2.7406984712968097</v>
          </cell>
          <cell r="N207">
            <v>4.5038639821322501</v>
          </cell>
          <cell r="O207">
            <v>5.2436394316842216</v>
          </cell>
          <cell r="P207">
            <v>5.2220698067890536</v>
          </cell>
          <cell r="Q207">
            <v>4.7721686952546083</v>
          </cell>
          <cell r="R207">
            <v>4.6093866018366292</v>
          </cell>
          <cell r="S207">
            <v>3.5523090661938372</v>
          </cell>
          <cell r="T207">
            <v>4.9892940905035266</v>
          </cell>
          <cell r="V207">
            <v>3.2153035490947834</v>
          </cell>
          <cell r="W207">
            <v>4.7712675676899963</v>
          </cell>
          <cell r="X207">
            <v>4.5583613521818167</v>
          </cell>
          <cell r="Y207">
            <v>3.7304537001280114</v>
          </cell>
          <cell r="Z207">
            <v>4.910423056573876</v>
          </cell>
          <cell r="AB207">
            <v>4.2643554942415562</v>
          </cell>
        </row>
        <row r="208">
          <cell r="B208">
            <v>8</v>
          </cell>
          <cell r="C208" t="str">
            <v>DOLAR PLUS</v>
          </cell>
          <cell r="E208">
            <v>6.4457334100367136</v>
          </cell>
          <cell r="F208">
            <v>4.93139373140421</v>
          </cell>
          <cell r="G208">
            <v>5.4858469842936408</v>
          </cell>
          <cell r="H208">
            <v>5.044810041155845</v>
          </cell>
          <cell r="I208">
            <v>4.5615713409554282</v>
          </cell>
          <cell r="J208">
            <v>5.0046353944450006</v>
          </cell>
          <cell r="K208">
            <v>4.6223730352681569</v>
          </cell>
          <cell r="L208">
            <v>4.8209247569688696</v>
          </cell>
          <cell r="M208">
            <v>6.4669449482225527</v>
          </cell>
          <cell r="N208">
            <v>8.0773108001094727</v>
          </cell>
          <cell r="O208">
            <v>6.2529730107248049</v>
          </cell>
          <cell r="P208">
            <v>5.7523154788266861</v>
          </cell>
          <cell r="Q208">
            <v>5.6191410905057859</v>
          </cell>
          <cell r="R208">
            <v>4.8701101486906317</v>
          </cell>
          <cell r="S208">
            <v>5.3001803881193466</v>
          </cell>
          <cell r="T208">
            <v>6.689538187007793</v>
          </cell>
          <cell r="V208">
            <v>3.9216103079358966</v>
          </cell>
          <cell r="W208">
            <v>5.5349064759601552</v>
          </cell>
          <cell r="X208">
            <v>4.8625977967636569</v>
          </cell>
          <cell r="Y208">
            <v>5.3022031357998545</v>
          </cell>
          <cell r="Z208">
            <v>6.5997134137176783</v>
          </cell>
          <cell r="AB208">
            <v>5.5438010787869141</v>
          </cell>
        </row>
        <row r="209">
          <cell r="B209">
            <v>9</v>
          </cell>
          <cell r="C209" t="str">
            <v>LOMBARD AHORRO EN USD</v>
          </cell>
          <cell r="E209">
            <v>7.8108111945363268</v>
          </cell>
          <cell r="F209">
            <v>6.0289259840654585</v>
          </cell>
          <cell r="G209">
            <v>5.8550848502428421</v>
          </cell>
          <cell r="H209">
            <v>5.10951990930546</v>
          </cell>
          <cell r="I209">
            <v>5.3998522113730463</v>
          </cell>
          <cell r="J209">
            <v>5.3170742751627476</v>
          </cell>
          <cell r="K209">
            <v>5.3519531909675733</v>
          </cell>
          <cell r="L209">
            <v>5.5429323868699809</v>
          </cell>
          <cell r="M209">
            <v>8.1291019013896015</v>
          </cell>
          <cell r="N209">
            <v>10.213318987281795</v>
          </cell>
          <cell r="O209">
            <v>7.4537314254422782</v>
          </cell>
          <cell r="P209">
            <v>7.1444300901224667</v>
          </cell>
          <cell r="Q209">
            <v>6.5612894073387773</v>
          </cell>
          <cell r="R209">
            <v>5.2754112740084125</v>
          </cell>
          <cell r="S209">
            <v>6.3338278246354296</v>
          </cell>
          <cell r="T209">
            <v>8.2617543690703954</v>
          </cell>
          <cell r="V209">
            <v>4.5079828660436139</v>
          </cell>
          <cell r="W209">
            <v>6.428263871927542</v>
          </cell>
          <cell r="X209">
            <v>5.2658772339914561</v>
          </cell>
          <cell r="Y209">
            <v>6.4770425047849578</v>
          </cell>
          <cell r="Z209">
            <v>8.1152530716228846</v>
          </cell>
          <cell r="AB209">
            <v>6.7210246837404952</v>
          </cell>
        </row>
        <row r="210">
          <cell r="B210">
            <v>10</v>
          </cell>
          <cell r="C210" t="str">
            <v>MARINVER III RENTA FIJA EN DOLARE</v>
          </cell>
          <cell r="E210">
            <v>4.6594366377040286</v>
          </cell>
          <cell r="F210">
            <v>4.2260751005492647</v>
          </cell>
          <cell r="G210">
            <v>5.0302322188242155</v>
          </cell>
          <cell r="H210">
            <v>4.1420441146939435</v>
          </cell>
          <cell r="I210">
            <v>3.0626060158846391</v>
          </cell>
          <cell r="J210">
            <v>3.5136748325257372</v>
          </cell>
          <cell r="K210">
            <v>3.3661915550443844</v>
          </cell>
          <cell r="L210">
            <v>5.09040828045213</v>
          </cell>
          <cell r="M210">
            <v>3.3306269904665342</v>
          </cell>
          <cell r="N210">
            <v>3.5691414624249518</v>
          </cell>
          <cell r="O210">
            <v>3.5968569408759032</v>
          </cell>
          <cell r="P210">
            <v>3.3822559351827985</v>
          </cell>
          <cell r="Q210">
            <v>4.6380651729637901</v>
          </cell>
          <cell r="R210">
            <v>3.5718295872812833</v>
          </cell>
          <cell r="S210">
            <v>3.9258423023175615</v>
          </cell>
          <cell r="T210">
            <v>3.5160408887219052</v>
          </cell>
          <cell r="V210">
            <v>3.0181449957579431</v>
          </cell>
          <cell r="W210">
            <v>4.6207189847932151</v>
          </cell>
          <cell r="X210">
            <v>3.5606510374024847</v>
          </cell>
          <cell r="Y210">
            <v>3.9130235436450889</v>
          </cell>
          <cell r="Z210">
            <v>3.5056106957213728</v>
          </cell>
          <cell r="AB210">
            <v>3.8399402477245381</v>
          </cell>
        </row>
        <row r="211">
          <cell r="B211">
            <v>11</v>
          </cell>
          <cell r="C211" t="str">
            <v>1784 AHORRO DOLARES</v>
          </cell>
          <cell r="E211">
            <v>5.8619021318380593</v>
          </cell>
          <cell r="F211">
            <v>4.7138154538616694</v>
          </cell>
          <cell r="G211">
            <v>5.2936620652652033</v>
          </cell>
          <cell r="H211">
            <v>4.7008680758931831</v>
          </cell>
          <cell r="I211">
            <v>4.5061536217799958</v>
          </cell>
          <cell r="J211">
            <v>4.8927797857694522</v>
          </cell>
          <cell r="K211">
            <v>4.6048837330025405</v>
          </cell>
          <cell r="L211">
            <v>4.7463726388369931</v>
          </cell>
          <cell r="M211">
            <v>5.9980512459866242</v>
          </cell>
          <cell r="N211">
            <v>7.4335585877886245</v>
          </cell>
          <cell r="O211">
            <v>6.9124560899668008</v>
          </cell>
          <cell r="P211">
            <v>5.7201327846629679</v>
          </cell>
          <cell r="Q211">
            <v>5.2887498985282555</v>
          </cell>
          <cell r="R211">
            <v>4.6998148497759296</v>
          </cell>
          <cell r="S211">
            <v>5.1145764688814488</v>
          </cell>
          <cell r="T211">
            <v>6.6863005943238019</v>
          </cell>
          <cell r="V211">
            <v>3.7522937714876248</v>
          </cell>
          <cell r="W211">
            <v>5.2626941799585492</v>
          </cell>
          <cell r="X211">
            <v>4.6895929667357894</v>
          </cell>
          <cell r="Y211">
            <v>5.1588835425457891</v>
          </cell>
          <cell r="Z211">
            <v>6.6265055985631482</v>
          </cell>
          <cell r="AB211">
            <v>5.4861970856600051</v>
          </cell>
        </row>
        <row r="212">
          <cell r="B212">
            <v>12</v>
          </cell>
          <cell r="C212" t="str">
            <v>NUEVO RENTA DOLARES</v>
          </cell>
          <cell r="E212">
            <v>5.3158188121841254</v>
          </cell>
          <cell r="F212">
            <v>3.8723486714588917</v>
          </cell>
          <cell r="G212">
            <v>-33.030757367320177</v>
          </cell>
          <cell r="H212">
            <v>4.4519922743035067</v>
          </cell>
          <cell r="I212">
            <v>4.0070338668187544</v>
          </cell>
          <cell r="J212">
            <v>4.6365852052848933</v>
          </cell>
          <cell r="K212">
            <v>3.4088140152626734</v>
          </cell>
          <cell r="L212">
            <v>3.4684556327474692</v>
          </cell>
          <cell r="M212">
            <v>8.2643606632172517</v>
          </cell>
          <cell r="N212">
            <v>10.096776444646217</v>
          </cell>
          <cell r="O212">
            <v>9.5984067630179748</v>
          </cell>
          <cell r="P212">
            <v>5.3337985518500997</v>
          </cell>
          <cell r="Q212">
            <v>-9.851954356346015</v>
          </cell>
          <cell r="R212">
            <v>4.3648690151613545</v>
          </cell>
          <cell r="S212">
            <v>5.0228210709684973</v>
          </cell>
          <cell r="T212">
            <v>8.3217156756968169</v>
          </cell>
          <cell r="V212">
            <v>-0.29921401695041094</v>
          </cell>
          <cell r="W212">
            <v>-9.8147173452687309</v>
          </cell>
          <cell r="X212">
            <v>4.3603967230033902</v>
          </cell>
          <cell r="Y212">
            <v>5.0084575595492842</v>
          </cell>
          <cell r="Z212">
            <v>8.2541865122096389</v>
          </cell>
          <cell r="AB212">
            <v>0.64373603908634003</v>
          </cell>
        </row>
        <row r="213">
          <cell r="B213">
            <v>13</v>
          </cell>
          <cell r="C213" t="str">
            <v>PELLEGRINI RENTA DOLARES</v>
          </cell>
          <cell r="E213">
            <v>6.2384892220514132</v>
          </cell>
          <cell r="F213">
            <v>4.9926216138344914</v>
          </cell>
          <cell r="G213">
            <v>6.1456878836776196</v>
          </cell>
          <cell r="H213">
            <v>5.723852153656428</v>
          </cell>
          <cell r="I213">
            <v>5.1843315157781955</v>
          </cell>
          <cell r="J213">
            <v>5.9109533651408031</v>
          </cell>
          <cell r="K213">
            <v>5.6895891516656638</v>
          </cell>
          <cell r="L213">
            <v>5.6514940646970047</v>
          </cell>
          <cell r="M213">
            <v>6.0288569813371717</v>
          </cell>
          <cell r="N213">
            <v>6.1777463812483502</v>
          </cell>
          <cell r="O213">
            <v>6.6596205041749901</v>
          </cell>
          <cell r="P213">
            <v>6.023708605545397</v>
          </cell>
          <cell r="Q213">
            <v>5.790744623754529</v>
          </cell>
          <cell r="R213">
            <v>5.6059292647717474</v>
          </cell>
          <cell r="S213">
            <v>5.7898441736757178</v>
          </cell>
          <cell r="T213">
            <v>6.2866803368084145</v>
          </cell>
          <cell r="V213">
            <v>4.2665463352641542</v>
          </cell>
          <cell r="W213">
            <v>5.7635331566674219</v>
          </cell>
          <cell r="X213">
            <v>5.5896780395364942</v>
          </cell>
          <cell r="Y213">
            <v>5.7660737822209596</v>
          </cell>
          <cell r="Z213">
            <v>6.2536296462389007</v>
          </cell>
          <cell r="AB213">
            <v>5.7495600326580298</v>
          </cell>
        </row>
        <row r="214">
          <cell r="B214">
            <v>14</v>
          </cell>
          <cell r="C214" t="str">
            <v>PIONERO FINANCIERO DOLARES</v>
          </cell>
          <cell r="E214">
            <v>6.002850810769722</v>
          </cell>
          <cell r="F214">
            <v>4.7813495406201501</v>
          </cell>
          <cell r="G214">
            <v>5.2691958267387928</v>
          </cell>
          <cell r="H214">
            <v>4.8337510834280506</v>
          </cell>
          <cell r="I214">
            <v>4.6184041271282616</v>
          </cell>
          <cell r="J214">
            <v>5.2133454180294247</v>
          </cell>
          <cell r="K214">
            <v>5.0517485989484356</v>
          </cell>
          <cell r="L214">
            <v>5.2848813607395462</v>
          </cell>
          <cell r="M214">
            <v>6.1719400443166705</v>
          </cell>
          <cell r="N214">
            <v>10.126518736154534</v>
          </cell>
          <cell r="O214">
            <v>7.7060666853815185</v>
          </cell>
          <cell r="P214">
            <v>6.651192279039253</v>
          </cell>
          <cell r="Q214">
            <v>5.3499367962261513</v>
          </cell>
          <cell r="R214">
            <v>4.8882119944675839</v>
          </cell>
          <cell r="S214">
            <v>5.5017548899694679</v>
          </cell>
          <cell r="T214">
            <v>8.1515124617155941</v>
          </cell>
          <cell r="V214">
            <v>3.9094775675716731</v>
          </cell>
          <cell r="W214">
            <v>5.2871530904616826</v>
          </cell>
          <cell r="X214">
            <v>4.8953260494432493</v>
          </cell>
          <cell r="Y214">
            <v>5.2988820710958784</v>
          </cell>
          <cell r="Z214">
            <v>8.1045687366196884</v>
          </cell>
          <cell r="AB214">
            <v>5.3432496609127744</v>
          </cell>
        </row>
        <row r="215">
          <cell r="B215">
            <v>15</v>
          </cell>
          <cell r="C215" t="str">
            <v>ROBLE AHORRO DOLARES</v>
          </cell>
          <cell r="E215">
            <v>6.5153052974910697</v>
          </cell>
          <cell r="F215">
            <v>5.2422689990059945</v>
          </cell>
          <cell r="G215">
            <v>5.0889782805609851</v>
          </cell>
          <cell r="H215">
            <v>4.9242912331715072</v>
          </cell>
          <cell r="I215">
            <v>4.7406184936195972</v>
          </cell>
          <cell r="J215">
            <v>5.2169096756193634</v>
          </cell>
          <cell r="K215">
            <v>5.0571200123660232</v>
          </cell>
          <cell r="L215">
            <v>5.1383543175993474</v>
          </cell>
          <cell r="M215">
            <v>6.6819553785767205</v>
          </cell>
          <cell r="N215">
            <v>9.1726205614897758</v>
          </cell>
          <cell r="O215">
            <v>6.6587866693464948</v>
          </cell>
          <cell r="P215">
            <v>6.2198702979869624</v>
          </cell>
          <cell r="Q215">
            <v>5.613587806480802</v>
          </cell>
          <cell r="R215">
            <v>4.9604232780680046</v>
          </cell>
          <cell r="S215">
            <v>5.6231732958692104</v>
          </cell>
          <cell r="T215">
            <v>7.3425843315711559</v>
          </cell>
          <cell r="V215">
            <v>4.0222265002571422</v>
          </cell>
          <cell r="W215">
            <v>5.4952871025936378</v>
          </cell>
          <cell r="X215">
            <v>4.9473891432579853</v>
          </cell>
          <cell r="Y215">
            <v>5.6303924201076549</v>
          </cell>
          <cell r="Z215">
            <v>7.2308309455154873</v>
          </cell>
          <cell r="AB215">
            <v>5.7629212139080011</v>
          </cell>
        </row>
        <row r="216">
          <cell r="B216">
            <v>16</v>
          </cell>
          <cell r="C216" t="str">
            <v>SG RENTA CORTO PLAZO DOLARES</v>
          </cell>
          <cell r="E216">
            <v>0</v>
          </cell>
          <cell r="F216">
            <v>4.8570163237890762</v>
          </cell>
          <cell r="G216">
            <v>5.3811469638953557</v>
          </cell>
          <cell r="H216">
            <v>4.946307751834178</v>
          </cell>
          <cell r="I216">
            <v>4.8245788597637285</v>
          </cell>
          <cell r="J216">
            <v>5.2815445053557175</v>
          </cell>
          <cell r="K216">
            <v>5.2281292589033024</v>
          </cell>
          <cell r="L216">
            <v>5.2902657543584031</v>
          </cell>
          <cell r="M216">
            <v>7.6736628739770829</v>
          </cell>
          <cell r="N216">
            <v>10.39283855087958</v>
          </cell>
          <cell r="O216">
            <v>7.4584422766148295</v>
          </cell>
          <cell r="P216">
            <v>7.0839332846805769</v>
          </cell>
          <cell r="Q216">
            <v>0</v>
          </cell>
          <cell r="R216">
            <v>5.0172993899022078</v>
          </cell>
          <cell r="S216">
            <v>6.0579397130421597</v>
          </cell>
          <cell r="T216">
            <v>8.3016945853578115</v>
          </cell>
          <cell r="V216">
            <v>0</v>
          </cell>
          <cell r="W216">
            <v>5.29629840483401</v>
          </cell>
          <cell r="X216">
            <v>5.0353138282407617</v>
          </cell>
          <cell r="Y216">
            <v>6.0756209463206812</v>
          </cell>
          <cell r="Z216">
            <v>8.1948167062752866</v>
          </cell>
          <cell r="AB216">
            <v>6.9570698821262988</v>
          </cell>
        </row>
        <row r="217">
          <cell r="B217">
            <v>17</v>
          </cell>
          <cell r="C217" t="str">
            <v>SUPERFONDO AHORRO DOLARES</v>
          </cell>
          <cell r="E217">
            <v>6.6305812555518706</v>
          </cell>
          <cell r="F217">
            <v>5.1035371997925738</v>
          </cell>
          <cell r="G217">
            <v>5.627984885220938</v>
          </cell>
          <cell r="H217">
            <v>5.0572282053933604</v>
          </cell>
          <cell r="I217">
            <v>4.9481378104428764</v>
          </cell>
          <cell r="J217">
            <v>5.3804666720776329</v>
          </cell>
          <cell r="K217">
            <v>5.2290044165854255</v>
          </cell>
          <cell r="L217">
            <v>5.3905569695461564</v>
          </cell>
          <cell r="M217">
            <v>6.7151554350263654</v>
          </cell>
          <cell r="N217">
            <v>8.1123098814188879</v>
          </cell>
          <cell r="O217">
            <v>7.0547260058918981</v>
          </cell>
          <cell r="P217">
            <v>6.5834269432344383</v>
          </cell>
          <cell r="Q217">
            <v>5.7854735398956691</v>
          </cell>
          <cell r="R217">
            <v>5.1284507179086836</v>
          </cell>
          <cell r="S217">
            <v>5.7761496281492963</v>
          </cell>
          <cell r="T217">
            <v>7.2482522489909051</v>
          </cell>
          <cell r="V217">
            <v>4.1438223136509134</v>
          </cell>
          <cell r="W217">
            <v>5.653550407950636</v>
          </cell>
          <cell r="X217">
            <v>5.104544870642358</v>
          </cell>
          <cell r="Y217">
            <v>5.8174731752972164</v>
          </cell>
          <cell r="Z217">
            <v>7.1382775337010429</v>
          </cell>
          <cell r="AB217">
            <v>6.031604675689306</v>
          </cell>
        </row>
        <row r="218">
          <cell r="A218" t="str">
            <v>D</v>
          </cell>
          <cell r="B218" t="str">
            <v>RENTA MIXTA</v>
          </cell>
          <cell r="E218">
            <v>-10.60432475005496</v>
          </cell>
          <cell r="F218">
            <v>25.466786837777278</v>
          </cell>
          <cell r="G218">
            <v>9.1749849944880779</v>
          </cell>
          <cell r="H218">
            <v>-14.329447213557112</v>
          </cell>
          <cell r="I218">
            <v>-28.220694173685303</v>
          </cell>
          <cell r="J218">
            <v>-8.184340079807594</v>
          </cell>
          <cell r="K218">
            <v>29.916144232294073</v>
          </cell>
          <cell r="L218">
            <v>-81.933518987986758</v>
          </cell>
          <cell r="M218">
            <v>58.025750921594941</v>
          </cell>
          <cell r="N218">
            <v>37.141935648677119</v>
          </cell>
          <cell r="O218">
            <v>43.428785041053722</v>
          </cell>
          <cell r="P218">
            <v>-28.018534979579258</v>
          </cell>
          <cell r="Q218">
            <v>6.7903107359303938</v>
          </cell>
          <cell r="R218">
            <v>-17.185816708706557</v>
          </cell>
          <cell r="S218">
            <v>-28.61455187585371</v>
          </cell>
          <cell r="T218">
            <v>12.439378020882486</v>
          </cell>
          <cell r="V218">
            <v>-9.7140268752903047</v>
          </cell>
          <cell r="W218">
            <v>6.8021862399229693</v>
          </cell>
          <cell r="X218">
            <v>-17.731346213577726</v>
          </cell>
          <cell r="Y218">
            <v>-31.697351780381133</v>
          </cell>
          <cell r="Z218">
            <v>12.200684391382133</v>
          </cell>
          <cell r="AB218">
            <v>-9.6815196833965551</v>
          </cell>
        </row>
        <row r="219">
          <cell r="B219">
            <v>1</v>
          </cell>
          <cell r="C219" t="str">
            <v>ATLAS DIVERSIFICADO EN PESOS, DOL Y OTRAS MONEDAS</v>
          </cell>
          <cell r="E219">
            <v>4.4562182401442829</v>
          </cell>
          <cell r="F219">
            <v>8.4267507555398247</v>
          </cell>
          <cell r="G219">
            <v>3.5797943225490014</v>
          </cell>
          <cell r="H219">
            <v>7.7520933352153376</v>
          </cell>
          <cell r="I219">
            <v>-22.12702785422438</v>
          </cell>
          <cell r="J219">
            <v>17.159922509317816</v>
          </cell>
          <cell r="K219">
            <v>22.638676933444945</v>
          </cell>
          <cell r="L219">
            <v>-82.245111943384217</v>
          </cell>
          <cell r="M219">
            <v>136.23785044073301</v>
          </cell>
          <cell r="N219">
            <v>65.991511238746597</v>
          </cell>
          <cell r="O219">
            <v>78.904401114487001</v>
          </cell>
          <cell r="P219">
            <v>-8.1515848729123874</v>
          </cell>
          <cell r="Q219">
            <v>5.4666768542141364</v>
          </cell>
          <cell r="R219">
            <v>-0.56700654911890913</v>
          </cell>
          <cell r="S219">
            <v>-19.875568874899351</v>
          </cell>
          <cell r="T219">
            <v>39.720304487662951</v>
          </cell>
          <cell r="V219">
            <v>-4.2579584669103383</v>
          </cell>
          <cell r="W219">
            <v>5.4406463234381697</v>
          </cell>
          <cell r="X219">
            <v>-0.56849395208551368</v>
          </cell>
          <cell r="Y219">
            <v>-20.5168555195139</v>
          </cell>
          <cell r="Z219">
            <v>37.758113222292792</v>
          </cell>
          <cell r="AB219">
            <v>4.0980023713246716</v>
          </cell>
        </row>
        <row r="220">
          <cell r="B220">
            <v>2</v>
          </cell>
          <cell r="C220" t="str">
            <v>BF TOTAL</v>
          </cell>
          <cell r="E220">
            <v>-2.8894653840097595</v>
          </cell>
          <cell r="F220">
            <v>16.592188978946876</v>
          </cell>
          <cell r="G220">
            <v>0.30752647607290573</v>
          </cell>
          <cell r="H220">
            <v>-20.698024090760192</v>
          </cell>
          <cell r="I220">
            <v>-16.230397713608792</v>
          </cell>
          <cell r="J220">
            <v>1.3962578155790162</v>
          </cell>
          <cell r="K220">
            <v>21.351789789524609</v>
          </cell>
          <cell r="L220">
            <v>-71.807925884415965</v>
          </cell>
          <cell r="M220">
            <v>33.683784044805989</v>
          </cell>
          <cell r="N220">
            <v>11.286136950385583</v>
          </cell>
          <cell r="O220">
            <v>31.226254219643913</v>
          </cell>
          <cell r="P220">
            <v>-16.186513384882041</v>
          </cell>
          <cell r="Q220">
            <v>4.333339239115408</v>
          </cell>
          <cell r="R220">
            <v>-12.34080804557297</v>
          </cell>
          <cell r="S220">
            <v>-22.953902096244349</v>
          </cell>
          <cell r="T220">
            <v>6.9691559532301106</v>
          </cell>
          <cell r="V220">
            <v>-8.3794689592613487</v>
          </cell>
          <cell r="W220">
            <v>4.231507605492113</v>
          </cell>
          <cell r="X220">
            <v>-13.056510924432585</v>
          </cell>
          <cell r="Y220">
            <v>-25.921249823871872</v>
          </cell>
          <cell r="Z220">
            <v>7.1777782934015599</v>
          </cell>
          <cell r="AB220">
            <v>-7.850364256432818</v>
          </cell>
        </row>
        <row r="221">
          <cell r="B221">
            <v>3</v>
          </cell>
          <cell r="C221" t="str">
            <v>BGN GLOBAL FUND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-65.540366242086918</v>
          </cell>
          <cell r="J221">
            <v>-35.922513745475563</v>
          </cell>
          <cell r="K221">
            <v>48.964055487979728</v>
          </cell>
          <cell r="L221">
            <v>-96.229073068762318</v>
          </cell>
          <cell r="M221">
            <v>35.374299076919449</v>
          </cell>
          <cell r="N221">
            <v>92.613884010587938</v>
          </cell>
          <cell r="O221">
            <v>36.588385487263174</v>
          </cell>
          <cell r="P221">
            <v>-20.689213293086762</v>
          </cell>
          <cell r="Q221">
            <v>0</v>
          </cell>
          <cell r="R221">
            <v>0</v>
          </cell>
          <cell r="S221">
            <v>-57.633562971539007</v>
          </cell>
          <cell r="T221">
            <v>27.784410180005324</v>
          </cell>
          <cell r="V221">
            <v>0</v>
          </cell>
          <cell r="W221">
            <v>0</v>
          </cell>
          <cell r="X221">
            <v>-55.599007721926121</v>
          </cell>
          <cell r="Y221">
            <v>-60.158849795033397</v>
          </cell>
          <cell r="Z221">
            <v>26.434029882381303</v>
          </cell>
          <cell r="AB221">
            <v>-43.694072174731915</v>
          </cell>
        </row>
        <row r="222">
          <cell r="B222">
            <v>4</v>
          </cell>
          <cell r="C222" t="str">
            <v>BNL GLOBAL</v>
          </cell>
          <cell r="E222">
            <v>3.8369488529320206</v>
          </cell>
          <cell r="F222">
            <v>14.388119597388439</v>
          </cell>
          <cell r="G222">
            <v>9.209896231382908</v>
          </cell>
          <cell r="H222">
            <v>8.2337859467124694</v>
          </cell>
          <cell r="I222">
            <v>-21.429117607653946</v>
          </cell>
          <cell r="J222">
            <v>-5.8810279736725253</v>
          </cell>
          <cell r="K222">
            <v>28.654420126294646</v>
          </cell>
          <cell r="L222">
            <v>-73.358986809644264</v>
          </cell>
          <cell r="M222">
            <v>65.33800950389012</v>
          </cell>
          <cell r="N222">
            <v>50.050173692197198</v>
          </cell>
          <cell r="O222">
            <v>44.644857201917375</v>
          </cell>
          <cell r="P222">
            <v>-15.024081759839802</v>
          </cell>
          <cell r="Q222">
            <v>9.059862176850352</v>
          </cell>
          <cell r="R222">
            <v>-7.1531404899737865</v>
          </cell>
          <cell r="S222">
            <v>-17.247196059876778</v>
          </cell>
          <cell r="T222">
            <v>22.634252598126459</v>
          </cell>
          <cell r="V222">
            <v>-4.3238435544381897</v>
          </cell>
          <cell r="W222">
            <v>9.1153954273172744</v>
          </cell>
          <cell r="X222">
            <v>-6.8201280921919132</v>
          </cell>
          <cell r="Y222">
            <v>-23.971460395234235</v>
          </cell>
          <cell r="Z222">
            <v>21.219570028595669</v>
          </cell>
          <cell r="AB222">
            <v>-4.2104695457828463</v>
          </cell>
        </row>
        <row r="223">
          <cell r="B223">
            <v>5</v>
          </cell>
          <cell r="C223" t="str">
            <v>BNL GLOBALEN DOLARES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32.418521747611685</v>
          </cell>
          <cell r="L223">
            <v>-65.196083146634237</v>
          </cell>
          <cell r="M223">
            <v>72.887799496565208</v>
          </cell>
          <cell r="N223">
            <v>54.3281970130407</v>
          </cell>
          <cell r="O223">
            <v>44.200722881214816</v>
          </cell>
          <cell r="P223">
            <v>-12.891496209896758</v>
          </cell>
          <cell r="Q223">
            <v>0</v>
          </cell>
          <cell r="R223">
            <v>0</v>
          </cell>
          <cell r="S223">
            <v>-7.2927422844654703</v>
          </cell>
          <cell r="T223">
            <v>24.687932765634191</v>
          </cell>
          <cell r="V223">
            <v>0</v>
          </cell>
          <cell r="W223">
            <v>0</v>
          </cell>
          <cell r="X223">
            <v>0</v>
          </cell>
          <cell r="Y223">
            <v>-19.59469315343345</v>
          </cell>
          <cell r="Z223">
            <v>18.182365808658329</v>
          </cell>
          <cell r="AB223">
            <v>2.0162430847756596</v>
          </cell>
        </row>
        <row r="224">
          <cell r="B224">
            <v>6</v>
          </cell>
          <cell r="C224" t="str">
            <v>BR MIX</v>
          </cell>
          <cell r="E224">
            <v>0</v>
          </cell>
          <cell r="F224">
            <v>0</v>
          </cell>
          <cell r="G224">
            <v>13.484026800900196</v>
          </cell>
          <cell r="H224">
            <v>-5.7746178733597997</v>
          </cell>
          <cell r="I224">
            <v>-36.231779892643054</v>
          </cell>
          <cell r="J224">
            <v>-15.830512967231325</v>
          </cell>
          <cell r="K224">
            <v>65.019172011451715</v>
          </cell>
          <cell r="L224">
            <v>-94.400827341123431</v>
          </cell>
          <cell r="M224">
            <v>110.82920396311894</v>
          </cell>
          <cell r="N224">
            <v>90.76826446623771</v>
          </cell>
          <cell r="O224">
            <v>116.48323899395874</v>
          </cell>
          <cell r="P224">
            <v>-45.677626223422266</v>
          </cell>
          <cell r="Q224">
            <v>0</v>
          </cell>
          <cell r="R224">
            <v>-20.327405317412161</v>
          </cell>
          <cell r="S224">
            <v>-42.030928512725019</v>
          </cell>
          <cell r="T224">
            <v>30.909063227691426</v>
          </cell>
          <cell r="V224">
            <v>0</v>
          </cell>
          <cell r="W224">
            <v>13.335417782888248</v>
          </cell>
          <cell r="X224">
            <v>-22.847085941093926</v>
          </cell>
          <cell r="Y224">
            <v>-45.691177334911423</v>
          </cell>
          <cell r="Z224">
            <v>29.687736218213278</v>
          </cell>
          <cell r="AB224">
            <v>-20.271465986794411</v>
          </cell>
        </row>
        <row r="225">
          <cell r="B225">
            <v>7</v>
          </cell>
          <cell r="C225" t="str">
            <v>CAPITAL MIX</v>
          </cell>
          <cell r="E225">
            <v>0</v>
          </cell>
          <cell r="F225">
            <v>346.20949059194766</v>
          </cell>
          <cell r="G225">
            <v>23.658040916232402</v>
          </cell>
          <cell r="H225">
            <v>-37.425699571709345</v>
          </cell>
          <cell r="I225">
            <v>-79.237957983806737</v>
          </cell>
          <cell r="J225">
            <v>-31.801760034195937</v>
          </cell>
          <cell r="K225">
            <v>135.83918340764632</v>
          </cell>
          <cell r="L225">
            <v>-99.048891731775058</v>
          </cell>
          <cell r="M225">
            <v>250.41582781382039</v>
          </cell>
          <cell r="N225">
            <v>28.316719343521978</v>
          </cell>
          <cell r="O225">
            <v>291.25247060334914</v>
          </cell>
          <cell r="P225">
            <v>-66.52495802642693</v>
          </cell>
          <cell r="Q225">
            <v>0</v>
          </cell>
          <cell r="R225">
            <v>-55.4193484185746</v>
          </cell>
          <cell r="S225">
            <v>-57.163904512234076</v>
          </cell>
          <cell r="T225">
            <v>18.892325982632997</v>
          </cell>
          <cell r="V225">
            <v>0</v>
          </cell>
          <cell r="W225">
            <v>83.008951733638426</v>
          </cell>
          <cell r="X225">
            <v>-59.802336940253674</v>
          </cell>
          <cell r="Y225">
            <v>-54.670234152135187</v>
          </cell>
          <cell r="Z225">
            <v>17.454751090172806</v>
          </cell>
          <cell r="AB225">
            <v>-43.381639247325076</v>
          </cell>
        </row>
        <row r="226">
          <cell r="B226">
            <v>8</v>
          </cell>
          <cell r="C226" t="str">
            <v>CMA EMERGENTE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-96.416840469626607</v>
          </cell>
          <cell r="M226">
            <v>501.73908523922751</v>
          </cell>
          <cell r="N226">
            <v>179.18650022647444</v>
          </cell>
          <cell r="O226">
            <v>108.32275510785712</v>
          </cell>
          <cell r="P226">
            <v>-60.044365515138921</v>
          </cell>
          <cell r="Q226">
            <v>0</v>
          </cell>
          <cell r="R226">
            <v>0</v>
          </cell>
          <cell r="S226">
            <v>0</v>
          </cell>
          <cell r="T226">
            <v>32.455415369764708</v>
          </cell>
          <cell r="V226">
            <v>0</v>
          </cell>
          <cell r="W226">
            <v>0</v>
          </cell>
          <cell r="X226">
            <v>0</v>
          </cell>
          <cell r="Y226">
            <v>-59.737091833562594</v>
          </cell>
          <cell r="Z226">
            <v>14.068787169966978</v>
          </cell>
          <cell r="AB226">
            <v>-7.5515788374014843</v>
          </cell>
        </row>
        <row r="227">
          <cell r="B227">
            <v>9</v>
          </cell>
          <cell r="C227" t="str">
            <v>CMF ALLOCATIONS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-15.452384941377495</v>
          </cell>
          <cell r="K227">
            <v>20.684546550684967</v>
          </cell>
          <cell r="L227">
            <v>-75.365635464892094</v>
          </cell>
          <cell r="M227">
            <v>262.46145876398776</v>
          </cell>
          <cell r="N227">
            <v>117.48781550283192</v>
          </cell>
          <cell r="O227">
            <v>165.14070204281833</v>
          </cell>
          <cell r="P227">
            <v>-47.482682324605797</v>
          </cell>
          <cell r="Q227">
            <v>0</v>
          </cell>
          <cell r="R227">
            <v>0</v>
          </cell>
          <cell r="S227">
            <v>2.5222873142509483</v>
          </cell>
          <cell r="T227">
            <v>44.678708442919636</v>
          </cell>
          <cell r="V227">
            <v>0</v>
          </cell>
          <cell r="W227">
            <v>0</v>
          </cell>
          <cell r="X227">
            <v>-15.655405587333792</v>
          </cell>
          <cell r="Y227">
            <v>2.5923246931482069</v>
          </cell>
          <cell r="Z227">
            <v>36.125834472337523</v>
          </cell>
          <cell r="AB227">
            <v>13.528602944038726</v>
          </cell>
        </row>
        <row r="228">
          <cell r="B228">
            <v>10</v>
          </cell>
          <cell r="C228" t="str">
            <v>CONSULTATIO BOZANO SIMONSEN BR</v>
          </cell>
          <cell r="E228">
            <v>0</v>
          </cell>
          <cell r="F228">
            <v>0</v>
          </cell>
          <cell r="G228">
            <v>35.713067516221876</v>
          </cell>
          <cell r="H228">
            <v>-13.504397060374929</v>
          </cell>
          <cell r="I228">
            <v>-50.961142805223723</v>
          </cell>
          <cell r="J228">
            <v>-11.348412126412889</v>
          </cell>
          <cell r="K228">
            <v>70.090376506984882</v>
          </cell>
          <cell r="L228">
            <v>-92.934784443670267</v>
          </cell>
          <cell r="M228">
            <v>-39.993306552547082</v>
          </cell>
          <cell r="N228">
            <v>28.00554288404151</v>
          </cell>
          <cell r="O228">
            <v>57.031155915731446</v>
          </cell>
          <cell r="P228">
            <v>-67.989434558598532</v>
          </cell>
          <cell r="Q228">
            <v>0</v>
          </cell>
          <cell r="R228">
            <v>-27.821647758358569</v>
          </cell>
          <cell r="S228">
            <v>-58.376849260885379</v>
          </cell>
          <cell r="T228">
            <v>-13.66849412247586</v>
          </cell>
          <cell r="V228">
            <v>0</v>
          </cell>
          <cell r="W228">
            <v>34.70492372392782</v>
          </cell>
          <cell r="X228">
            <v>-28.701994806428122</v>
          </cell>
          <cell r="Y228">
            <v>-63.496766696076804</v>
          </cell>
          <cell r="Z228">
            <v>-13.241664100303318</v>
          </cell>
          <cell r="AB228">
            <v>-41.814859152475179</v>
          </cell>
        </row>
        <row r="229">
          <cell r="B229">
            <v>11</v>
          </cell>
          <cell r="C229" t="str">
            <v>CONSULTATIO BALANCE LAT. AM FUND</v>
          </cell>
          <cell r="E229">
            <v>-19.171797015909775</v>
          </cell>
          <cell r="F229">
            <v>20.613136453103387</v>
          </cell>
          <cell r="G229">
            <v>35.43620410322108</v>
          </cell>
          <cell r="H229">
            <v>-13.182986778846306</v>
          </cell>
          <cell r="I229">
            <v>-40.315228751073349</v>
          </cell>
          <cell r="J229">
            <v>0.72794628431471775</v>
          </cell>
          <cell r="K229">
            <v>3.0645783962499173</v>
          </cell>
          <cell r="L229">
            <v>-15.690084240126989</v>
          </cell>
          <cell r="M229">
            <v>2.9364809125598468</v>
          </cell>
          <cell r="N229">
            <v>-9.0554888056793015</v>
          </cell>
          <cell r="O229">
            <v>6.6047438049477769</v>
          </cell>
          <cell r="P229">
            <v>-32.170334484926222</v>
          </cell>
          <cell r="Q229">
            <v>9.7060982027750153</v>
          </cell>
          <cell r="R229">
            <v>-19.485743922231457</v>
          </cell>
          <cell r="S229">
            <v>-3.6498338765778904</v>
          </cell>
          <cell r="T229">
            <v>-13.039058495014345</v>
          </cell>
          <cell r="V229">
            <v>-3.9518497470482306</v>
          </cell>
          <cell r="W229">
            <v>9.7261229314805853</v>
          </cell>
          <cell r="X229">
            <v>-20.512830677447582</v>
          </cell>
          <cell r="Y229">
            <v>-4.0958845811075228</v>
          </cell>
          <cell r="Z229">
            <v>-13.024259037886898</v>
          </cell>
          <cell r="AB229">
            <v>-7.2002082794963336</v>
          </cell>
        </row>
        <row r="230">
          <cell r="B230">
            <v>12</v>
          </cell>
          <cell r="C230" t="str">
            <v>RNB MIXTO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-95.595497071473545</v>
          </cell>
          <cell r="M230">
            <v>79.642980489385877</v>
          </cell>
          <cell r="N230">
            <v>163.68043114856766</v>
          </cell>
          <cell r="O230">
            <v>126.96994708636784</v>
          </cell>
          <cell r="P230">
            <v>-53.497484320979517</v>
          </cell>
          <cell r="Q230">
            <v>0</v>
          </cell>
          <cell r="R230">
            <v>0</v>
          </cell>
          <cell r="S230">
            <v>0</v>
          </cell>
          <cell r="T230">
            <v>40.66117301464989</v>
          </cell>
          <cell r="V230">
            <v>0</v>
          </cell>
          <cell r="W230">
            <v>0</v>
          </cell>
          <cell r="X230">
            <v>0</v>
          </cell>
          <cell r="Y230">
            <v>-78.968252712534067</v>
          </cell>
          <cell r="Z230">
            <v>37.220798092102569</v>
          </cell>
          <cell r="AB230">
            <v>-32.328929384965811</v>
          </cell>
        </row>
        <row r="231">
          <cell r="B231">
            <v>13</v>
          </cell>
          <cell r="C231" t="str">
            <v>DB GLOBAL</v>
          </cell>
          <cell r="E231">
            <v>-33.131309990102608</v>
          </cell>
          <cell r="F231">
            <v>66.176738604660869</v>
          </cell>
          <cell r="G231">
            <v>18.009301482035568</v>
          </cell>
          <cell r="H231">
            <v>-2.7263763584999268</v>
          </cell>
          <cell r="I231">
            <v>-35.260822429829098</v>
          </cell>
          <cell r="J231">
            <v>-20.199074683387451</v>
          </cell>
          <cell r="K231">
            <v>43.537460335216814</v>
          </cell>
          <cell r="L231">
            <v>-94.686860105817189</v>
          </cell>
          <cell r="M231">
            <v>160.88815360855992</v>
          </cell>
          <cell r="N231">
            <v>90.394398798278147</v>
          </cell>
          <cell r="O231">
            <v>84.774889741090902</v>
          </cell>
          <cell r="P231">
            <v>-28.822572379191701</v>
          </cell>
          <cell r="Q231">
            <v>9.4552075253595991</v>
          </cell>
          <cell r="R231">
            <v>-20.49580098235414</v>
          </cell>
          <cell r="S231">
            <v>-41.620959070524677</v>
          </cell>
          <cell r="T231">
            <v>35.793756547581857</v>
          </cell>
          <cell r="V231">
            <v>-15.575040142064832</v>
          </cell>
          <cell r="W231">
            <v>8.3500955844950653</v>
          </cell>
          <cell r="X231">
            <v>-20.632957979816858</v>
          </cell>
          <cell r="Y231">
            <v>-46.705620317953091</v>
          </cell>
          <cell r="Z231">
            <v>36.17552421804875</v>
          </cell>
          <cell r="AB231">
            <v>-11.537247717366828</v>
          </cell>
        </row>
        <row r="232">
          <cell r="B232">
            <v>14</v>
          </cell>
          <cell r="C232" t="str">
            <v>EMERGENTE</v>
          </cell>
          <cell r="E232">
            <v>-47.973269280343864</v>
          </cell>
          <cell r="F232">
            <v>121.17444320888069</v>
          </cell>
          <cell r="G232">
            <v>33.144429458535555</v>
          </cell>
          <cell r="H232">
            <v>-3.904779893928334</v>
          </cell>
          <cell r="I232">
            <v>-61.949392843930099</v>
          </cell>
          <cell r="J232">
            <v>-17.580332545437294</v>
          </cell>
          <cell r="K232">
            <v>-100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15.281997607225151</v>
          </cell>
          <cell r="R232">
            <v>-32.955254750267891</v>
          </cell>
          <cell r="S232">
            <v>-100</v>
          </cell>
          <cell r="T232">
            <v>0</v>
          </cell>
          <cell r="V232">
            <v>-100</v>
          </cell>
          <cell r="W232">
            <v>15.11808341414258</v>
          </cell>
          <cell r="X232">
            <v>-33.761042397426955</v>
          </cell>
          <cell r="Y232">
            <v>0</v>
          </cell>
          <cell r="Z232">
            <v>0</v>
          </cell>
          <cell r="AB232">
            <v>-12.043603953261538</v>
          </cell>
        </row>
        <row r="233">
          <cell r="B233">
            <v>15</v>
          </cell>
          <cell r="C233" t="str">
            <v>FEDERACION II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B233">
            <v>0</v>
          </cell>
        </row>
        <row r="234">
          <cell r="B234">
            <v>16</v>
          </cell>
          <cell r="C234" t="str">
            <v>FIMA MIX PLUS</v>
          </cell>
          <cell r="E234">
            <v>24.347921778774783</v>
          </cell>
          <cell r="F234">
            <v>3.2285628547781275</v>
          </cell>
          <cell r="G234">
            <v>12.482330835150757</v>
          </cell>
          <cell r="H234">
            <v>-3.2787540769146584</v>
          </cell>
          <cell r="I234">
            <v>-32.40114102730579</v>
          </cell>
          <cell r="J234">
            <v>-14.888682224609784</v>
          </cell>
          <cell r="K234">
            <v>53.98971432754076</v>
          </cell>
          <cell r="L234">
            <v>-98.711026885064825</v>
          </cell>
          <cell r="M234">
            <v>491.12360936664163</v>
          </cell>
          <cell r="N234">
            <v>217.87462538988541</v>
          </cell>
          <cell r="O234">
            <v>63.752594111009799</v>
          </cell>
          <cell r="P234">
            <v>-33.833164104252624</v>
          </cell>
          <cell r="Q234">
            <v>13.024928212575926</v>
          </cell>
          <cell r="R234">
            <v>-17.747421602609858</v>
          </cell>
          <cell r="S234">
            <v>-51.044146567210881</v>
          </cell>
          <cell r="T234">
            <v>51.017799931328042</v>
          </cell>
          <cell r="V234">
            <v>-17.86427467986411</v>
          </cell>
          <cell r="W234">
            <v>12.902850087557582</v>
          </cell>
          <cell r="X234">
            <v>-17.860030472269173</v>
          </cell>
          <cell r="Y234">
            <v>-56.99314001446438</v>
          </cell>
          <cell r="Z234">
            <v>49.819958642215312</v>
          </cell>
          <cell r="AB234">
            <v>-9.4097221390162193</v>
          </cell>
        </row>
        <row r="235">
          <cell r="B235">
            <v>17</v>
          </cell>
          <cell r="C235" t="str">
            <v>FIMA MIX</v>
          </cell>
          <cell r="E235">
            <v>8.846712950737734</v>
          </cell>
          <cell r="F235">
            <v>17.451141396816805</v>
          </cell>
          <cell r="G235">
            <v>13.501121164402941</v>
          </cell>
          <cell r="H235">
            <v>5.5903533045407849</v>
          </cell>
          <cell r="I235">
            <v>-15.113080874015139</v>
          </cell>
          <cell r="J235">
            <v>-8.0725989276284498</v>
          </cell>
          <cell r="K235">
            <v>32.642524687096937</v>
          </cell>
          <cell r="L235">
            <v>-97.44520995397157</v>
          </cell>
          <cell r="M235">
            <v>403.20866550387848</v>
          </cell>
          <cell r="N235">
            <v>139.60332682532695</v>
          </cell>
          <cell r="O235">
            <v>68.404840150492248</v>
          </cell>
          <cell r="P235">
            <v>-18.798018039242969</v>
          </cell>
          <cell r="Q235">
            <v>13.211593636843455</v>
          </cell>
          <cell r="R235">
            <v>-6.2502757631809569</v>
          </cell>
          <cell r="S235">
            <v>-44.546533222443863</v>
          </cell>
          <cell r="T235">
            <v>48.52675096996888</v>
          </cell>
          <cell r="V235">
            <v>-12.411437009475234</v>
          </cell>
          <cell r="W235">
            <v>12.990510611891226</v>
          </cell>
          <cell r="X235">
            <v>-6.0040658652606105</v>
          </cell>
          <cell r="Y235">
            <v>-47.591902264405917</v>
          </cell>
          <cell r="Z235">
            <v>46.023126868361544</v>
          </cell>
          <cell r="AB235">
            <v>-3.1715709189671037</v>
          </cell>
        </row>
        <row r="236">
          <cell r="B236">
            <v>18</v>
          </cell>
          <cell r="C236" t="str">
            <v>LECCORP PLUS</v>
          </cell>
          <cell r="E236">
            <v>-1.8534576713744699</v>
          </cell>
          <cell r="F236">
            <v>15.223681251686404</v>
          </cell>
          <cell r="G236">
            <v>35.381778372093933</v>
          </cell>
          <cell r="H236">
            <v>-3.1179062736154117</v>
          </cell>
          <cell r="I236">
            <v>-7.4847097038598154</v>
          </cell>
          <cell r="J236">
            <v>9.4010186734123646</v>
          </cell>
          <cell r="K236">
            <v>10.893982744523733</v>
          </cell>
          <cell r="L236">
            <v>-81.972782896336142</v>
          </cell>
          <cell r="M236">
            <v>56.307003692892742</v>
          </cell>
          <cell r="N236">
            <v>20.518644617932779</v>
          </cell>
          <cell r="O236">
            <v>100.7205576561546</v>
          </cell>
          <cell r="P236">
            <v>-15.572173558027224</v>
          </cell>
          <cell r="Q236">
            <v>15.254791223935872</v>
          </cell>
          <cell r="R236">
            <v>-0.65192285692452501</v>
          </cell>
          <cell r="S236">
            <v>-32.141378011291685</v>
          </cell>
          <cell r="T236">
            <v>26.875344401390787</v>
          </cell>
          <cell r="V236">
            <v>-6.1129112662013929</v>
          </cell>
          <cell r="W236">
            <v>14.274028138479466</v>
          </cell>
          <cell r="X236">
            <v>-0.65447094948731799</v>
          </cell>
          <cell r="Y236">
            <v>-31.02000914753572</v>
          </cell>
          <cell r="Z236">
            <v>28.447788898911508</v>
          </cell>
          <cell r="AB236">
            <v>-1.9569676537293468</v>
          </cell>
        </row>
        <row r="237">
          <cell r="B237">
            <v>19</v>
          </cell>
          <cell r="C237" t="str">
            <v>MARINVER</v>
          </cell>
          <cell r="E237">
            <v>-46.744291435346753</v>
          </cell>
          <cell r="F237">
            <v>88.594691573326074</v>
          </cell>
          <cell r="G237">
            <v>17.010288525484405</v>
          </cell>
          <cell r="H237">
            <v>-17.027272089177426</v>
          </cell>
          <cell r="I237">
            <v>-52.809970574014706</v>
          </cell>
          <cell r="J237">
            <v>-39.056385059289802</v>
          </cell>
          <cell r="K237">
            <v>101.54789475461254</v>
          </cell>
          <cell r="L237">
            <v>-98.346441761524019</v>
          </cell>
          <cell r="M237">
            <v>153.11223343897984</v>
          </cell>
          <cell r="N237">
            <v>275.64130268637302</v>
          </cell>
          <cell r="O237">
            <v>44.486935744967916</v>
          </cell>
          <cell r="P237">
            <v>-43.201897440765649</v>
          </cell>
          <cell r="Q237">
            <v>5.5293412927297947</v>
          </cell>
          <cell r="R237">
            <v>-37.9743568707717</v>
          </cell>
          <cell r="S237">
            <v>-56.14319742058909</v>
          </cell>
          <cell r="T237">
            <v>45.538730411750031</v>
          </cell>
          <cell r="V237">
            <v>-26.802648492639037</v>
          </cell>
          <cell r="W237">
            <v>5.2604931787130438</v>
          </cell>
          <cell r="X237">
            <v>-38.948066336212761</v>
          </cell>
          <cell r="Y237">
            <v>-57.543765995422611</v>
          </cell>
          <cell r="Z237">
            <v>42.898596722584315</v>
          </cell>
          <cell r="AB237">
            <v>-19.471944552323738</v>
          </cell>
        </row>
        <row r="238">
          <cell r="B238">
            <v>20</v>
          </cell>
          <cell r="C238" t="str">
            <v>MERCOSUR</v>
          </cell>
          <cell r="E238">
            <v>-37.322140605344359</v>
          </cell>
          <cell r="F238">
            <v>130.04761713809415</v>
          </cell>
          <cell r="G238">
            <v>23.671016534846533</v>
          </cell>
          <cell r="H238">
            <v>-8.4708643542206872</v>
          </cell>
          <cell r="I238">
            <v>-38.989542304517521</v>
          </cell>
          <cell r="J238">
            <v>-16.895288328819369</v>
          </cell>
          <cell r="K238">
            <v>0.40444940920862926</v>
          </cell>
          <cell r="L238">
            <v>-63.255899710371246</v>
          </cell>
          <cell r="M238">
            <v>4.1105857089565268</v>
          </cell>
          <cell r="N238">
            <v>22.584492064255656</v>
          </cell>
          <cell r="O238">
            <v>-0.11359098241904286</v>
          </cell>
          <cell r="P238">
            <v>-21.336444851738857</v>
          </cell>
          <cell r="Q238">
            <v>21.264386847058937</v>
          </cell>
          <cell r="R238">
            <v>-22.578229779696592</v>
          </cell>
          <cell r="S238">
            <v>-27.309360630898283</v>
          </cell>
          <cell r="T238">
            <v>-1.2421028137209911</v>
          </cell>
          <cell r="V238">
            <v>-9.109453386195387</v>
          </cell>
          <cell r="W238">
            <v>21.220701336564773</v>
          </cell>
          <cell r="X238">
            <v>-23.169774582333314</v>
          </cell>
          <cell r="Y238">
            <v>-27.467633266866219</v>
          </cell>
          <cell r="Z238">
            <v>-0.74394700088535881</v>
          </cell>
          <cell r="AB238">
            <v>-9.2069953227022499</v>
          </cell>
        </row>
        <row r="239">
          <cell r="B239">
            <v>21</v>
          </cell>
          <cell r="C239" t="str">
            <v>1784 MIX</v>
          </cell>
          <cell r="E239">
            <v>2.5684044571941511</v>
          </cell>
          <cell r="F239">
            <v>13.119926551319971</v>
          </cell>
          <cell r="G239">
            <v>8.7143220627393667</v>
          </cell>
          <cell r="H239">
            <v>5.0422191612624845</v>
          </cell>
          <cell r="I239">
            <v>-4.1805152061817115</v>
          </cell>
          <cell r="J239">
            <v>2.4228173178526768</v>
          </cell>
          <cell r="K239">
            <v>13.44896002432916</v>
          </cell>
          <cell r="L239">
            <v>-60.410324188717205</v>
          </cell>
          <cell r="M239">
            <v>47.325207665925319</v>
          </cell>
          <cell r="N239">
            <v>44.622609393083202</v>
          </cell>
          <cell r="O239">
            <v>29.872504832943658</v>
          </cell>
          <cell r="P239">
            <v>-1.6843012969263604</v>
          </cell>
          <cell r="Q239">
            <v>8.0471109147344677</v>
          </cell>
          <cell r="R239">
            <v>1.0194064504373213</v>
          </cell>
          <cell r="S239">
            <v>-12.859541205841063</v>
          </cell>
          <cell r="T239">
            <v>22.685176856845658</v>
          </cell>
          <cell r="V239">
            <v>-1.2449181398118125</v>
          </cell>
          <cell r="W239">
            <v>7.9708538030724529</v>
          </cell>
          <cell r="X239">
            <v>0.97903825002070288</v>
          </cell>
          <cell r="Y239">
            <v>-17.485736809441377</v>
          </cell>
          <cell r="Z239">
            <v>20.948828102151641</v>
          </cell>
          <cell r="AB239">
            <v>0.79886526883399256</v>
          </cell>
        </row>
        <row r="240">
          <cell r="B240">
            <v>22</v>
          </cell>
          <cell r="C240" t="str">
            <v>1784 MIX CRECIMIENTO</v>
          </cell>
          <cell r="E240">
            <v>-55.174267843724593</v>
          </cell>
          <cell r="F240">
            <v>126.66135844120276</v>
          </cell>
          <cell r="G240">
            <v>21.943574988084947</v>
          </cell>
          <cell r="H240">
            <v>-23.781307113570861</v>
          </cell>
          <cell r="I240">
            <v>-67.320320210011332</v>
          </cell>
          <cell r="J240">
            <v>-53.400412228620972</v>
          </cell>
          <cell r="K240">
            <v>97.853578685787724</v>
          </cell>
          <cell r="L240">
            <v>-99.121702761863531</v>
          </cell>
          <cell r="M240">
            <v>252.75664553705525</v>
          </cell>
          <cell r="N240">
            <v>277.77486472574884</v>
          </cell>
          <cell r="O240">
            <v>105.73363719313554</v>
          </cell>
          <cell r="P240">
            <v>-63.697688857680347</v>
          </cell>
          <cell r="Q240">
            <v>7.4042006761586787</v>
          </cell>
          <cell r="R240">
            <v>-51.220150660120687</v>
          </cell>
          <cell r="S240">
            <v>-60.570596189782286</v>
          </cell>
          <cell r="T240">
            <v>41.3050053586784</v>
          </cell>
          <cell r="V240">
            <v>-32.582835418214174</v>
          </cell>
          <cell r="W240">
            <v>6.7279917196074956</v>
          </cell>
          <cell r="X240">
            <v>-52.002092611629159</v>
          </cell>
          <cell r="Y240">
            <v>-64.521597335732963</v>
          </cell>
          <cell r="Z240">
            <v>33.952138703752446</v>
          </cell>
          <cell r="AB240">
            <v>-29.633696385017938</v>
          </cell>
        </row>
        <row r="241">
          <cell r="B241">
            <v>23</v>
          </cell>
          <cell r="C241" t="str">
            <v>1784 MIX RENTA</v>
          </cell>
          <cell r="E241">
            <v>-13.07950883062462</v>
          </cell>
          <cell r="F241">
            <v>45.951697460292038</v>
          </cell>
          <cell r="G241">
            <v>16.86366509298367</v>
          </cell>
          <cell r="H241">
            <v>-3.5584977601717527</v>
          </cell>
          <cell r="I241">
            <v>-33.550619042156569</v>
          </cell>
          <cell r="J241">
            <v>-20.067986247688008</v>
          </cell>
          <cell r="K241">
            <v>43.21053301711666</v>
          </cell>
          <cell r="L241">
            <v>-91.526384283787948</v>
          </cell>
          <cell r="M241">
            <v>112.99653153310869</v>
          </cell>
          <cell r="N241">
            <v>92.538640517834139</v>
          </cell>
          <cell r="O241">
            <v>64.864537873411138</v>
          </cell>
          <cell r="P241">
            <v>-27.675971857817739</v>
          </cell>
          <cell r="Q241">
            <v>14.025926107210939</v>
          </cell>
          <cell r="R241">
            <v>-19.987368587348399</v>
          </cell>
          <cell r="S241">
            <v>-36.300099733395641</v>
          </cell>
          <cell r="T241">
            <v>31.919577694806268</v>
          </cell>
          <cell r="V241">
            <v>-12.687740235161627</v>
          </cell>
          <cell r="W241">
            <v>13.555837937431225</v>
          </cell>
          <cell r="X241">
            <v>-19.871999054753775</v>
          </cell>
          <cell r="Y241">
            <v>-40.4180617072183</v>
          </cell>
          <cell r="Z241">
            <v>29.609354614627815</v>
          </cell>
          <cell r="AB241">
            <v>-7.8998628664264325</v>
          </cell>
        </row>
        <row r="242">
          <cell r="B242">
            <v>24</v>
          </cell>
          <cell r="C242" t="str">
            <v>PAMPA</v>
          </cell>
          <cell r="E242">
            <v>-55.80019478148381</v>
          </cell>
          <cell r="F242">
            <v>84.870091847822906</v>
          </cell>
          <cell r="G242">
            <v>6.1911085744809302</v>
          </cell>
          <cell r="H242">
            <v>2.1029942761745524</v>
          </cell>
          <cell r="I242">
            <v>-72.596999552523201</v>
          </cell>
          <cell r="J242">
            <v>-38.585931574528551</v>
          </cell>
          <cell r="K242">
            <v>98.915829369695402</v>
          </cell>
          <cell r="L242">
            <v>-81.979315130512418</v>
          </cell>
          <cell r="M242">
            <v>-13.986017302917354</v>
          </cell>
          <cell r="N242">
            <v>-48.154287085821949</v>
          </cell>
          <cell r="O242">
            <v>78.454260253654894</v>
          </cell>
          <cell r="P242">
            <v>-72.235534713562785</v>
          </cell>
          <cell r="Q242">
            <v>-4.6197648012275998</v>
          </cell>
          <cell r="R242">
            <v>-44.405116873334237</v>
          </cell>
          <cell r="S242">
            <v>-32.443071173784524</v>
          </cell>
          <cell r="T242">
            <v>-36.43134416891138</v>
          </cell>
          <cell r="V242">
            <v>-22.635668500919991</v>
          </cell>
          <cell r="W242">
            <v>-4.695002537635629</v>
          </cell>
          <cell r="X242">
            <v>-46.470833386370479</v>
          </cell>
          <cell r="Y242">
            <v>-32.454190420243897</v>
          </cell>
          <cell r="Z242">
            <v>-37.040352184893955</v>
          </cell>
          <cell r="AB242">
            <v>-35.700633416730419</v>
          </cell>
        </row>
        <row r="243">
          <cell r="B243">
            <v>25</v>
          </cell>
          <cell r="C243" t="str">
            <v>PARTICIPACION PATRIMONIAL PERSONAL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-8.300394253621679</v>
          </cell>
          <cell r="L243">
            <v>-79.882295284348089</v>
          </cell>
          <cell r="M243">
            <v>140.98653294822779</v>
          </cell>
          <cell r="N243">
            <v>97.566343966011885</v>
          </cell>
          <cell r="O243">
            <v>84.383508895838546</v>
          </cell>
          <cell r="P243">
            <v>4.5510792772680109</v>
          </cell>
          <cell r="Q243">
            <v>0</v>
          </cell>
          <cell r="R243">
            <v>0</v>
          </cell>
          <cell r="S243">
            <v>-23.678618354340063</v>
          </cell>
          <cell r="T243">
            <v>56.166491374064577</v>
          </cell>
          <cell r="V243">
            <v>0</v>
          </cell>
          <cell r="W243">
            <v>0</v>
          </cell>
          <cell r="X243">
            <v>0</v>
          </cell>
          <cell r="Y243">
            <v>-23.320780584944899</v>
          </cell>
          <cell r="Z243">
            <v>52.912102939437155</v>
          </cell>
          <cell r="AB243">
            <v>18.452226242416536</v>
          </cell>
        </row>
        <row r="244">
          <cell r="B244">
            <v>26</v>
          </cell>
          <cell r="C244" t="str">
            <v>POTENCIA</v>
          </cell>
          <cell r="E244">
            <v>-31.471653926428665</v>
          </cell>
          <cell r="F244">
            <v>50.742673425218385</v>
          </cell>
          <cell r="G244">
            <v>22.732720630168867</v>
          </cell>
          <cell r="H244">
            <v>-16.308499711057657</v>
          </cell>
          <cell r="I244">
            <v>-47.362736013942587</v>
          </cell>
          <cell r="J244">
            <v>-42.871776072076528</v>
          </cell>
          <cell r="K244">
            <v>76.695051115818288</v>
          </cell>
          <cell r="L244">
            <v>-97.823602337381118</v>
          </cell>
          <cell r="M244">
            <v>380.63499121941129</v>
          </cell>
          <cell r="N244">
            <v>220.08807352547538</v>
          </cell>
          <cell r="O244">
            <v>135.10946217160202</v>
          </cell>
          <cell r="P244">
            <v>-55.597598555342564</v>
          </cell>
          <cell r="Q244">
            <v>8.2319811903266427</v>
          </cell>
          <cell r="R244">
            <v>-36.864281442429316</v>
          </cell>
          <cell r="S244">
            <v>-43.037023571730693</v>
          </cell>
          <cell r="T244">
            <v>49.502579691420138</v>
          </cell>
          <cell r="V244">
            <v>-21.012957579937918</v>
          </cell>
          <cell r="W244">
            <v>7.5511220371242693</v>
          </cell>
          <cell r="X244">
            <v>-36.877471120448135</v>
          </cell>
          <cell r="Y244">
            <v>-45.508992210850543</v>
          </cell>
          <cell r="Z244">
            <v>45.182494275396643</v>
          </cell>
          <cell r="AB244">
            <v>-14.076375697651011</v>
          </cell>
        </row>
        <row r="245">
          <cell r="B245">
            <v>27</v>
          </cell>
          <cell r="C245" t="str">
            <v>SG GLOBAL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B245">
            <v>0</v>
          </cell>
        </row>
        <row r="246">
          <cell r="B246">
            <v>28</v>
          </cell>
          <cell r="C246" t="str">
            <v>ROBLE DIVERSIFICADO</v>
          </cell>
          <cell r="E246">
            <v>-13.441179022596161</v>
          </cell>
          <cell r="F246">
            <v>37.568893721623418</v>
          </cell>
          <cell r="G246">
            <v>31.310436617803795</v>
          </cell>
          <cell r="H246">
            <v>-5.3818158141277443</v>
          </cell>
          <cell r="I246">
            <v>-36.144456322783199</v>
          </cell>
          <cell r="J246">
            <v>-8.9427983741452657</v>
          </cell>
          <cell r="K246">
            <v>54.0051993257769</v>
          </cell>
          <cell r="L246">
            <v>-94.678775707413237</v>
          </cell>
          <cell r="M246">
            <v>291.2089583456069</v>
          </cell>
          <cell r="N246">
            <v>127.7826315012998</v>
          </cell>
          <cell r="O246">
            <v>62.856249935194164</v>
          </cell>
          <cell r="P246">
            <v>-13.219907948589304</v>
          </cell>
          <cell r="Q246">
            <v>16.067404851743696</v>
          </cell>
          <cell r="R246">
            <v>-18.060022846004486</v>
          </cell>
          <cell r="S246">
            <v>-31.558648040099524</v>
          </cell>
          <cell r="T246">
            <v>47.655075782774347</v>
          </cell>
          <cell r="V246">
            <v>-10.178320123897189</v>
          </cell>
          <cell r="W246">
            <v>16.003678733698969</v>
          </cell>
          <cell r="X246">
            <v>-18.257829078153108</v>
          </cell>
          <cell r="Y246">
            <v>-36.528142576474686</v>
          </cell>
          <cell r="Z246">
            <v>46.731540968195809</v>
          </cell>
          <cell r="AB246">
            <v>-5.3745564187075212</v>
          </cell>
        </row>
        <row r="247">
          <cell r="B247">
            <v>29</v>
          </cell>
          <cell r="C247" t="str">
            <v>SAN JERONIMO I</v>
          </cell>
          <cell r="E247">
            <v>-49.19833852366984</v>
          </cell>
          <cell r="F247">
            <v>21.424542959803162</v>
          </cell>
          <cell r="G247">
            <v>32.066178047663918</v>
          </cell>
          <cell r="H247">
            <v>-5.8304403750149998</v>
          </cell>
          <cell r="I247">
            <v>-50.172409729660735</v>
          </cell>
          <cell r="J247">
            <v>-23.503177415766508</v>
          </cell>
          <cell r="K247">
            <v>4.9865296792471536</v>
          </cell>
          <cell r="L247">
            <v>-94.718012075070803</v>
          </cell>
          <cell r="M247">
            <v>229.14067629210288</v>
          </cell>
          <cell r="N247">
            <v>140.93354765642809</v>
          </cell>
          <cell r="O247">
            <v>10.810623662570574</v>
          </cell>
          <cell r="P247">
            <v>-100</v>
          </cell>
          <cell r="Q247">
            <v>-6.6046326924544267</v>
          </cell>
          <cell r="R247">
            <v>-28.931916025050374</v>
          </cell>
          <cell r="S247">
            <v>-43.275477701072752</v>
          </cell>
          <cell r="T247">
            <v>-100</v>
          </cell>
          <cell r="V247">
            <v>-21.667371984765126</v>
          </cell>
          <cell r="W247">
            <v>-6.8135661792825486</v>
          </cell>
          <cell r="X247">
            <v>-29.500414975379542</v>
          </cell>
          <cell r="Y247">
            <v>-45.829579842531388</v>
          </cell>
          <cell r="Z247">
            <v>59.175968194399076</v>
          </cell>
          <cell r="AB247">
            <v>-18.102315654701194</v>
          </cell>
        </row>
        <row r="248">
          <cell r="B248">
            <v>30</v>
          </cell>
          <cell r="C248" t="str">
            <v>SELECTO</v>
          </cell>
          <cell r="E248">
            <v>-8.1457590498234644</v>
          </cell>
          <cell r="F248">
            <v>24.945778090793304</v>
          </cell>
          <cell r="G248">
            <v>15.00347426774602</v>
          </cell>
          <cell r="H248">
            <v>-2.9430205458162328</v>
          </cell>
          <cell r="I248">
            <v>-24.037614335707858</v>
          </cell>
          <cell r="J248">
            <v>-17.352276595501849</v>
          </cell>
          <cell r="K248">
            <v>33.187126911397868</v>
          </cell>
          <cell r="L248">
            <v>-89.789911085229051</v>
          </cell>
          <cell r="M248">
            <v>161.492024088199</v>
          </cell>
          <cell r="N248">
            <v>96.717911262758776</v>
          </cell>
          <cell r="O248">
            <v>97.759569850063912</v>
          </cell>
          <cell r="P248">
            <v>-28.739237225574499</v>
          </cell>
          <cell r="Q248">
            <v>9.6925804416450703</v>
          </cell>
          <cell r="R248">
            <v>-15.221560036713278</v>
          </cell>
          <cell r="S248">
            <v>-29.153770693169491</v>
          </cell>
          <cell r="T248">
            <v>40.478747567980754</v>
          </cell>
          <cell r="V248">
            <v>-9.9062106893571418</v>
          </cell>
          <cell r="W248">
            <v>9.2792597622658448</v>
          </cell>
          <cell r="X248">
            <v>-14.829413291352544</v>
          </cell>
          <cell r="Y248">
            <v>-31.618338040178529</v>
          </cell>
          <cell r="Z248">
            <v>39.011874397775003</v>
          </cell>
          <cell r="AB248">
            <v>-3.1796520701867781</v>
          </cell>
        </row>
        <row r="249">
          <cell r="B249">
            <v>31</v>
          </cell>
          <cell r="C249" t="str">
            <v>TORONTO TRUST</v>
          </cell>
          <cell r="E249">
            <v>7.0368053354874727</v>
          </cell>
          <cell r="F249">
            <v>-4.2284788116895626</v>
          </cell>
          <cell r="G249">
            <v>-10.463108891886819</v>
          </cell>
          <cell r="H249">
            <v>2.703745605165575</v>
          </cell>
          <cell r="I249">
            <v>5.008539071036</v>
          </cell>
          <cell r="J249">
            <v>2.0403100392562434</v>
          </cell>
          <cell r="K249">
            <v>5.1611076422670266</v>
          </cell>
          <cell r="L249">
            <v>-17.493062773064516</v>
          </cell>
          <cell r="M249">
            <v>7.9336658503308177</v>
          </cell>
          <cell r="N249">
            <v>15.554306417036457</v>
          </cell>
          <cell r="O249">
            <v>10.020530703471152</v>
          </cell>
          <cell r="P249">
            <v>15.688903492265327</v>
          </cell>
          <cell r="Q249">
            <v>-2.816952965326891</v>
          </cell>
          <cell r="R249">
            <v>3.2430651054765169</v>
          </cell>
          <cell r="S249">
            <v>-2.1635133931207973</v>
          </cell>
          <cell r="T249">
            <v>13.723580632514331</v>
          </cell>
          <cell r="V249">
            <v>-0.46219433535233945</v>
          </cell>
          <cell r="W249">
            <v>-3.1261442940650142</v>
          </cell>
          <cell r="X249">
            <v>3.2061943650520508</v>
          </cell>
          <cell r="Y249">
            <v>-2.3178462842431635</v>
          </cell>
          <cell r="Z249">
            <v>13.594645464636956</v>
          </cell>
          <cell r="AB249">
            <v>2.8213281544290814</v>
          </cell>
        </row>
        <row r="250">
          <cell r="A250" t="str">
            <v>E</v>
          </cell>
          <cell r="B250" t="str">
            <v>CERRADOS</v>
          </cell>
          <cell r="E250">
            <v>-55.490623573777064</v>
          </cell>
          <cell r="F250">
            <v>63.639428592808819</v>
          </cell>
          <cell r="G250">
            <v>87.912905800400992</v>
          </cell>
          <cell r="H250">
            <v>-8.2721778801051027</v>
          </cell>
          <cell r="I250">
            <v>-63.936019096280525</v>
          </cell>
          <cell r="J250">
            <v>-23.057584060907445</v>
          </cell>
          <cell r="K250">
            <v>1.3736662328338145</v>
          </cell>
          <cell r="L250">
            <v>4.3166158861687842</v>
          </cell>
          <cell r="M250">
            <v>2.0782102502847399</v>
          </cell>
          <cell r="N250">
            <v>4.74082159065079</v>
          </cell>
          <cell r="O250">
            <v>2.6975270941526297</v>
          </cell>
          <cell r="P250">
            <v>-18.761174580216732</v>
          </cell>
          <cell r="Q250">
            <v>16.639691269607248</v>
          </cell>
          <cell r="R250">
            <v>-36.625649477278621</v>
          </cell>
          <cell r="S250">
            <v>2.7983562882822888</v>
          </cell>
          <cell r="T250">
            <v>-9.1001472381222026</v>
          </cell>
          <cell r="V250">
            <v>-32.172799533182904</v>
          </cell>
          <cell r="W250">
            <v>13.892557060082344</v>
          </cell>
          <cell r="X250">
            <v>-37.623525204280227</v>
          </cell>
          <cell r="Y250">
            <v>2.5944745448243989</v>
          </cell>
          <cell r="Z250">
            <v>-2.7832078289725448</v>
          </cell>
          <cell r="AB250">
            <v>-9.8880436992728633</v>
          </cell>
        </row>
        <row r="251">
          <cell r="B251">
            <v>1</v>
          </cell>
          <cell r="C251" t="str">
            <v>1784 CAPITAL PRO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-100</v>
          </cell>
          <cell r="Q251">
            <v>0</v>
          </cell>
          <cell r="R251">
            <v>0</v>
          </cell>
          <cell r="S251">
            <v>0</v>
          </cell>
          <cell r="T251">
            <v>-100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B251">
            <v>0</v>
          </cell>
        </row>
        <row r="252">
          <cell r="B252">
            <v>2</v>
          </cell>
          <cell r="C252" t="str">
            <v>BOCA JUNIORS</v>
          </cell>
          <cell r="E252">
            <v>-3.0558490853980769</v>
          </cell>
          <cell r="F252">
            <v>-11.800820305051706</v>
          </cell>
          <cell r="G252">
            <v>-0.39803005498514343</v>
          </cell>
          <cell r="H252">
            <v>0.36209413739529683</v>
          </cell>
          <cell r="I252">
            <v>35.400801435841764</v>
          </cell>
          <cell r="J252">
            <v>-3.0312036241726181</v>
          </cell>
          <cell r="K252">
            <v>-1.5241793851149432</v>
          </cell>
          <cell r="L252">
            <v>116.50465359492293</v>
          </cell>
          <cell r="M252">
            <v>0.18314838529083222</v>
          </cell>
          <cell r="N252">
            <v>0.48134685305372127</v>
          </cell>
          <cell r="O252">
            <v>-0.49042106006292885</v>
          </cell>
          <cell r="P252">
            <v>-0.83160789427246806</v>
          </cell>
          <cell r="Q252">
            <v>-5.2124361050614576</v>
          </cell>
          <cell r="R252">
            <v>9.6329208695280713</v>
          </cell>
          <cell r="S252">
            <v>28.784572299959454</v>
          </cell>
          <cell r="T252">
            <v>-0.28177577501135032</v>
          </cell>
          <cell r="V252">
            <v>7.5570907301873769</v>
          </cell>
          <cell r="W252">
            <v>-5.2136570758720024</v>
          </cell>
          <cell r="X252">
            <v>9.5466896645433721</v>
          </cell>
          <cell r="Y252">
            <v>28.127982253996375</v>
          </cell>
          <cell r="Z252">
            <v>-0.28173911159531384</v>
          </cell>
          <cell r="AB252">
            <v>7.3218664470113382</v>
          </cell>
        </row>
        <row r="253">
          <cell r="B253">
            <v>3</v>
          </cell>
          <cell r="C253" t="str">
            <v>INMOBILIARIA ESTANCIAS DEL PILAR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24.028490109916099</v>
          </cell>
          <cell r="O253">
            <v>-100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-100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23.563951986162547</v>
          </cell>
          <cell r="AB253">
            <v>21.728487990798762</v>
          </cell>
        </row>
        <row r="254">
          <cell r="B254">
            <v>4</v>
          </cell>
          <cell r="C254" t="str">
            <v>BRASIL EQUITY</v>
          </cell>
          <cell r="E254">
            <v>-77.188372985979385</v>
          </cell>
          <cell r="F254">
            <v>162.36492132453807</v>
          </cell>
          <cell r="G254">
            <v>258.81421073288834</v>
          </cell>
          <cell r="H254">
            <v>-1.81107192835257</v>
          </cell>
          <cell r="I254">
            <v>-85.978721831124872</v>
          </cell>
          <cell r="J254">
            <v>-43.377558383864177</v>
          </cell>
          <cell r="K254">
            <v>-100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29.016093731594349</v>
          </cell>
          <cell r="R254">
            <v>-57.28180384402377</v>
          </cell>
          <cell r="S254">
            <v>-100</v>
          </cell>
          <cell r="T254">
            <v>0</v>
          </cell>
          <cell r="V254">
            <v>-100</v>
          </cell>
          <cell r="W254">
            <v>30.79257226480938</v>
          </cell>
          <cell r="X254">
            <v>-59.428317806606287</v>
          </cell>
          <cell r="Y254">
            <v>0</v>
          </cell>
          <cell r="Z254">
            <v>0</v>
          </cell>
          <cell r="AB254">
            <v>-28.262651867224942</v>
          </cell>
        </row>
        <row r="255">
          <cell r="B255">
            <v>5</v>
          </cell>
          <cell r="C255" t="str">
            <v>SUPERFONDO AGRARIO 97/99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B255">
            <v>0</v>
          </cell>
        </row>
        <row r="256">
          <cell r="B256">
            <v>6</v>
          </cell>
          <cell r="C256" t="str">
            <v xml:space="preserve">SUPERFONDO INMOBILIARIO 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B256">
            <v>0</v>
          </cell>
        </row>
        <row r="257">
          <cell r="B257">
            <v>7</v>
          </cell>
          <cell r="C257" t="str">
            <v>FONDAGRO</v>
          </cell>
          <cell r="E257">
            <v>0</v>
          </cell>
          <cell r="F257">
            <v>-1.1044526637712826</v>
          </cell>
          <cell r="G257">
            <v>-60.288624135400838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-100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-100</v>
          </cell>
          <cell r="T257">
            <v>0</v>
          </cell>
          <cell r="V257">
            <v>0</v>
          </cell>
          <cell r="W257">
            <v>-37.945205206076302</v>
          </cell>
          <cell r="X257">
            <v>0</v>
          </cell>
          <cell r="Y257">
            <v>0</v>
          </cell>
          <cell r="Z257">
            <v>0</v>
          </cell>
          <cell r="AB257">
            <v>-13.57352325094261</v>
          </cell>
        </row>
        <row r="258">
          <cell r="B258">
            <v>8</v>
          </cell>
          <cell r="C258" t="str">
            <v>LATIN AMERICAN FUND</v>
          </cell>
          <cell r="E258">
            <v>-23.57796376428044</v>
          </cell>
          <cell r="F258">
            <v>26.50104492138059</v>
          </cell>
          <cell r="G258">
            <v>35.35861752813183</v>
          </cell>
          <cell r="H258">
            <v>-19.391326764383543</v>
          </cell>
          <cell r="I258">
            <v>-36.522470263322283</v>
          </cell>
          <cell r="J258">
            <v>-3.8295326428741561</v>
          </cell>
          <cell r="K258">
            <v>2.9374026372108064</v>
          </cell>
          <cell r="L258">
            <v>-16.501250166742111</v>
          </cell>
          <cell r="M258">
            <v>3.3074443043446866</v>
          </cell>
          <cell r="N258">
            <v>-8.5711820210037981</v>
          </cell>
          <cell r="O258">
            <v>5.4941694190878909</v>
          </cell>
          <cell r="P258">
            <v>-29.316366914914482</v>
          </cell>
          <cell r="Q258">
            <v>9.3787298913009529</v>
          </cell>
          <cell r="R258">
            <v>-21.05078083082601</v>
          </cell>
          <cell r="S258">
            <v>-3.88416742910902</v>
          </cell>
          <cell r="T258">
            <v>-11.987678734524298</v>
          </cell>
          <cell r="V258">
            <v>-4.5515430531440355</v>
          </cell>
          <cell r="W258">
            <v>9.4601477505414913</v>
          </cell>
          <cell r="X258">
            <v>-21.523161961079339</v>
          </cell>
          <cell r="Y258">
            <v>-3.8971202091521828</v>
          </cell>
          <cell r="Z258">
            <v>-12.027572885480552</v>
          </cell>
          <cell r="AB258">
            <v>-7.7407759432135297</v>
          </cell>
        </row>
        <row r="259">
          <cell r="A259" t="str">
            <v>F</v>
          </cell>
          <cell r="B259" t="str">
            <v>FONDOS DE DINERO</v>
          </cell>
          <cell r="E259">
            <v>6.9759288344268366</v>
          </cell>
          <cell r="F259">
            <v>5.3547671586827494</v>
          </cell>
          <cell r="G259">
            <v>6.2775567666760512</v>
          </cell>
          <cell r="H259">
            <v>5.574000962539527</v>
          </cell>
          <cell r="I259">
            <v>5.3281025519560599</v>
          </cell>
          <cell r="J259">
            <v>5.9426867984380571</v>
          </cell>
          <cell r="K259">
            <v>5.5807427098192752</v>
          </cell>
          <cell r="L259">
            <v>6.0578661063470207</v>
          </cell>
          <cell r="M259">
            <v>8.0470536355532474</v>
          </cell>
          <cell r="N259">
            <v>10.221847879976909</v>
          </cell>
          <cell r="O259">
            <v>7.4201740247416659</v>
          </cell>
          <cell r="P259">
            <v>6.8016177548168022</v>
          </cell>
          <cell r="Q259">
            <v>6.12936418481691</v>
          </cell>
          <cell r="R259">
            <v>5.5943416585742645</v>
          </cell>
          <cell r="S259">
            <v>6.649781942188393</v>
          </cell>
          <cell r="T259">
            <v>8.1443359430238402</v>
          </cell>
          <cell r="V259">
            <v>4.5243338860611715</v>
          </cell>
          <cell r="W259">
            <v>6.144023847100244</v>
          </cell>
          <cell r="X259">
            <v>5.5870580364584699</v>
          </cell>
          <cell r="Y259">
            <v>6.5398591313928112</v>
          </cell>
          <cell r="Z259">
            <v>7.930292831878738</v>
          </cell>
          <cell r="AB259">
            <v>6.5005509903572678</v>
          </cell>
        </row>
        <row r="260">
          <cell r="A260" t="str">
            <v>F1</v>
          </cell>
          <cell r="B260" t="str">
            <v>EN PESOS</v>
          </cell>
          <cell r="E260">
            <v>7.8946831073656965</v>
          </cell>
          <cell r="F260">
            <v>5.672642113547921</v>
          </cell>
          <cell r="G260">
            <v>6.7249951561027421</v>
          </cell>
          <cell r="H260">
            <v>5.9494490056721805</v>
          </cell>
          <cell r="I260">
            <v>5.6790230864548708</v>
          </cell>
          <cell r="J260">
            <v>6.2575229278782452</v>
          </cell>
          <cell r="K260">
            <v>6.0411454720032953</v>
          </cell>
          <cell r="L260">
            <v>6.5511942267433732</v>
          </cell>
          <cell r="M260">
            <v>9.3785332095432281</v>
          </cell>
          <cell r="N260">
            <v>11.32286495852901</v>
          </cell>
          <cell r="O260">
            <v>8.3636094614869538</v>
          </cell>
          <cell r="P260">
            <v>7.3691407100790807</v>
          </cell>
          <cell r="Q260">
            <v>6.710117782290026</v>
          </cell>
          <cell r="R260">
            <v>5.9860027618411804</v>
          </cell>
          <cell r="S260">
            <v>7.3182605313852456</v>
          </cell>
          <cell r="T260">
            <v>8.980062401554223</v>
          </cell>
          <cell r="V260">
            <v>4.953577399980591</v>
          </cell>
          <cell r="W260">
            <v>6.6603588481542575</v>
          </cell>
          <cell r="X260">
            <v>5.9349608478261873</v>
          </cell>
          <cell r="Y260">
            <v>7.2063929327237375</v>
          </cell>
          <cell r="Z260">
            <v>8.8208813451898571</v>
          </cell>
          <cell r="AB260">
            <v>6.9933575749056676</v>
          </cell>
        </row>
        <row r="261">
          <cell r="B261">
            <v>1</v>
          </cell>
          <cell r="C261" t="str">
            <v>ARGEN III</v>
          </cell>
          <cell r="E261">
            <v>8.6758003406543605</v>
          </cell>
          <cell r="F261">
            <v>5.8640916672639154</v>
          </cell>
          <cell r="G261">
            <v>10.689111608053814</v>
          </cell>
          <cell r="H261">
            <v>7.2452623404772654</v>
          </cell>
          <cell r="I261">
            <v>6.4807525989493575</v>
          </cell>
          <cell r="J261">
            <v>6.6456951886095572</v>
          </cell>
          <cell r="K261">
            <v>6.7641930125494687</v>
          </cell>
          <cell r="L261">
            <v>10.015427832808466</v>
          </cell>
          <cell r="M261">
            <v>8.9010318349921569</v>
          </cell>
          <cell r="N261">
            <v>13.285437492165775</v>
          </cell>
          <cell r="O261">
            <v>8.0738713182252333</v>
          </cell>
          <cell r="P261">
            <v>7.2211311840842507</v>
          </cell>
          <cell r="Q261">
            <v>8.3915620081408839</v>
          </cell>
          <cell r="R261">
            <v>6.7900654101612945</v>
          </cell>
          <cell r="S261">
            <v>8.5518100452846024</v>
          </cell>
          <cell r="T261">
            <v>9.4943542140249804</v>
          </cell>
          <cell r="V261">
            <v>5.8743724665223818</v>
          </cell>
          <cell r="W261">
            <v>8.1067034184292943</v>
          </cell>
          <cell r="X261">
            <v>6.7512264858277105</v>
          </cell>
          <cell r="Y261">
            <v>8.4989870731865036</v>
          </cell>
          <cell r="Z261">
            <v>9.1882014137795629</v>
          </cell>
          <cell r="AB261">
            <v>7.8101968489951767</v>
          </cell>
        </row>
        <row r="262">
          <cell r="B262">
            <v>2</v>
          </cell>
          <cell r="C262" t="str">
            <v>CB MONEY FUND</v>
          </cell>
          <cell r="E262">
            <v>6.9819633692014271</v>
          </cell>
          <cell r="F262">
            <v>5.9710652584015422</v>
          </cell>
          <cell r="G262">
            <v>6.625474109921714</v>
          </cell>
          <cell r="H262">
            <v>6.3908837996049517</v>
          </cell>
          <cell r="I262">
            <v>6.5733294991743518</v>
          </cell>
          <cell r="J262">
            <v>6.3118597079106387</v>
          </cell>
          <cell r="K262">
            <v>7.3990092016283038</v>
          </cell>
          <cell r="L262">
            <v>6.1134152655573759</v>
          </cell>
          <cell r="M262">
            <v>17.875354419550415</v>
          </cell>
          <cell r="N262">
            <v>0</v>
          </cell>
          <cell r="O262">
            <v>-1.1018277025764966E-3</v>
          </cell>
          <cell r="P262">
            <v>-100</v>
          </cell>
          <cell r="Q262">
            <v>6.5253442666401096</v>
          </cell>
          <cell r="R262">
            <v>6.4253013617707522</v>
          </cell>
          <cell r="S262">
            <v>10.33954607437102</v>
          </cell>
          <cell r="T262">
            <v>-100</v>
          </cell>
          <cell r="V262">
            <v>5.7565456729117948</v>
          </cell>
          <cell r="W262">
            <v>6.4807472416784195</v>
          </cell>
          <cell r="X262">
            <v>6.390886031875076</v>
          </cell>
          <cell r="Y262">
            <v>8.9622472884226987</v>
          </cell>
          <cell r="Z262">
            <v>0</v>
          </cell>
          <cell r="AB262">
            <v>7.0028819115152574</v>
          </cell>
        </row>
        <row r="263">
          <cell r="B263">
            <v>3</v>
          </cell>
          <cell r="C263" t="str">
            <v>CMF SMART MONEY MARKET FUND PESOS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6.3686252345034777</v>
          </cell>
          <cell r="K263">
            <v>6.0865163269301581</v>
          </cell>
          <cell r="L263">
            <v>6.8847963054821104</v>
          </cell>
          <cell r="M263">
            <v>10.210310325997863</v>
          </cell>
          <cell r="N263">
            <v>13.395875839302107</v>
          </cell>
          <cell r="O263">
            <v>11.513359170692006</v>
          </cell>
          <cell r="P263">
            <v>9.8943853290172967</v>
          </cell>
          <cell r="Q263">
            <v>0</v>
          </cell>
          <cell r="R263">
            <v>0</v>
          </cell>
          <cell r="S263">
            <v>7.7125024464388403</v>
          </cell>
          <cell r="T263">
            <v>11.592040995640351</v>
          </cell>
          <cell r="V263">
            <v>0</v>
          </cell>
          <cell r="W263">
            <v>0</v>
          </cell>
          <cell r="X263">
            <v>6.3351287655511568</v>
          </cell>
          <cell r="Y263">
            <v>8.4383572548339068</v>
          </cell>
          <cell r="Z263">
            <v>10.875484843816285</v>
          </cell>
          <cell r="AB263">
            <v>9.8904781451889079</v>
          </cell>
        </row>
        <row r="264">
          <cell r="B264">
            <v>4</v>
          </cell>
          <cell r="C264" t="str">
            <v>FIMA MONEY MARKET PESOS</v>
          </cell>
          <cell r="E264">
            <v>6.5958541836252049</v>
          </cell>
          <cell r="F264">
            <v>5.3842575382939462</v>
          </cell>
          <cell r="G264">
            <v>5.9076990725937639</v>
          </cell>
          <cell r="H264">
            <v>5.5021868745817271</v>
          </cell>
          <cell r="I264">
            <v>5.3310530813320822</v>
          </cell>
          <cell r="J264">
            <v>5.9411017744918082</v>
          </cell>
          <cell r="K264">
            <v>5.6344976431976113</v>
          </cell>
          <cell r="L264">
            <v>5.8724272670926947</v>
          </cell>
          <cell r="M264">
            <v>7.7310023297479269</v>
          </cell>
          <cell r="N264">
            <v>9.7537018321299129</v>
          </cell>
          <cell r="O264">
            <v>7.7291703284078972</v>
          </cell>
          <cell r="P264">
            <v>6.9261944259803254</v>
          </cell>
          <cell r="Q264">
            <v>5.9614426012629895</v>
          </cell>
          <cell r="R264">
            <v>5.5911349115481457</v>
          </cell>
          <cell r="S264">
            <v>6.4085309030401216</v>
          </cell>
          <cell r="T264">
            <v>8.1298334947256023</v>
          </cell>
          <cell r="V264">
            <v>4.457094544284157</v>
          </cell>
          <cell r="W264">
            <v>5.8865469163109418</v>
          </cell>
          <cell r="X264">
            <v>5.5724940234776366</v>
          </cell>
          <cell r="Y264">
            <v>6.3198313589792443</v>
          </cell>
          <cell r="Z264">
            <v>7.988333479712062</v>
          </cell>
          <cell r="AB264">
            <v>6.2997030118177477</v>
          </cell>
        </row>
        <row r="265">
          <cell r="B265">
            <v>5</v>
          </cell>
          <cell r="C265" t="str">
            <v>PROVINCIA PESOS</v>
          </cell>
          <cell r="E265">
            <v>9.3977923819104312</v>
          </cell>
          <cell r="F265">
            <v>5.9751809343184581</v>
          </cell>
          <cell r="G265">
            <v>6.7402495376752469</v>
          </cell>
          <cell r="H265">
            <v>6.1622620244180082</v>
          </cell>
          <cell r="I265">
            <v>5.9041266710270879</v>
          </cell>
          <cell r="J265">
            <v>6.6840781586112508</v>
          </cell>
          <cell r="K265">
            <v>6.3795628904183443</v>
          </cell>
          <cell r="L265">
            <v>6.7955999880628726</v>
          </cell>
          <cell r="M265">
            <v>11.513630345984183</v>
          </cell>
          <cell r="N265">
            <v>12.813394533395627</v>
          </cell>
          <cell r="O265">
            <v>8.938219425684002</v>
          </cell>
          <cell r="P265">
            <v>7.753033510977958</v>
          </cell>
          <cell r="Q265">
            <v>7.3611066750434606</v>
          </cell>
          <cell r="R265">
            <v>6.2496607118585512</v>
          </cell>
          <cell r="S265">
            <v>8.2047946960643223</v>
          </cell>
          <cell r="T265">
            <v>9.8137734347959018</v>
          </cell>
          <cell r="V265">
            <v>5.4035550967519441</v>
          </cell>
          <cell r="W265">
            <v>7.3215448451848131</v>
          </cell>
          <cell r="X265">
            <v>6.2126740830139582</v>
          </cell>
          <cell r="Y265">
            <v>8.2018326643027883</v>
          </cell>
          <cell r="Z265">
            <v>9.6245049338329771</v>
          </cell>
          <cell r="AB265">
            <v>7.7390248551564511</v>
          </cell>
        </row>
        <row r="266">
          <cell r="A266" t="str">
            <v>F2</v>
          </cell>
          <cell r="B266" t="str">
            <v>EN DOLARES</v>
          </cell>
          <cell r="E266">
            <v>6.0969288843016667</v>
          </cell>
          <cell r="F266">
            <v>5.0068154982447322</v>
          </cell>
          <cell r="G266">
            <v>5.7989776750786426</v>
          </cell>
          <cell r="H266">
            <v>5.2030267642488637</v>
          </cell>
          <cell r="I266">
            <v>4.9560921740628316</v>
          </cell>
          <cell r="J266">
            <v>5.5815568045834763</v>
          </cell>
          <cell r="K266">
            <v>5.118078011100935</v>
          </cell>
          <cell r="L266">
            <v>5.5905916770756736</v>
          </cell>
          <cell r="M266">
            <v>7.0325785495426008</v>
          </cell>
          <cell r="N266">
            <v>9.4250401013483263</v>
          </cell>
          <cell r="O266">
            <v>6.8130661573833518</v>
          </cell>
          <cell r="P266">
            <v>6.437603392188751</v>
          </cell>
          <cell r="Q266">
            <v>5.5716917047016201</v>
          </cell>
          <cell r="R266">
            <v>5.2071639005503823</v>
          </cell>
          <cell r="S266">
            <v>5.9784917758446632</v>
          </cell>
          <cell r="T266">
            <v>7.5377724008315994</v>
          </cell>
          <cell r="V266">
            <v>4.1336011339179857</v>
          </cell>
          <cell r="W266">
            <v>5.6052820072661991</v>
          </cell>
          <cell r="X266">
            <v>5.2173124834542284</v>
          </cell>
          <cell r="Y266">
            <v>5.9410549857022543</v>
          </cell>
          <cell r="Z266">
            <v>7.3378383113473999</v>
          </cell>
          <cell r="AB266">
            <v>6.0655240668828769</v>
          </cell>
        </row>
        <row r="267">
          <cell r="B267">
            <v>1</v>
          </cell>
          <cell r="C267" t="str">
            <v>ARGEN IV</v>
          </cell>
          <cell r="E267">
            <v>7.2397623983726289</v>
          </cell>
          <cell r="F267">
            <v>5.6835261211251709</v>
          </cell>
          <cell r="G267">
            <v>10.766695897807587</v>
          </cell>
          <cell r="H267">
            <v>6.9025734115053083</v>
          </cell>
          <cell r="I267">
            <v>5.9769453613672141</v>
          </cell>
          <cell r="J267">
            <v>7.4292947911252627</v>
          </cell>
          <cell r="K267">
            <v>6.5438766883527899</v>
          </cell>
          <cell r="L267">
            <v>9.423182240888206</v>
          </cell>
          <cell r="M267">
            <v>8.0199854613697283</v>
          </cell>
          <cell r="N267">
            <v>12.356188252497224</v>
          </cell>
          <cell r="O267">
            <v>7.4161096251679659</v>
          </cell>
          <cell r="P267">
            <v>6.5344155520669078</v>
          </cell>
          <cell r="Q267">
            <v>7.8758207814802361</v>
          </cell>
          <cell r="R267">
            <v>6.7679147456356725</v>
          </cell>
          <cell r="S267">
            <v>7.9892811075542802</v>
          </cell>
          <cell r="T267">
            <v>8.7390283434897853</v>
          </cell>
          <cell r="V267">
            <v>5.6054620310055148</v>
          </cell>
          <cell r="W267">
            <v>7.4068763169695906</v>
          </cell>
          <cell r="X267">
            <v>6.7159585244511266</v>
          </cell>
          <cell r="Y267">
            <v>7.8159336232578758</v>
          </cell>
          <cell r="Z267">
            <v>8.4104053195133144</v>
          </cell>
          <cell r="AB267">
            <v>7.3999999230417224</v>
          </cell>
        </row>
        <row r="268">
          <cell r="B268">
            <v>2</v>
          </cell>
          <cell r="C268" t="str">
            <v>CMF SMART MONEY MARKET FUND DOLARES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5.8499095364318521</v>
          </cell>
          <cell r="K268">
            <v>5.4000804614054987</v>
          </cell>
          <cell r="L268">
            <v>5.5824967290113436</v>
          </cell>
          <cell r="M268">
            <v>6.9685852155775052</v>
          </cell>
          <cell r="N268">
            <v>11.193171363398481</v>
          </cell>
          <cell r="O268">
            <v>10.343348561319154</v>
          </cell>
          <cell r="P268">
            <v>8.9957756535916857</v>
          </cell>
          <cell r="Q268">
            <v>0</v>
          </cell>
          <cell r="R268">
            <v>0</v>
          </cell>
          <cell r="S268">
            <v>5.9814134436254829</v>
          </cell>
          <cell r="T268">
            <v>10.173711701847065</v>
          </cell>
          <cell r="V268">
            <v>0</v>
          </cell>
          <cell r="W268">
            <v>0</v>
          </cell>
          <cell r="X268">
            <v>5.8216262923037387</v>
          </cell>
          <cell r="Y268">
            <v>6.4040980606675513</v>
          </cell>
          <cell r="Z268">
            <v>9.656126343097803</v>
          </cell>
          <cell r="AB268">
            <v>8.2566791957906069</v>
          </cell>
        </row>
        <row r="269">
          <cell r="B269">
            <v>3</v>
          </cell>
          <cell r="C269" t="str">
            <v>FIMA MONEY MARKET DOLARES</v>
          </cell>
          <cell r="E269">
            <v>5.7867564763627755</v>
          </cell>
          <cell r="F269">
            <v>4.9332037932537709</v>
          </cell>
          <cell r="G269">
            <v>5.3992019906368371</v>
          </cell>
          <cell r="H269">
            <v>5.0330462097783357</v>
          </cell>
          <cell r="I269">
            <v>4.824344499329758</v>
          </cell>
          <cell r="J269">
            <v>5.2835778690976554</v>
          </cell>
          <cell r="K269">
            <v>4.8628857266894254</v>
          </cell>
          <cell r="L269">
            <v>5.1332950664942922</v>
          </cell>
          <cell r="M269">
            <v>6.847549425675159</v>
          </cell>
          <cell r="N269">
            <v>8.9835620953634852</v>
          </cell>
          <cell r="O269">
            <v>6.5337155099401967</v>
          </cell>
          <cell r="P269">
            <v>6.1706588629201642</v>
          </cell>
          <cell r="Q269">
            <v>5.3724761496671158</v>
          </cell>
          <cell r="R269">
            <v>5.0468217829570339</v>
          </cell>
          <cell r="S269">
            <v>5.6109337358889233</v>
          </cell>
          <cell r="T269">
            <v>7.2220718872259893</v>
          </cell>
          <cell r="V269">
            <v>3.9811811325627611</v>
          </cell>
          <cell r="W269">
            <v>5.3429039361436281</v>
          </cell>
          <cell r="X269">
            <v>5.0199701882976955</v>
          </cell>
          <cell r="Y269">
            <v>5.6470283688444312</v>
          </cell>
          <cell r="Z269">
            <v>7.0310342425568439</v>
          </cell>
          <cell r="AB269">
            <v>5.7941036233129628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 Pmos Gdos"/>
      <sheetName val="Total"/>
      <sheetName val="AFJP"/>
      <sheetName val="S.Publico"/>
      <sheetName val="Bancos"/>
      <sheetName val="Cia.Seguros"/>
      <sheetName val="FCI"/>
      <sheetName val="CarteraResidentes"/>
      <sheetName val="Rentabilidad"/>
      <sheetName val="Rentabilidad T.E.A."/>
    </sheetNames>
    <definedNames>
      <definedName name="RESIDENTES" refersTo="='Total'!$A$4:$BA$287"/>
    </definedNames>
    <sheetDataSet>
      <sheetData sheetId="0" refreshError="1">
        <row r="4">
          <cell r="A4" t="str">
            <v>Indice Aplicado</v>
          </cell>
          <cell r="G4">
            <v>1.0117238772746693</v>
          </cell>
          <cell r="J4" t="str">
            <v>* 4% excepto GL31 Mega (5%)</v>
          </cell>
          <cell r="K4" t="str">
            <v>* 4% excepto GL31 Mega (5%)</v>
          </cell>
          <cell r="N4" t="str">
            <v>* 4% excepto GL31 Mega (5%)</v>
          </cell>
          <cell r="O4" t="str">
            <v>* 4% excepto GL31 Mega (5%)</v>
          </cell>
        </row>
        <row r="5">
          <cell r="A5" t="str">
            <v>P FRB</v>
          </cell>
          <cell r="F5">
            <v>1.8321377270412202</v>
          </cell>
          <cell r="G5">
            <v>2.1420472601529901</v>
          </cell>
          <cell r="H5">
            <v>1.8210571398913569</v>
          </cell>
          <cell r="I5">
            <v>1.6076648529157773</v>
          </cell>
          <cell r="J5" t="str">
            <v>* Todos capitalizan hasta el 31/3/02 excepto GL31 Mega (hasta el 19/6/06)</v>
          </cell>
          <cell r="K5" t="str">
            <v>* Todos capitalizan hasta el 31/3/02 excepto GL31 Mega (hasta el 19/6/06)</v>
          </cell>
          <cell r="L5">
            <v>0</v>
          </cell>
          <cell r="M5">
            <v>0</v>
          </cell>
          <cell r="N5" t="str">
            <v>* Todos capitalizan hasta el 31/3/02 excepto GL31 Mega (hasta el 19/6/06)</v>
          </cell>
          <cell r="O5" t="str">
            <v>* Todos capitalizan hasta el 31/3/02 excepto GL31 Mega (hasta el 19/6/06)</v>
          </cell>
        </row>
        <row r="6">
          <cell r="A6" t="str">
            <v>P BG01/03</v>
          </cell>
          <cell r="F6">
            <v>9.0948711431547591E-2</v>
          </cell>
          <cell r="G6">
            <v>6.2382945161629302E-2</v>
          </cell>
          <cell r="H6">
            <v>5.2854968755540681E-2</v>
          </cell>
          <cell r="I6">
            <v>4.6606671339985993E-2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A7" t="str">
            <v>P BG04/06</v>
          </cell>
          <cell r="F7">
            <v>0.21516501245345732</v>
          </cell>
          <cell r="G7">
            <v>0.12310342535411911</v>
          </cell>
          <cell r="H7">
            <v>0.10410019773067913</v>
          </cell>
          <cell r="I7">
            <v>9.1799647451591138E-2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P BG05/17</v>
          </cell>
          <cell r="F8">
            <v>4.6347042274581582</v>
          </cell>
          <cell r="G8">
            <v>1.2185405956714026</v>
          </cell>
          <cell r="H8">
            <v>1.0173487935862517</v>
          </cell>
          <cell r="I8">
            <v>0.88235935385816422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P BG06/27</v>
          </cell>
          <cell r="F9">
            <v>3.43556979386477</v>
          </cell>
          <cell r="G9">
            <v>1.8270690553277718</v>
          </cell>
          <cell r="H9">
            <v>1.5438028766087397</v>
          </cell>
          <cell r="I9">
            <v>1.3572225628466936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P BG07/05</v>
          </cell>
          <cell r="F10">
            <v>0.44621361893279371</v>
          </cell>
          <cell r="G10">
            <v>0.25895715622177112</v>
          </cell>
          <cell r="H10">
            <v>0.21901485426261297</v>
          </cell>
          <cell r="I10">
            <v>0.1964442701871448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P BG08/19</v>
          </cell>
          <cell r="F11">
            <v>0.70358763476921937</v>
          </cell>
          <cell r="G11">
            <v>0.40322775606239308</v>
          </cell>
          <cell r="H11">
            <v>0.34098831985679595</v>
          </cell>
          <cell r="I11">
            <v>0.30953341273529189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P BG09/09</v>
          </cell>
          <cell r="F12">
            <v>1.6811194055609913</v>
          </cell>
          <cell r="G12">
            <v>0.80798083886647554</v>
          </cell>
          <cell r="H12">
            <v>0.6818938937312734</v>
          </cell>
          <cell r="I12">
            <v>0.59526205475211702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P BG10/20</v>
          </cell>
          <cell r="F13">
            <v>0.25508259901253444</v>
          </cell>
          <cell r="G13">
            <v>0.1565725602167907</v>
          </cell>
          <cell r="H13">
            <v>0.13249678615533969</v>
          </cell>
          <cell r="I13">
            <v>0.1190178001090199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P BG11/10</v>
          </cell>
          <cell r="F14">
            <v>0.8243318908376599</v>
          </cell>
          <cell r="G14">
            <v>0.52265354882992621</v>
          </cell>
          <cell r="H14">
            <v>0.44242381932227048</v>
          </cell>
          <cell r="I14">
            <v>0.39095719993974515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P BG12/15</v>
          </cell>
          <cell r="F15">
            <v>2.3126774881741525</v>
          </cell>
          <cell r="G15">
            <v>1.378623998379404</v>
          </cell>
          <cell r="H15">
            <v>1.1635466244114994</v>
          </cell>
          <cell r="I15">
            <v>1.0397836889255403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P BG13/30</v>
          </cell>
          <cell r="F16">
            <v>1.0232858834022829</v>
          </cell>
          <cell r="G16">
            <v>0.69254313978483462</v>
          </cell>
          <cell r="H16">
            <v>0.58658368405925521</v>
          </cell>
          <cell r="I16">
            <v>0.52485170358539901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P BG14/31</v>
          </cell>
          <cell r="F17">
            <v>0.41716744391854998</v>
          </cell>
          <cell r="G17">
            <v>0.23825166512906273</v>
          </cell>
          <cell r="H17">
            <v>0.38095269985591129</v>
          </cell>
          <cell r="I17">
            <v>0.13195858422059573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P BG15/12</v>
          </cell>
          <cell r="F18">
            <v>1.4285921705746123</v>
          </cell>
          <cell r="G18">
            <v>0.59296127210215765</v>
          </cell>
          <cell r="H18">
            <v>0.49944262988378824</v>
          </cell>
          <cell r="I18">
            <v>0.43610297886043997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P BG16/08$</v>
          </cell>
          <cell r="F19">
            <v>3.4254629828830812</v>
          </cell>
          <cell r="G19">
            <v>1.9563486173502602</v>
          </cell>
          <cell r="H19">
            <v>1.1872437748577791</v>
          </cell>
          <cell r="I19">
            <v>1.2348152111558897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P BG17/08</v>
          </cell>
          <cell r="F20">
            <v>71.020798384178406</v>
          </cell>
          <cell r="G20">
            <v>35.865966913088577</v>
          </cell>
          <cell r="H20">
            <v>31.841522913840237</v>
          </cell>
          <cell r="I20">
            <v>28.48250817377324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P BG18/18</v>
          </cell>
          <cell r="F21">
            <v>47.943252546079506</v>
          </cell>
          <cell r="G21">
            <v>30.738780777525051</v>
          </cell>
          <cell r="H21">
            <v>27.63376843626267</v>
          </cell>
          <cell r="I21">
            <v>25.270756790910319</v>
          </cell>
          <cell r="J21">
            <v>25.808797156798288</v>
          </cell>
          <cell r="K21">
            <v>29.127477273434756</v>
          </cell>
          <cell r="L21">
            <v>35.602248189393656</v>
          </cell>
          <cell r="M21">
            <v>6.1830371977160352</v>
          </cell>
        </row>
        <row r="22">
          <cell r="A22" t="str">
            <v>P BG19/31</v>
          </cell>
          <cell r="F22">
            <v>87.687222274272457</v>
          </cell>
          <cell r="G22">
            <v>50.660541776961075</v>
          </cell>
          <cell r="H22">
            <v>53.252897119449052</v>
          </cell>
          <cell r="I22">
            <v>49.386782867428067</v>
          </cell>
          <cell r="J22">
            <v>53.636547917972024</v>
          </cell>
          <cell r="K22">
            <v>60.567949695188695</v>
          </cell>
          <cell r="L22">
            <v>74.015292981261325</v>
          </cell>
          <cell r="M22">
            <v>2.5462609685711408</v>
          </cell>
        </row>
        <row r="23">
          <cell r="A23" t="str">
            <v>P EL/ARP-61</v>
          </cell>
          <cell r="F23">
            <v>0.68599945966000475</v>
          </cell>
          <cell r="G23">
            <v>0.39178739924063838</v>
          </cell>
          <cell r="H23">
            <v>0.23605237787319946</v>
          </cell>
          <cell r="I23">
            <v>0.22688728704455557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P EL/ARP-68</v>
          </cell>
          <cell r="F24">
            <v>5.2886195451947116E-2</v>
          </cell>
          <cell r="G24">
            <v>3.44374406127552E-2</v>
          </cell>
          <cell r="H24">
            <v>1.9981261081989627E-2</v>
          </cell>
          <cell r="I24">
            <v>0.14862179535445882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A25" t="str">
            <v>P EL/USD-74</v>
          </cell>
          <cell r="F25">
            <v>0</v>
          </cell>
          <cell r="G25">
            <v>8.2166167514112501E-2</v>
          </cell>
          <cell r="H25">
            <v>7.0208995254968723E-2</v>
          </cell>
          <cell r="I25">
            <v>6.4898907528865485E-2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>P EL/USD-79</v>
          </cell>
          <cell r="F26">
            <v>0</v>
          </cell>
          <cell r="G26">
            <v>0.75254053033564805</v>
          </cell>
          <cell r="H26">
            <v>0.64302761248335483</v>
          </cell>
          <cell r="I26">
            <v>0.57975506751685679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P EL/USD-91</v>
          </cell>
          <cell r="F27">
            <v>0</v>
          </cell>
          <cell r="G27">
            <v>3.0149987005535835E-2</v>
          </cell>
          <cell r="H27">
            <v>2.5762431894434671E-2</v>
          </cell>
          <cell r="I27">
            <v>2.2717081993840808E-2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A29" t="str">
            <v>P GPBX7</v>
          </cell>
          <cell r="F29">
            <v>2.1347468926446425</v>
          </cell>
          <cell r="G29">
            <v>1.5316847477808353</v>
          </cell>
          <cell r="H29">
            <v>0.98989669456636475</v>
          </cell>
          <cell r="I29">
            <v>0.89588187067517555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>P PBAS2</v>
          </cell>
          <cell r="F30">
            <v>0.45987009421527603</v>
          </cell>
          <cell r="G30">
            <v>0.3299576224689873</v>
          </cell>
          <cell r="H30">
            <v>0.35112738748642608</v>
          </cell>
          <cell r="I30">
            <v>0.31701565183783809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>P PX21</v>
          </cell>
          <cell r="F31">
            <v>0.18458714038194657</v>
          </cell>
          <cell r="G31">
            <v>0.13244160632516333</v>
          </cell>
          <cell r="H31">
            <v>0.37055235672764203</v>
          </cell>
          <cell r="I31">
            <v>0.38004054762210721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>P PX13D</v>
          </cell>
          <cell r="F32">
            <v>0.14919684722222115</v>
          </cell>
          <cell r="G32">
            <v>0.10704900711866665</v>
          </cell>
          <cell r="H32">
            <v>5.6512031194808673E-2</v>
          </cell>
          <cell r="I32">
            <v>5.069350577927733E-2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>P PX14D</v>
          </cell>
          <cell r="F33">
            <v>1.1296426637798618</v>
          </cell>
          <cell r="G33">
            <v>0.81052064978561</v>
          </cell>
          <cell r="H33">
            <v>0.41031301608804172</v>
          </cell>
          <cell r="I33">
            <v>0.37041298235225717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A34" t="str">
            <v>P PX22D</v>
          </cell>
          <cell r="F34">
            <v>0.54107625699653283</v>
          </cell>
          <cell r="G34">
            <v>0.38822319080704831</v>
          </cell>
          <cell r="H34">
            <v>0.19692521230339935</v>
          </cell>
          <cell r="I34">
            <v>0.17913614787541171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41">
          <cell r="H41">
            <v>0.998163019394254</v>
          </cell>
          <cell r="I41">
            <v>0.90336310643550122</v>
          </cell>
        </row>
      </sheetData>
      <sheetData sheetId="1" refreshError="1">
        <row r="4">
          <cell r="A4" t="str">
            <v>DNCI</v>
          </cell>
          <cell r="B4" t="str">
            <v>EXT/DOM</v>
          </cell>
          <cell r="C4" t="str">
            <v>AGREGAR TITULOS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  <cell r="BA4">
            <v>37986</v>
          </cell>
        </row>
        <row r="5">
          <cell r="A5" t="str">
            <v>x</v>
          </cell>
          <cell r="C5" t="str">
            <v>x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</row>
        <row r="6">
          <cell r="A6" t="str">
            <v>TENENCIAS TOTALES</v>
          </cell>
        </row>
        <row r="7">
          <cell r="A7" t="str">
            <v>TENENCIAS TOTALES - EMITIDOS EN EXTERIOR</v>
          </cell>
          <cell r="AI7">
            <v>9568.2308039596883</v>
          </cell>
          <cell r="AJ7">
            <v>10701.753381840224</v>
          </cell>
          <cell r="AK7">
            <v>12727.98381283394</v>
          </cell>
          <cell r="AL7">
            <v>13833.698941187631</v>
          </cell>
          <cell r="AM7">
            <v>15490.840087282517</v>
          </cell>
          <cell r="AN7">
            <v>14961.672005249671</v>
          </cell>
          <cell r="AO7">
            <v>16801.693853613244</v>
          </cell>
          <cell r="AP7">
            <v>24974.13088426206</v>
          </cell>
          <cell r="AQ7">
            <v>24855.073223565843</v>
          </cell>
          <cell r="AR7">
            <v>25654.617618679375</v>
          </cell>
          <cell r="AS7">
            <v>29464.063733573075</v>
          </cell>
          <cell r="AT7">
            <v>17434.91899900918</v>
          </cell>
          <cell r="AU7">
            <v>8891.8472416805544</v>
          </cell>
          <cell r="AV7">
            <v>17102.896399122848</v>
          </cell>
          <cell r="AW7">
            <v>19414.167488074305</v>
          </cell>
          <cell r="AX7">
            <v>22014.643112294158</v>
          </cell>
          <cell r="AY7">
            <v>22400.792055415688</v>
          </cell>
          <cell r="AZ7">
            <v>21223.142830016623</v>
          </cell>
          <cell r="BA7">
            <v>20766.233011672124</v>
          </cell>
        </row>
        <row r="8">
          <cell r="A8" t="str">
            <v>x</v>
          </cell>
          <cell r="C8" t="str">
            <v>x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 t="str">
            <v>ERROR</v>
          </cell>
          <cell r="Q8" t="str">
            <v>ERROR</v>
          </cell>
          <cell r="R8" t="str">
            <v>ERROR</v>
          </cell>
          <cell r="S8" t="str">
            <v>ERROR</v>
          </cell>
          <cell r="T8" t="str">
            <v>ERROR</v>
          </cell>
          <cell r="U8" t="str">
            <v>ERROR</v>
          </cell>
          <cell r="V8" t="str">
            <v>ERROR</v>
          </cell>
          <cell r="W8" t="str">
            <v>ERROR</v>
          </cell>
          <cell r="X8" t="str">
            <v>ERROR</v>
          </cell>
          <cell r="Y8" t="str">
            <v>ERROR</v>
          </cell>
          <cell r="Z8" t="str">
            <v>ERROR</v>
          </cell>
          <cell r="AA8" t="str">
            <v>ERROR</v>
          </cell>
          <cell r="AB8" t="str">
            <v>ERROR</v>
          </cell>
          <cell r="AC8" t="str">
            <v>ERROR</v>
          </cell>
          <cell r="AD8" t="str">
            <v>ERROR</v>
          </cell>
          <cell r="AE8" t="str">
            <v>ERROR</v>
          </cell>
          <cell r="AF8" t="str">
            <v>ERROR</v>
          </cell>
          <cell r="AG8" t="str">
            <v>ERROR</v>
          </cell>
          <cell r="AH8" t="str">
            <v>ERROR</v>
          </cell>
          <cell r="AI8" t="str">
            <v>ERROR</v>
          </cell>
          <cell r="AJ8" t="str">
            <v>ERROR</v>
          </cell>
          <cell r="AK8" t="str">
            <v>ERROR</v>
          </cell>
          <cell r="AL8" t="str">
            <v>ERROR</v>
          </cell>
          <cell r="AM8" t="str">
            <v>ERROR</v>
          </cell>
          <cell r="AN8" t="str">
            <v>ERROR</v>
          </cell>
          <cell r="AO8" t="str">
            <v>ERROR</v>
          </cell>
          <cell r="AP8" t="str">
            <v>ERROR</v>
          </cell>
          <cell r="AQ8" t="str">
            <v>ERROR</v>
          </cell>
          <cell r="AR8" t="str">
            <v>ERROR</v>
          </cell>
          <cell r="AS8" t="str">
            <v>ERROR</v>
          </cell>
          <cell r="AT8" t="str">
            <v>ERROR</v>
          </cell>
          <cell r="AU8" t="str">
            <v>ERROR</v>
          </cell>
          <cell r="AV8" t="e">
            <v>#N/A</v>
          </cell>
        </row>
        <row r="9">
          <cell r="A9" t="str">
            <v>TITULOS Y PMOS GDOS TOTALES</v>
          </cell>
          <cell r="AS9">
            <v>27472.090089922502</v>
          </cell>
          <cell r="AT9">
            <v>18817.960904084295</v>
          </cell>
          <cell r="AU9">
            <v>18093.491672144268</v>
          </cell>
          <cell r="AV9">
            <v>18958.99053357177</v>
          </cell>
          <cell r="AW9">
            <v>20468.132206423816</v>
          </cell>
          <cell r="AX9">
            <v>22790.477499443383</v>
          </cell>
          <cell r="AY9">
            <v>23254.078441893344</v>
          </cell>
          <cell r="AZ9">
            <v>28634.027393291086</v>
          </cell>
          <cell r="BA9">
            <v>29106.829253938613</v>
          </cell>
        </row>
        <row r="10">
          <cell r="A10" t="str">
            <v>TITULOS GOBIERNO NACIONAL Y PMOS GDOS</v>
          </cell>
          <cell r="X10">
            <v>3130.3016513335606</v>
          </cell>
          <cell r="Y10">
            <v>3403.5856142641769</v>
          </cell>
          <cell r="Z10">
            <v>4341.1107843127302</v>
          </cell>
          <cell r="AA10">
            <v>5036.3486155427845</v>
          </cell>
          <cell r="AB10">
            <v>5043.4431876661811</v>
          </cell>
          <cell r="AC10">
            <v>4830.2914804051406</v>
          </cell>
          <cell r="AD10">
            <v>6064.3224705174889</v>
          </cell>
          <cell r="AE10">
            <v>5617.7209414202898</v>
          </cell>
          <cell r="AF10">
            <v>5684.4454038203294</v>
          </cell>
          <cell r="AG10">
            <v>6434.6211951994874</v>
          </cell>
          <cell r="AH10">
            <v>8202.5079001721551</v>
          </cell>
          <cell r="AI10">
            <v>9827.43664681683</v>
          </cell>
          <cell r="AJ10">
            <v>11002.938233062159</v>
          </cell>
          <cell r="AK10">
            <v>13243.364609689672</v>
          </cell>
          <cell r="AL10">
            <v>14394.726527957891</v>
          </cell>
          <cell r="AM10">
            <v>16293.357527989927</v>
          </cell>
          <cell r="AN10">
            <v>15787.191317386092</v>
          </cell>
          <cell r="AO10">
            <v>17594.072459415351</v>
          </cell>
          <cell r="AP10">
            <v>25774.246967971627</v>
          </cell>
          <cell r="AQ10">
            <v>25666.067867120222</v>
          </cell>
          <cell r="AR10">
            <v>26465.61226223375</v>
          </cell>
          <cell r="AS10">
            <v>5214.1381301853689</v>
          </cell>
          <cell r="AT10">
            <v>7171.957715245393</v>
          </cell>
          <cell r="AU10">
            <v>7547.0068221783768</v>
          </cell>
          <cell r="AV10">
            <v>7366.4967260119301</v>
          </cell>
          <cell r="AW10">
            <v>7826.1663791676765</v>
          </cell>
          <cell r="AX10">
            <v>7615.0226578566362</v>
          </cell>
          <cell r="AY10">
            <v>7568.7759360705604</v>
          </cell>
          <cell r="AZ10">
            <v>24117.285765515779</v>
          </cell>
          <cell r="BA10">
            <v>24546.547774524814</v>
          </cell>
        </row>
        <row r="11">
          <cell r="A11" t="str">
            <v>TITULOS GOB. NACIONAL EMITIDOS EN EL EXTERIOR</v>
          </cell>
          <cell r="X11">
            <v>3130.3016513335633</v>
          </cell>
          <cell r="Y11">
            <v>3403.5856142641787</v>
          </cell>
          <cell r="Z11">
            <v>4341.1107843127356</v>
          </cell>
          <cell r="AA11">
            <v>5036.3486155427881</v>
          </cell>
          <cell r="AB11">
            <v>5043.4431876661793</v>
          </cell>
          <cell r="AC11">
            <v>4830.2914804051388</v>
          </cell>
          <cell r="AD11">
            <v>6064.3224705174916</v>
          </cell>
          <cell r="AE11">
            <v>5617.7209414202889</v>
          </cell>
          <cell r="AF11">
            <v>5684.4454038203285</v>
          </cell>
          <cell r="AG11">
            <v>6434.6211951994874</v>
          </cell>
          <cell r="AH11">
            <v>8202.507900172157</v>
          </cell>
          <cell r="AI11">
            <v>9827.4366468168319</v>
          </cell>
          <cell r="AJ11">
            <v>11002.938233062163</v>
          </cell>
          <cell r="AK11">
            <v>13243.364609689675</v>
          </cell>
          <cell r="AL11">
            <v>14394.726527957893</v>
          </cell>
          <cell r="AM11">
            <v>16293.357527989931</v>
          </cell>
          <cell r="AN11">
            <v>15787.19131738609</v>
          </cell>
          <cell r="AO11">
            <v>17594.072459415347</v>
          </cell>
          <cell r="AP11">
            <v>25774.246967971598</v>
          </cell>
          <cell r="AQ11">
            <v>25666.067867120197</v>
          </cell>
          <cell r="AR11">
            <v>26465.612262233728</v>
          </cell>
          <cell r="AS11">
            <v>5214.138130185368</v>
          </cell>
          <cell r="AT11">
            <v>7171.957715245383</v>
          </cell>
          <cell r="AU11">
            <v>7547.006822178384</v>
          </cell>
          <cell r="AV11">
            <v>7366.4967260119238</v>
          </cell>
          <cell r="AW11">
            <v>7826.1663791676856</v>
          </cell>
          <cell r="AX11">
            <v>7615.0226578566362</v>
          </cell>
          <cell r="AY11">
            <v>7568.7759360705586</v>
          </cell>
          <cell r="AZ11">
            <v>24117.28576551579</v>
          </cell>
          <cell r="BA11">
            <v>24546.547774524792</v>
          </cell>
        </row>
        <row r="12">
          <cell r="A12" t="str">
            <v>TITULOS GOB. NACIONAL EMITIDOS LOCALMENTE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</row>
        <row r="13">
          <cell r="C13" t="str">
            <v>x</v>
          </cell>
        </row>
        <row r="14">
          <cell r="A14" t="str">
            <v>BIC</v>
          </cell>
          <cell r="B14" t="str">
            <v>DOM</v>
          </cell>
          <cell r="C14" t="str">
            <v>Bic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A15" t="str">
            <v>BOT5</v>
          </cell>
          <cell r="B15" t="str">
            <v>DOM</v>
          </cell>
          <cell r="C15" t="str">
            <v xml:space="preserve">Boteso 5 años 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A16" t="str">
            <v>BOT10</v>
          </cell>
          <cell r="B16" t="str">
            <v>DOM</v>
          </cell>
          <cell r="C16" t="str">
            <v xml:space="preserve">Boteso 10 años 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C17" t="str">
            <v>Botes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A18" t="str">
            <v>BOTE</v>
          </cell>
          <cell r="B18" t="str">
            <v>DOM</v>
          </cell>
          <cell r="C18" t="str">
            <v xml:space="preserve">    Botes Serie I 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</row>
        <row r="19">
          <cell r="A19" t="str">
            <v>BOTE2</v>
          </cell>
          <cell r="B19" t="str">
            <v>DOM</v>
          </cell>
          <cell r="C19" t="str">
            <v xml:space="preserve">    Botes Serie II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A20" t="str">
            <v>BOTE3</v>
          </cell>
          <cell r="B20" t="str">
            <v>DOM</v>
          </cell>
          <cell r="C20" t="str">
            <v xml:space="preserve">    Botes Serie III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C21" t="str">
            <v>Bonex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</row>
        <row r="22">
          <cell r="A22" t="str">
            <v>BX84</v>
          </cell>
          <cell r="B22" t="str">
            <v>DOM</v>
          </cell>
          <cell r="C22" t="str">
            <v xml:space="preserve">    Bonex 84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A23" t="str">
            <v>BX87</v>
          </cell>
          <cell r="B23" t="str">
            <v>DOM</v>
          </cell>
          <cell r="C23" t="str">
            <v xml:space="preserve">    Bonex 87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A24" t="str">
            <v>BX89</v>
          </cell>
          <cell r="B24" t="str">
            <v>DOM</v>
          </cell>
          <cell r="C24" t="str">
            <v xml:space="preserve">    Bonex 89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A25" t="str">
            <v>BX92</v>
          </cell>
          <cell r="B25" t="str">
            <v>DOM</v>
          </cell>
          <cell r="C25" t="str">
            <v xml:space="preserve">    Bonex 92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C26" t="str">
            <v>Bonos de Consolidación en Pesos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A27" t="str">
            <v>PRE1</v>
          </cell>
          <cell r="B27" t="str">
            <v>DOM</v>
          </cell>
          <cell r="C27" t="str">
            <v xml:space="preserve">    Bocon Previsional I Pesos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A28" t="str">
            <v>PRE3</v>
          </cell>
          <cell r="B28" t="str">
            <v>DOM</v>
          </cell>
          <cell r="C28" t="str">
            <v xml:space="preserve">    Bocon Previsional II Pesos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A29" t="str">
            <v>PRO1</v>
          </cell>
          <cell r="B29" t="str">
            <v>DOM</v>
          </cell>
          <cell r="C29" t="str">
            <v xml:space="preserve">    Bocon Proveedores I Pesos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A30" t="str">
            <v>PRO3</v>
          </cell>
          <cell r="B30" t="str">
            <v>DOM</v>
          </cell>
          <cell r="C30" t="str">
            <v xml:space="preserve">    Bocon Proveedores II Pesos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A31" t="str">
            <v>PRO5</v>
          </cell>
          <cell r="B31" t="str">
            <v>DOM</v>
          </cell>
          <cell r="C31" t="str">
            <v xml:space="preserve">    Bocon Proveedores III Pesos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A32" t="str">
            <v>PRO7</v>
          </cell>
          <cell r="B32" t="str">
            <v>DOM</v>
          </cell>
          <cell r="C32" t="str">
            <v xml:space="preserve">    Bocon Proveedores IV Pesos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A33" t="str">
            <v>PRO9</v>
          </cell>
          <cell r="B33" t="str">
            <v>DOM</v>
          </cell>
          <cell r="C33" t="str">
            <v xml:space="preserve">    Bocon Proveedores V Pesos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</row>
        <row r="34">
          <cell r="C34" t="str">
            <v>Bonos de Consolidación en Dólares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A35" t="str">
            <v>PRE2</v>
          </cell>
          <cell r="B35" t="str">
            <v>DOM</v>
          </cell>
          <cell r="C35" t="str">
            <v xml:space="preserve">    Bocon Previsional I Dólares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A36" t="str">
            <v>PRE4</v>
          </cell>
          <cell r="B36" t="str">
            <v>DOM</v>
          </cell>
          <cell r="C36" t="str">
            <v xml:space="preserve">    Bocon Previsional II Dólares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A37" t="str">
            <v>PRO2</v>
          </cell>
          <cell r="B37" t="str">
            <v>DOM</v>
          </cell>
          <cell r="C37" t="str">
            <v xml:space="preserve">    Bocon Proveedores I Dólares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A38" t="str">
            <v>PRO4</v>
          </cell>
          <cell r="B38" t="str">
            <v>DOM</v>
          </cell>
          <cell r="C38" t="str">
            <v xml:space="preserve">    Bocon Proveedores II Dólares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</row>
        <row r="39">
          <cell r="A39" t="str">
            <v>PRO6</v>
          </cell>
          <cell r="B39" t="str">
            <v>DOM</v>
          </cell>
          <cell r="C39" t="str">
            <v xml:space="preserve">    Bocon Proveedores III Dólares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</row>
        <row r="40">
          <cell r="A40" t="str">
            <v>PRO8</v>
          </cell>
          <cell r="B40" t="str">
            <v>DOM</v>
          </cell>
          <cell r="C40" t="str">
            <v xml:space="preserve">    Bocon Proveedores IV Dólares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</row>
        <row r="41">
          <cell r="A41" t="str">
            <v>PRO10</v>
          </cell>
          <cell r="B41" t="str">
            <v>DOM</v>
          </cell>
          <cell r="C41" t="str">
            <v xml:space="preserve">    Bocon Proveedores V Dólares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A42" t="str">
            <v>BIHD</v>
          </cell>
          <cell r="B42" t="str">
            <v>DOM</v>
          </cell>
          <cell r="C42" t="str">
            <v xml:space="preserve">    Bonos Regalías Hidrocarburíferas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C43" t="str">
            <v>Bonos Brady</v>
          </cell>
          <cell r="X43">
            <v>2926.3003453200517</v>
          </cell>
          <cell r="Y43">
            <v>2928.0714066299147</v>
          </cell>
          <cell r="Z43">
            <v>3216.1427039529535</v>
          </cell>
          <cell r="AA43">
            <v>3125.172723622828</v>
          </cell>
          <cell r="AB43">
            <v>2982.9105091701495</v>
          </cell>
          <cell r="AC43">
            <v>2549.4733244745094</v>
          </cell>
          <cell r="AD43">
            <v>2392.5244157025177</v>
          </cell>
          <cell r="AE43">
            <v>1631.7447130814357</v>
          </cell>
          <cell r="AF43">
            <v>1440.7510028301383</v>
          </cell>
          <cell r="AG43">
            <v>1525.7604568892953</v>
          </cell>
          <cell r="AH43">
            <v>2075.6921840445143</v>
          </cell>
          <cell r="AI43">
            <v>3448.7882018634227</v>
          </cell>
          <cell r="AJ43">
            <v>3363.9245895098152</v>
          </cell>
          <cell r="AK43">
            <v>3341.0126121796598</v>
          </cell>
          <cell r="AL43">
            <v>3009.03470090663</v>
          </cell>
          <cell r="AM43">
            <v>2844.7148756697875</v>
          </cell>
          <cell r="AN43">
            <v>2360.1442085170602</v>
          </cell>
          <cell r="AO43">
            <v>2759.7203759787535</v>
          </cell>
          <cell r="AP43">
            <v>1497.0382656500001</v>
          </cell>
          <cell r="AQ43">
            <v>1207.7463697019368</v>
          </cell>
          <cell r="AR43">
            <v>1044.7171802282528</v>
          </cell>
          <cell r="AS43">
            <v>408.17030084000004</v>
          </cell>
          <cell r="AT43">
            <v>998.09961237174321</v>
          </cell>
          <cell r="AU43">
            <v>1155.7999105073304</v>
          </cell>
          <cell r="AV43">
            <v>1190.5322906241558</v>
          </cell>
          <cell r="AW43">
            <v>1277.2432910550713</v>
          </cell>
          <cell r="AX43">
            <v>1144.2723226570481</v>
          </cell>
          <cell r="AY43">
            <v>1054.3282749662337</v>
          </cell>
          <cell r="AZ43">
            <v>904.70195074560365</v>
          </cell>
          <cell r="BA43">
            <v>782.08221479560348</v>
          </cell>
        </row>
        <row r="44">
          <cell r="A44" t="str">
            <v>PAR</v>
          </cell>
          <cell r="B44" t="str">
            <v>EXT</v>
          </cell>
          <cell r="C44" t="str">
            <v xml:space="preserve">    Bono Par </v>
          </cell>
          <cell r="X44">
            <v>1824.8041458545233</v>
          </cell>
          <cell r="Y44">
            <v>1912.1352507759157</v>
          </cell>
          <cell r="Z44">
            <v>2033.3767326004145</v>
          </cell>
          <cell r="AA44">
            <v>2045.553006451059</v>
          </cell>
          <cell r="AB44">
            <v>2027.739107362406</v>
          </cell>
          <cell r="AC44">
            <v>1672.9539499638661</v>
          </cell>
          <cell r="AD44">
            <v>1230.6277408888147</v>
          </cell>
          <cell r="AE44">
            <v>525.60509288640276</v>
          </cell>
          <cell r="AF44">
            <v>326.12544915954805</v>
          </cell>
          <cell r="AG44">
            <v>332.60181184668988</v>
          </cell>
          <cell r="AH44">
            <v>397.71658001879115</v>
          </cell>
          <cell r="AI44">
            <v>1257.295635979475</v>
          </cell>
          <cell r="AJ44">
            <v>1790.2516957849728</v>
          </cell>
          <cell r="AK44">
            <v>1822.3838660763697</v>
          </cell>
          <cell r="AL44">
            <v>1395.7494144865066</v>
          </cell>
          <cell r="AM44">
            <v>1302.2037762039658</v>
          </cell>
          <cell r="AN44">
            <v>1437.9827391304348</v>
          </cell>
          <cell r="AO44">
            <v>1337.9849130434782</v>
          </cell>
          <cell r="AP44">
            <v>838.5383015000001</v>
          </cell>
          <cell r="AQ44">
            <v>444.84712591986914</v>
          </cell>
          <cell r="AR44">
            <v>195.85486276197446</v>
          </cell>
          <cell r="AS44">
            <v>126.89968684210527</v>
          </cell>
          <cell r="AT44">
            <v>304.04380500811499</v>
          </cell>
          <cell r="AU44">
            <v>442.96638325991188</v>
          </cell>
          <cell r="AV44">
            <v>590.05247611483253</v>
          </cell>
          <cell r="AW44">
            <v>698.67616910016966</v>
          </cell>
          <cell r="AX44">
            <v>677.45743684210504</v>
          </cell>
          <cell r="AY44">
            <v>565.4054033972036</v>
          </cell>
          <cell r="AZ44">
            <v>543.95953684210531</v>
          </cell>
          <cell r="BA44">
            <v>454.37495684210523</v>
          </cell>
        </row>
        <row r="45">
          <cell r="A45" t="str">
            <v>PARDM</v>
          </cell>
          <cell r="B45" t="str">
            <v>EXT</v>
          </cell>
          <cell r="C45" t="str">
            <v xml:space="preserve">    Bono Par en Marcos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</row>
        <row r="46">
          <cell r="A46" t="str">
            <v>DISD</v>
          </cell>
          <cell r="B46" t="str">
            <v>EXT</v>
          </cell>
          <cell r="C46" t="str">
            <v xml:space="preserve">    Discount Bond </v>
          </cell>
          <cell r="X46">
            <v>83.500220484412679</v>
          </cell>
          <cell r="Y46">
            <v>157.71902968863142</v>
          </cell>
          <cell r="Z46">
            <v>228.47288088596576</v>
          </cell>
          <cell r="AA46">
            <v>149.12032048435358</v>
          </cell>
          <cell r="AB46">
            <v>141.80477941091451</v>
          </cell>
          <cell r="AC46">
            <v>212.90046059187023</v>
          </cell>
          <cell r="AD46">
            <v>124.38517712267023</v>
          </cell>
          <cell r="AE46">
            <v>159.53983190537377</v>
          </cell>
          <cell r="AF46">
            <v>163.49751495941143</v>
          </cell>
          <cell r="AG46">
            <v>189.70695930917179</v>
          </cell>
          <cell r="AH46">
            <v>245.04231791825768</v>
          </cell>
          <cell r="AI46">
            <v>247.00250423150425</v>
          </cell>
          <cell r="AJ46">
            <v>301.38661397336011</v>
          </cell>
          <cell r="AK46">
            <v>355.18218287937742</v>
          </cell>
          <cell r="AL46">
            <v>147.62362992125983</v>
          </cell>
          <cell r="AM46">
            <v>143.08496667448955</v>
          </cell>
          <cell r="AN46">
            <v>147.64815044939428</v>
          </cell>
          <cell r="AO46">
            <v>147.80560305343514</v>
          </cell>
          <cell r="AP46">
            <v>141.77035075000001</v>
          </cell>
          <cell r="AQ46">
            <v>95.132000000000005</v>
          </cell>
          <cell r="AR46">
            <v>88.46121052631581</v>
          </cell>
          <cell r="AS46">
            <v>58.902000000000001</v>
          </cell>
          <cell r="AT46">
            <v>84.403000000000006</v>
          </cell>
          <cell r="AU46">
            <v>103.986</v>
          </cell>
          <cell r="AV46">
            <v>105.48699999999999</v>
          </cell>
          <cell r="AW46">
            <v>101.53</v>
          </cell>
          <cell r="AX46">
            <v>100.10599999999999</v>
          </cell>
          <cell r="AY46">
            <v>99.105999999999995</v>
          </cell>
          <cell r="AZ46">
            <v>99.135069000000001</v>
          </cell>
          <cell r="BA46">
            <v>99.396499999999989</v>
          </cell>
        </row>
        <row r="47">
          <cell r="A47" t="str">
            <v>DISDDM</v>
          </cell>
          <cell r="B47" t="str">
            <v>EXT</v>
          </cell>
          <cell r="C47" t="str">
            <v xml:space="preserve">    Discount Bond en Marcos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A48" t="str">
            <v>FRB</v>
          </cell>
          <cell r="B48" t="str">
            <v>EXT</v>
          </cell>
          <cell r="C48" t="str">
            <v xml:space="preserve">    Floating Rate Bond</v>
          </cell>
          <cell r="X48">
            <v>1017.9959789811156</v>
          </cell>
          <cell r="Y48">
            <v>858.2171261653674</v>
          </cell>
          <cell r="Z48">
            <v>954.29309046657306</v>
          </cell>
          <cell r="AA48">
            <v>930.49939668741513</v>
          </cell>
          <cell r="AB48">
            <v>813.36662239682892</v>
          </cell>
          <cell r="AC48">
            <v>663.61891391877305</v>
          </cell>
          <cell r="AD48">
            <v>1037.5114976910327</v>
          </cell>
          <cell r="AE48">
            <v>946.59978828965916</v>
          </cell>
          <cell r="AF48">
            <v>951.12803871117887</v>
          </cell>
          <cell r="AG48">
            <v>1003.4516857334336</v>
          </cell>
          <cell r="AH48">
            <v>1432.9332861074656</v>
          </cell>
          <cell r="AI48">
            <v>1944.4900616524437</v>
          </cell>
          <cell r="AJ48">
            <v>1272.2862797514822</v>
          </cell>
          <cell r="AK48">
            <v>1163.4465632239126</v>
          </cell>
          <cell r="AL48">
            <v>1465.6616564988633</v>
          </cell>
          <cell r="AM48">
            <v>1399.4261327913321</v>
          </cell>
          <cell r="AN48">
            <v>774.51331893723091</v>
          </cell>
          <cell r="AO48">
            <v>1273.92985988184</v>
          </cell>
          <cell r="AP48">
            <v>516.72961339999995</v>
          </cell>
          <cell r="AQ48">
            <v>667.76724378206768</v>
          </cell>
          <cell r="AR48">
            <v>760.40110693996246</v>
          </cell>
          <cell r="AS48">
            <v>222.36861399789478</v>
          </cell>
          <cell r="AT48">
            <v>609.6528073636282</v>
          </cell>
          <cell r="AU48">
            <v>608.84752724741861</v>
          </cell>
          <cell r="AV48">
            <v>494.9928145093233</v>
          </cell>
          <cell r="AW48">
            <v>477.03712195490158</v>
          </cell>
          <cell r="AX48">
            <v>366.70888581494313</v>
          </cell>
          <cell r="AY48">
            <v>389.81687156903007</v>
          </cell>
          <cell r="AZ48">
            <v>261.60734490349824</v>
          </cell>
          <cell r="BA48">
            <v>228.31075795349827</v>
          </cell>
        </row>
        <row r="49">
          <cell r="A49" t="str">
            <v>BESP</v>
          </cell>
          <cell r="B49" t="str">
            <v>EXT</v>
          </cell>
          <cell r="C49" t="str">
            <v xml:space="preserve">    Bancos Españoles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C50" t="str">
            <v>Bonos Globales</v>
          </cell>
          <cell r="X50">
            <v>139.77113934684451</v>
          </cell>
          <cell r="Y50">
            <v>347.00868536098892</v>
          </cell>
          <cell r="Z50">
            <v>924.26456527298581</v>
          </cell>
          <cell r="AA50">
            <v>1701.4581394341969</v>
          </cell>
          <cell r="AB50">
            <v>1775.8079880963699</v>
          </cell>
          <cell r="AC50">
            <v>1961.1570554968332</v>
          </cell>
          <cell r="AD50">
            <v>3280.6009701546654</v>
          </cell>
          <cell r="AE50">
            <v>3535.4151976403682</v>
          </cell>
          <cell r="AF50">
            <v>3696.6849434908227</v>
          </cell>
          <cell r="AG50">
            <v>4156.7796683997913</v>
          </cell>
          <cell r="AH50">
            <v>5128.0116529157558</v>
          </cell>
          <cell r="AI50">
            <v>5183.2543849124131</v>
          </cell>
          <cell r="AJ50">
            <v>5969.686144759522</v>
          </cell>
          <cell r="AK50">
            <v>7954.3939026734442</v>
          </cell>
          <cell r="AL50">
            <v>9219.7243474829429</v>
          </cell>
          <cell r="AM50">
            <v>10682.76029988821</v>
          </cell>
          <cell r="AN50">
            <v>10675.177323185144</v>
          </cell>
          <cell r="AO50">
            <v>12263.775438524941</v>
          </cell>
          <cell r="AP50">
            <v>22513.658434199999</v>
          </cell>
          <cell r="AQ50">
            <v>22640.511935164148</v>
          </cell>
          <cell r="AR50">
            <v>23609.546915692437</v>
          </cell>
          <cell r="AS50">
            <v>3207.4557565545279</v>
          </cell>
          <cell r="AT50">
            <v>4590.598095578519</v>
          </cell>
          <cell r="AU50">
            <v>4703.6164662840129</v>
          </cell>
          <cell r="AV50">
            <v>4465.9709511991059</v>
          </cell>
          <cell r="AW50">
            <v>4926.9937565556493</v>
          </cell>
          <cell r="AX50">
            <v>4879.9216835066445</v>
          </cell>
          <cell r="AY50">
            <v>4978.2852778430415</v>
          </cell>
          <cell r="AZ50">
            <v>21656.272112550047</v>
          </cell>
          <cell r="BA50">
            <v>22426.909951861311</v>
          </cell>
        </row>
        <row r="51">
          <cell r="A51" t="str">
            <v>BG01/03</v>
          </cell>
          <cell r="B51" t="str">
            <v>EXT</v>
          </cell>
          <cell r="C51" t="str">
            <v xml:space="preserve">    Bono Global I (8.375%)</v>
          </cell>
          <cell r="X51">
            <v>73.658139346844493</v>
          </cell>
          <cell r="Y51">
            <v>61.013519772865543</v>
          </cell>
          <cell r="Z51">
            <v>164.51582647865257</v>
          </cell>
          <cell r="AA51">
            <v>279.91836893203885</v>
          </cell>
          <cell r="AB51">
            <v>63.967589403973513</v>
          </cell>
          <cell r="AC51">
            <v>99.006582241630269</v>
          </cell>
          <cell r="AD51">
            <v>187.05924688279302</v>
          </cell>
          <cell r="AE51">
            <v>283.96455737704918</v>
          </cell>
          <cell r="AF51">
            <v>188.79156480982653</v>
          </cell>
          <cell r="AG51">
            <v>173.35690575916232</v>
          </cell>
          <cell r="AH51">
            <v>94.058263244128895</v>
          </cell>
          <cell r="AI51">
            <v>100.07951217464317</v>
          </cell>
          <cell r="AJ51">
            <v>136.2622987012987</v>
          </cell>
          <cell r="AK51">
            <v>136.48067710049426</v>
          </cell>
          <cell r="AL51">
            <v>153.42671489151402</v>
          </cell>
          <cell r="AM51">
            <v>139.05033527939949</v>
          </cell>
          <cell r="AN51">
            <v>135.16303485838779</v>
          </cell>
          <cell r="AO51">
            <v>193.53141019906062</v>
          </cell>
          <cell r="AP51">
            <v>43.491405</v>
          </cell>
          <cell r="AQ51">
            <v>52.446024799018936</v>
          </cell>
          <cell r="AR51">
            <v>63.301603746387357</v>
          </cell>
          <cell r="AS51">
            <v>20.987114947368422</v>
          </cell>
          <cell r="AT51">
            <v>52.493757670772681</v>
          </cell>
          <cell r="AU51">
            <v>66.615848548770074</v>
          </cell>
          <cell r="AV51">
            <v>28.07936356275302</v>
          </cell>
          <cell r="AW51">
            <v>14.631031820931643</v>
          </cell>
          <cell r="AX51">
            <v>8.4439959408324725</v>
          </cell>
          <cell r="AY51">
            <v>14.553878947368421</v>
          </cell>
          <cell r="AZ51">
            <v>29.754695947368322</v>
          </cell>
          <cell r="BA51">
            <v>0</v>
          </cell>
        </row>
        <row r="52">
          <cell r="A52" t="str">
            <v>BG02/99</v>
          </cell>
          <cell r="B52" t="str">
            <v>EXT</v>
          </cell>
          <cell r="C52" t="str">
            <v xml:space="preserve">    Bono Global II (10.95%)</v>
          </cell>
          <cell r="X52">
            <v>5.9</v>
          </cell>
          <cell r="Y52">
            <v>3</v>
          </cell>
          <cell r="Z52">
            <v>67.915306122448968</v>
          </cell>
          <cell r="AA52">
            <v>95.780612244897952</v>
          </cell>
          <cell r="AB52">
            <v>27.312348668280872</v>
          </cell>
          <cell r="AC52">
            <v>3.0680000000000001</v>
          </cell>
          <cell r="AD52">
            <v>95.837999999999994</v>
          </cell>
          <cell r="AE52">
            <v>98.778999999999996</v>
          </cell>
          <cell r="AF52">
            <v>96.108526979125628</v>
          </cell>
          <cell r="AG52">
            <v>82.493692661646946</v>
          </cell>
          <cell r="AH52">
            <v>107.10733161494993</v>
          </cell>
          <cell r="AI52">
            <v>113.09163859080785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3">
          <cell r="A53" t="str">
            <v>BG03/01</v>
          </cell>
          <cell r="B53" t="str">
            <v>EXT</v>
          </cell>
          <cell r="C53" t="str">
            <v xml:space="preserve">    Bono Global III (9,25%)</v>
          </cell>
          <cell r="X53">
            <v>6.5000000000000002E-2</v>
          </cell>
          <cell r="Y53">
            <v>1.665</v>
          </cell>
          <cell r="Z53">
            <v>1.666326530612245</v>
          </cell>
          <cell r="AA53">
            <v>1.6642857142857144</v>
          </cell>
          <cell r="AB53">
            <v>1.2850000000000001</v>
          </cell>
          <cell r="AC53">
            <v>1.349</v>
          </cell>
          <cell r="AD53">
            <v>1.0939999999999999</v>
          </cell>
          <cell r="AE53">
            <v>2.66</v>
          </cell>
          <cell r="AF53">
            <v>4.919860683589846</v>
          </cell>
          <cell r="AG53">
            <v>16.006986486486486</v>
          </cell>
          <cell r="AH53">
            <v>22.566066041581735</v>
          </cell>
          <cell r="AI53">
            <v>18.479329126703686</v>
          </cell>
          <cell r="AJ53">
            <v>14.817104208955225</v>
          </cell>
          <cell r="AK53">
            <v>17.189766725388601</v>
          </cell>
          <cell r="AL53">
            <v>35.894406039761435</v>
          </cell>
          <cell r="AM53">
            <v>54.036166533070087</v>
          </cell>
          <cell r="AN53">
            <v>62.213011668111946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</row>
        <row r="54">
          <cell r="A54" t="str">
            <v>BG04/06</v>
          </cell>
          <cell r="B54" t="str">
            <v>EXT</v>
          </cell>
          <cell r="C54" t="str">
            <v xml:space="preserve">    Bono Global IV (11%)</v>
          </cell>
          <cell r="X54">
            <v>60.14800000000001</v>
          </cell>
          <cell r="Y54">
            <v>16.8</v>
          </cell>
          <cell r="Z54">
            <v>10.517837273991653</v>
          </cell>
          <cell r="AA54">
            <v>7.2554596497108861</v>
          </cell>
          <cell r="AB54">
            <v>32.153196721311467</v>
          </cell>
          <cell r="AC54">
            <v>28.225339619421451</v>
          </cell>
          <cell r="AD54">
            <v>48.570984669701758</v>
          </cell>
          <cell r="AE54">
            <v>33.584372139502349</v>
          </cell>
          <cell r="AF54">
            <v>52.880356822174505</v>
          </cell>
          <cell r="AG54">
            <v>29.085803921568626</v>
          </cell>
          <cell r="AH54">
            <v>30.00687739424357</v>
          </cell>
          <cell r="AI54">
            <v>54.577131630648317</v>
          </cell>
          <cell r="AJ54">
            <v>22.367441043751228</v>
          </cell>
          <cell r="AK54">
            <v>44.78882053761361</v>
          </cell>
          <cell r="AL54">
            <v>36.200804024227494</v>
          </cell>
          <cell r="AM54">
            <v>42.34355985012818</v>
          </cell>
          <cell r="AN54">
            <v>27.572958333333336</v>
          </cell>
          <cell r="AO54">
            <v>28.793294429708226</v>
          </cell>
          <cell r="AP54">
            <v>14.983000000000001</v>
          </cell>
          <cell r="AQ54">
            <v>35.463999999999999</v>
          </cell>
          <cell r="AR54">
            <v>53.224631578947367</v>
          </cell>
          <cell r="AS54">
            <v>40.159999999999997</v>
          </cell>
          <cell r="AT54">
            <v>40.160000000000004</v>
          </cell>
          <cell r="AU54">
            <v>37.644000000000005</v>
          </cell>
          <cell r="AV54">
            <v>37.495000000000005</v>
          </cell>
          <cell r="AW54">
            <v>38.710950000000018</v>
          </cell>
          <cell r="AX54">
            <v>38.359950000000133</v>
          </cell>
          <cell r="AY54">
            <v>38.359950000000133</v>
          </cell>
          <cell r="AZ54">
            <v>47.257951000000034</v>
          </cell>
          <cell r="BA54">
            <v>49.718751000000033</v>
          </cell>
        </row>
        <row r="55">
          <cell r="A55" t="str">
            <v>BG05/17</v>
          </cell>
          <cell r="B55" t="str">
            <v>EXT</v>
          </cell>
          <cell r="C55" t="str">
            <v xml:space="preserve">    Bono Global V Megabono</v>
          </cell>
          <cell r="X55">
            <v>0</v>
          </cell>
          <cell r="Y55">
            <v>264.53016558812334</v>
          </cell>
          <cell r="Z55">
            <v>679.6492688672804</v>
          </cell>
          <cell r="AA55">
            <v>860.93704674918718</v>
          </cell>
          <cell r="AB55">
            <v>1006.2475891189057</v>
          </cell>
          <cell r="AC55">
            <v>1071.7378561583178</v>
          </cell>
          <cell r="AD55">
            <v>1185.3258527572805</v>
          </cell>
          <cell r="AE55">
            <v>1379.2133671187673</v>
          </cell>
          <cell r="AF55">
            <v>1437.5238415983408</v>
          </cell>
          <cell r="AG55">
            <v>1774.2836860465118</v>
          </cell>
          <cell r="AH55">
            <v>1822.4449481090589</v>
          </cell>
          <cell r="AI55">
            <v>1814.2536263304746</v>
          </cell>
          <cell r="AJ55">
            <v>2233.1687940524889</v>
          </cell>
          <cell r="AK55">
            <v>2762.5247743367295</v>
          </cell>
          <cell r="AL55">
            <v>2672.2449932570039</v>
          </cell>
          <cell r="AM55">
            <v>2569.0443657130427</v>
          </cell>
          <cell r="AN55">
            <v>2558.5953604484725</v>
          </cell>
          <cell r="AO55">
            <v>2628.5789046397763</v>
          </cell>
          <cell r="AP55">
            <v>496.65775399999995</v>
          </cell>
          <cell r="AQ55">
            <v>678.26696437463011</v>
          </cell>
          <cell r="AR55">
            <v>734.95296437463003</v>
          </cell>
          <cell r="AS55">
            <v>492.90086200000007</v>
          </cell>
          <cell r="AT55">
            <v>642.76655802469145</v>
          </cell>
          <cell r="AU55">
            <v>598.47972842857143</v>
          </cell>
          <cell r="AV55">
            <v>590.56805424550907</v>
          </cell>
          <cell r="AW55">
            <v>578.04091231468533</v>
          </cell>
          <cell r="AX55">
            <v>562.35689583116891</v>
          </cell>
          <cell r="AY55">
            <v>584.50192700000002</v>
          </cell>
          <cell r="AZ55">
            <v>734.42649000000006</v>
          </cell>
          <cell r="BA55">
            <v>728.9966609999999</v>
          </cell>
        </row>
        <row r="56">
          <cell r="A56" t="str">
            <v>BG06/27</v>
          </cell>
          <cell r="B56" t="str">
            <v>EXT</v>
          </cell>
          <cell r="C56" t="str">
            <v xml:space="preserve">    Bono Global VI (9.75%)</v>
          </cell>
          <cell r="X56">
            <v>0</v>
          </cell>
          <cell r="Y56">
            <v>0</v>
          </cell>
          <cell r="Z56">
            <v>0</v>
          </cell>
          <cell r="AA56">
            <v>455.90236614407621</v>
          </cell>
          <cell r="AB56">
            <v>644.84226418389835</v>
          </cell>
          <cell r="AC56">
            <v>757.77027747746365</v>
          </cell>
          <cell r="AD56">
            <v>1762.71288584489</v>
          </cell>
          <cell r="AE56">
            <v>1737.2139010050491</v>
          </cell>
          <cell r="AF56">
            <v>1859.7607925977654</v>
          </cell>
          <cell r="AG56">
            <v>1840.5608392494323</v>
          </cell>
          <cell r="AH56">
            <v>1864.3425173282926</v>
          </cell>
          <cell r="AI56">
            <v>1929.8621440426793</v>
          </cell>
          <cell r="AJ56">
            <v>2200.0964053579196</v>
          </cell>
          <cell r="AK56">
            <v>2210.9627953530962</v>
          </cell>
          <cell r="AL56">
            <v>2267.4331827204355</v>
          </cell>
          <cell r="AM56">
            <v>2536.3511889625829</v>
          </cell>
          <cell r="AN56">
            <v>2585.1759317507431</v>
          </cell>
          <cell r="AO56">
            <v>2569.4029272753587</v>
          </cell>
          <cell r="AP56">
            <v>305.99958199999998</v>
          </cell>
          <cell r="AQ56">
            <v>416.60224186046509</v>
          </cell>
          <cell r="AR56">
            <v>402.72871554467559</v>
          </cell>
          <cell r="AS56">
            <v>125.73899600000001</v>
          </cell>
          <cell r="AT56">
            <v>196.34134266666666</v>
          </cell>
          <cell r="AU56">
            <v>201.14763300000001</v>
          </cell>
          <cell r="AV56">
            <v>196.29371194736842</v>
          </cell>
          <cell r="AW56">
            <v>192.347633</v>
          </cell>
          <cell r="AX56">
            <v>192.347633</v>
          </cell>
          <cell r="AY56">
            <v>192.50363300000001</v>
          </cell>
          <cell r="AZ56">
            <v>372.26933100000002</v>
          </cell>
          <cell r="BA56">
            <v>372.08702199999999</v>
          </cell>
        </row>
        <row r="57">
          <cell r="A57" t="str">
            <v>BG07/05</v>
          </cell>
          <cell r="B57" t="str">
            <v>EXT</v>
          </cell>
          <cell r="C57" t="str">
            <v xml:space="preserve">    Bono Global VII (11%)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56.7</v>
          </cell>
          <cell r="AG57">
            <v>42.97</v>
          </cell>
          <cell r="AH57">
            <v>124.60560302866415</v>
          </cell>
          <cell r="AI57">
            <v>66.339212860310425</v>
          </cell>
          <cell r="AJ57">
            <v>113.79492369883781</v>
          </cell>
          <cell r="AK57">
            <v>151.65783749755622</v>
          </cell>
          <cell r="AL57">
            <v>147.9828146586764</v>
          </cell>
          <cell r="AM57">
            <v>147.49937</v>
          </cell>
          <cell r="AN57">
            <v>146.18727907186255</v>
          </cell>
          <cell r="AO57">
            <v>117.52552697266994</v>
          </cell>
          <cell r="AP57">
            <v>31.995974</v>
          </cell>
          <cell r="AQ57">
            <v>42.491646066803405</v>
          </cell>
          <cell r="AR57">
            <v>56.2496460668034</v>
          </cell>
          <cell r="AS57">
            <v>49.476827</v>
          </cell>
          <cell r="AT57">
            <v>52.504799999999996</v>
          </cell>
          <cell r="AU57">
            <v>75.751721079149263</v>
          </cell>
          <cell r="AV57">
            <v>68.854896974359008</v>
          </cell>
          <cell r="AW57">
            <v>65.912690512195127</v>
          </cell>
          <cell r="AX57">
            <v>45.361569947368423</v>
          </cell>
          <cell r="AY57">
            <v>50.13309524242424</v>
          </cell>
          <cell r="AZ57">
            <v>56.214278999999976</v>
          </cell>
          <cell r="BA57">
            <v>55.388761999999971</v>
          </cell>
        </row>
        <row r="58">
          <cell r="A58" t="str">
            <v>BG08/19</v>
          </cell>
          <cell r="B58" t="str">
            <v>EXT</v>
          </cell>
          <cell r="C58" t="str">
            <v xml:space="preserve">    Bono Global VIII (12,125%)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198.0217542749827</v>
          </cell>
          <cell r="AH58">
            <v>644.93645613662886</v>
          </cell>
          <cell r="AI58">
            <v>844.73685519206208</v>
          </cell>
          <cell r="AJ58">
            <v>888.83125682737932</v>
          </cell>
          <cell r="AK58">
            <v>1073.3690551104162</v>
          </cell>
          <cell r="AL58">
            <v>1271.1974842703471</v>
          </cell>
          <cell r="AM58">
            <v>1299.5040121389702</v>
          </cell>
          <cell r="AN58">
            <v>1260.7932625663441</v>
          </cell>
          <cell r="AO58">
            <v>1286.0396652150246</v>
          </cell>
          <cell r="AP58">
            <v>75.692748000000009</v>
          </cell>
          <cell r="AQ58">
            <v>85.585055546610846</v>
          </cell>
          <cell r="AR58">
            <v>78.56505554661085</v>
          </cell>
          <cell r="AS58">
            <v>14.56</v>
          </cell>
          <cell r="AT58">
            <v>16.145393572426642</v>
          </cell>
          <cell r="AU58">
            <v>18.350000000000001</v>
          </cell>
          <cell r="AV58">
            <v>18.138999999999999</v>
          </cell>
          <cell r="AW58">
            <v>17.952999999999999</v>
          </cell>
          <cell r="AX58">
            <v>17.952999999999999</v>
          </cell>
          <cell r="AY58">
            <v>17.952999999999999</v>
          </cell>
          <cell r="AZ58">
            <v>38.683000999999997</v>
          </cell>
          <cell r="BA58">
            <v>40.363000999999997</v>
          </cell>
        </row>
        <row r="59">
          <cell r="A59" t="str">
            <v>BG09/09</v>
          </cell>
          <cell r="B59" t="str">
            <v>EXT</v>
          </cell>
          <cell r="C59" t="str">
            <v xml:space="preserve">    Bono Global IX (11,75%)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417.94359001820715</v>
          </cell>
          <cell r="AI59">
            <v>241.83493496408465</v>
          </cell>
          <cell r="AJ59">
            <v>360.34792086889064</v>
          </cell>
          <cell r="AK59">
            <v>480.61510308588902</v>
          </cell>
          <cell r="AL59">
            <v>596.33882815734989</v>
          </cell>
          <cell r="AM59">
            <v>518.93792796483149</v>
          </cell>
          <cell r="AN59">
            <v>421.27535602643445</v>
          </cell>
          <cell r="AO59">
            <v>398.33131168831164</v>
          </cell>
          <cell r="AP59">
            <v>229.54302300000001</v>
          </cell>
          <cell r="AQ59">
            <v>262.9227446885892</v>
          </cell>
          <cell r="AR59">
            <v>234.8077446885892</v>
          </cell>
          <cell r="AS59">
            <v>124.782945</v>
          </cell>
          <cell r="AT59">
            <v>136.02168120683288</v>
          </cell>
          <cell r="AU59">
            <v>171.69546168068933</v>
          </cell>
          <cell r="AV59">
            <v>152.72748456351042</v>
          </cell>
          <cell r="AW59">
            <v>132.57929920618557</v>
          </cell>
          <cell r="AX59">
            <v>128.32901025000001</v>
          </cell>
          <cell r="AY59">
            <v>132.83418627272727</v>
          </cell>
          <cell r="AZ59">
            <v>135.69364300000018</v>
          </cell>
          <cell r="BA59">
            <v>129.96862600000017</v>
          </cell>
        </row>
        <row r="60">
          <cell r="A60" t="str">
            <v>BG10/20</v>
          </cell>
          <cell r="B60" t="str">
            <v>EXT</v>
          </cell>
          <cell r="C60" t="str">
            <v xml:space="preserve">    Bono Global X (12%)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630.66239100077587</v>
          </cell>
          <cell r="AL60">
            <v>815.96016084484154</v>
          </cell>
          <cell r="AM60">
            <v>913.21051260504203</v>
          </cell>
          <cell r="AN60">
            <v>919.13958371454714</v>
          </cell>
          <cell r="AO60">
            <v>985.24135992058859</v>
          </cell>
          <cell r="AP60">
            <v>52.569614999999999</v>
          </cell>
          <cell r="AQ60">
            <v>51.686733222135501</v>
          </cell>
          <cell r="AR60">
            <v>47.085470064240759</v>
          </cell>
          <cell r="AS60">
            <v>56.510273000000005</v>
          </cell>
          <cell r="AT60">
            <v>56.152544975536316</v>
          </cell>
          <cell r="AU60">
            <v>36.880000000000003</v>
          </cell>
          <cell r="AV60">
            <v>42.438361111111107</v>
          </cell>
          <cell r="AW60">
            <v>40.686</v>
          </cell>
          <cell r="AX60">
            <v>40.686</v>
          </cell>
          <cell r="AY60">
            <v>40.686</v>
          </cell>
          <cell r="AZ60">
            <v>43.615986000000007</v>
          </cell>
          <cell r="BA60">
            <v>43.347820000000006</v>
          </cell>
        </row>
        <row r="61">
          <cell r="A61" t="str">
            <v>BG11/10</v>
          </cell>
          <cell r="B61" t="str">
            <v>EXT</v>
          </cell>
          <cell r="C61" t="str">
            <v xml:space="preserve">    Bono Global XI (11,375%)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446.14268192548496</v>
          </cell>
          <cell r="AL61">
            <v>432.35598313125985</v>
          </cell>
          <cell r="AM61">
            <v>396.44956663055251</v>
          </cell>
          <cell r="AN61">
            <v>379.26072162785817</v>
          </cell>
          <cell r="AO61">
            <v>148.70544759077413</v>
          </cell>
          <cell r="AP61">
            <v>104.20350500000001</v>
          </cell>
          <cell r="AQ61">
            <v>127.35507360672976</v>
          </cell>
          <cell r="AR61">
            <v>128.43507360672973</v>
          </cell>
          <cell r="AS61">
            <v>62.82</v>
          </cell>
          <cell r="AT61">
            <v>60.131</v>
          </cell>
          <cell r="AU61">
            <v>63.644368</v>
          </cell>
          <cell r="AV61">
            <v>64.096415828801383</v>
          </cell>
          <cell r="AW61">
            <v>63.441144999999999</v>
          </cell>
          <cell r="AX61">
            <v>63.441144999999999</v>
          </cell>
          <cell r="AY61">
            <v>64.159041969696972</v>
          </cell>
          <cell r="AZ61">
            <v>77.523789999999948</v>
          </cell>
          <cell r="BA61">
            <v>74.764828999999949</v>
          </cell>
        </row>
        <row r="62">
          <cell r="A62" t="str">
            <v>BG12/15</v>
          </cell>
          <cell r="B62" t="str">
            <v>EXT</v>
          </cell>
          <cell r="C62" t="str">
            <v xml:space="preserve">    Bono Global XII (11,75%)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790.68897548752591</v>
          </cell>
          <cell r="AM62">
            <v>1175.6088441330539</v>
          </cell>
          <cell r="AN62">
            <v>1278.2758276993764</v>
          </cell>
          <cell r="AO62">
            <v>1419.4274976021923</v>
          </cell>
          <cell r="AP62">
            <v>228.65411700000001</v>
          </cell>
          <cell r="AQ62">
            <v>288.74956293049468</v>
          </cell>
          <cell r="AR62">
            <v>296.09482608838942</v>
          </cell>
          <cell r="AS62">
            <v>93.313078000000004</v>
          </cell>
          <cell r="AT62">
            <v>138.02399574468086</v>
          </cell>
          <cell r="AU62">
            <v>135.25023495652175</v>
          </cell>
          <cell r="AV62">
            <v>143.2552568757396</v>
          </cell>
          <cell r="AW62">
            <v>119.37765276190476</v>
          </cell>
          <cell r="AX62">
            <v>122.9412786122449</v>
          </cell>
          <cell r="AY62">
            <v>120.63938623529413</v>
          </cell>
          <cell r="AZ62">
            <v>201.15831900000012</v>
          </cell>
          <cell r="BA62">
            <v>199.70494600000012</v>
          </cell>
        </row>
        <row r="63">
          <cell r="A63" t="str">
            <v>BG13/30</v>
          </cell>
          <cell r="B63" t="str">
            <v>EXT</v>
          </cell>
          <cell r="C63" t="str">
            <v xml:space="preserve">    Bono Global XIII (10,25%)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890.72445007753777</v>
          </cell>
          <cell r="AN63">
            <v>901.52499541967245</v>
          </cell>
          <cell r="AO63">
            <v>817.89780040322592</v>
          </cell>
          <cell r="AP63">
            <v>122.002</v>
          </cell>
          <cell r="AQ63">
            <v>136.56699999999998</v>
          </cell>
          <cell r="AR63">
            <v>134.38499999999999</v>
          </cell>
          <cell r="AS63">
            <v>9.1000000000000014</v>
          </cell>
          <cell r="AT63">
            <v>12.344389446437493</v>
          </cell>
          <cell r="AU63">
            <v>10.5</v>
          </cell>
          <cell r="AV63">
            <v>10.918583333333332</v>
          </cell>
          <cell r="AW63">
            <v>9.8360000000000003</v>
          </cell>
          <cell r="AX63">
            <v>9.8360000000000003</v>
          </cell>
          <cell r="AY63">
            <v>9.8360000000000003</v>
          </cell>
          <cell r="AZ63">
            <v>43.33</v>
          </cell>
          <cell r="BA63">
            <v>43.39987</v>
          </cell>
        </row>
        <row r="64">
          <cell r="A64" t="str">
            <v>BG14/31</v>
          </cell>
          <cell r="B64" t="str">
            <v>EXT</v>
          </cell>
          <cell r="C64" t="str">
            <v xml:space="preserve">    Bono Global XIV (12%)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971.12839039234859</v>
          </cell>
          <cell r="AP64">
            <v>11.629999999999999</v>
          </cell>
          <cell r="AQ64">
            <v>11.63</v>
          </cell>
          <cell r="AR64">
            <v>11.156315789473684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12.6</v>
          </cell>
          <cell r="BA64">
            <v>12.6</v>
          </cell>
        </row>
        <row r="65">
          <cell r="A65" t="str">
            <v>BG15/12</v>
          </cell>
          <cell r="B65" t="str">
            <v>EXT</v>
          </cell>
          <cell r="C65" t="str">
            <v xml:space="preserve">    Bono Global XV (12,375%)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699.17190219590282</v>
          </cell>
          <cell r="AP65">
            <v>171.82686100000001</v>
          </cell>
          <cell r="AQ65">
            <v>229.22111766748588</v>
          </cell>
          <cell r="AR65">
            <v>261.77411766748588</v>
          </cell>
          <cell r="AS65">
            <v>169.323903</v>
          </cell>
          <cell r="AT65">
            <v>168.71552224824356</v>
          </cell>
          <cell r="AU65">
            <v>194.44712199999998</v>
          </cell>
          <cell r="AV65">
            <v>166.28769706358861</v>
          </cell>
          <cell r="AW65">
            <v>145.65023280764728</v>
          </cell>
          <cell r="AX65">
            <v>145.62812199999999</v>
          </cell>
          <cell r="AY65">
            <v>145.618122</v>
          </cell>
          <cell r="AZ65">
            <v>135.63348999999999</v>
          </cell>
          <cell r="BA65">
            <v>139.166134</v>
          </cell>
        </row>
        <row r="66">
          <cell r="A66" t="str">
            <v>BG16/08$</v>
          </cell>
          <cell r="B66" t="str">
            <v>EXT</v>
          </cell>
          <cell r="C66" t="str">
            <v xml:space="preserve">    Bono Global XVI (10,00%-12,00%)</v>
          </cell>
          <cell r="AO66">
            <v>0</v>
          </cell>
          <cell r="AP66">
            <v>296.83945600000004</v>
          </cell>
          <cell r="AQ66">
            <v>310.21254099999999</v>
          </cell>
          <cell r="AR66">
            <v>309.30201468421046</v>
          </cell>
          <cell r="AS66">
            <v>0.61999999999999744</v>
          </cell>
          <cell r="AT66">
            <v>0.41635210344827583</v>
          </cell>
          <cell r="AU66">
            <v>1.8904969263157896</v>
          </cell>
          <cell r="AV66">
            <v>2.4485363500000004</v>
          </cell>
          <cell r="AW66">
            <v>2.5721775529411763</v>
          </cell>
          <cell r="AX66">
            <v>3.035631292777778</v>
          </cell>
          <cell r="AY66">
            <v>3.0355630527777779</v>
          </cell>
          <cell r="AZ66">
            <v>519.27791616909951</v>
          </cell>
          <cell r="BA66">
            <v>519.29691035096744</v>
          </cell>
        </row>
        <row r="67">
          <cell r="A67" t="str">
            <v>BG17/08</v>
          </cell>
          <cell r="B67" t="str">
            <v>EXT</v>
          </cell>
          <cell r="C67" t="str">
            <v xml:space="preserve">    Bono Global XVII (7,00%-15,50%)</v>
          </cell>
          <cell r="AO67">
            <v>0</v>
          </cell>
          <cell r="AP67">
            <v>7647.4184611999999</v>
          </cell>
          <cell r="AQ67">
            <v>6680.8133846206856</v>
          </cell>
          <cell r="AR67">
            <v>7243.6781852522654</v>
          </cell>
          <cell r="AS67">
            <v>1172.5450273946599</v>
          </cell>
          <cell r="AT67">
            <v>2019.2042235898789</v>
          </cell>
          <cell r="AU67">
            <v>2099.1362470080649</v>
          </cell>
          <cell r="AV67">
            <v>2037.7487927836873</v>
          </cell>
          <cell r="AW67">
            <v>2068.5729890579919</v>
          </cell>
          <cell r="AX67">
            <v>2066.3129039557462</v>
          </cell>
          <cell r="AY67">
            <v>2062.9780562011119</v>
          </cell>
          <cell r="AZ67">
            <v>3846.3164293946602</v>
          </cell>
          <cell r="BA67">
            <v>3714.6984283946604</v>
          </cell>
        </row>
        <row r="68">
          <cell r="A68" t="str">
            <v>BG18/18</v>
          </cell>
          <cell r="B68" t="str">
            <v>EXT</v>
          </cell>
          <cell r="C68" t="str">
            <v xml:space="preserve">    Bono Global XVIII (12,25%)</v>
          </cell>
          <cell r="AO68">
            <v>0</v>
          </cell>
          <cell r="AP68">
            <v>4684.2172410000012</v>
          </cell>
          <cell r="AQ68">
            <v>5138.2527868895922</v>
          </cell>
          <cell r="AR68">
            <v>5370.8324931020925</v>
          </cell>
          <cell r="AS68">
            <v>644.90322421250005</v>
          </cell>
          <cell r="AT68">
            <v>791.50067514285718</v>
          </cell>
          <cell r="AU68">
            <v>764.89873824648066</v>
          </cell>
          <cell r="AV68">
            <v>710.94767220640415</v>
          </cell>
          <cell r="AW68">
            <v>1066.1689789116008</v>
          </cell>
          <cell r="AX68">
            <v>1053.3479464599488</v>
          </cell>
          <cell r="AY68">
            <v>1097.4013103795166</v>
          </cell>
          <cell r="AZ68">
            <v>44.053363919567801</v>
          </cell>
          <cell r="BA68">
            <v>6220.7742627272946</v>
          </cell>
        </row>
        <row r="69">
          <cell r="A69" t="str">
            <v>BG19/31</v>
          </cell>
          <cell r="B69" t="str">
            <v>EXT</v>
          </cell>
          <cell r="C69" t="str">
            <v xml:space="preserve">    Bono Global XIX (12,00%)</v>
          </cell>
          <cell r="AO69">
            <v>0</v>
          </cell>
          <cell r="AP69">
            <v>7995.9336920000005</v>
          </cell>
          <cell r="AQ69">
            <v>8092.2450578909047</v>
          </cell>
          <cell r="AR69">
            <v>8182.9730578909048</v>
          </cell>
          <cell r="AS69">
            <v>129.713506</v>
          </cell>
          <cell r="AT69">
            <v>207.67585918604652</v>
          </cell>
          <cell r="AU69">
            <v>227.28486640944882</v>
          </cell>
          <cell r="AV69">
            <v>195.67212435294121</v>
          </cell>
          <cell r="AW69">
            <v>370.51306360956517</v>
          </cell>
          <cell r="AX69">
            <v>381.54060121655709</v>
          </cell>
          <cell r="AY69">
            <v>403.09212754212365</v>
          </cell>
          <cell r="AZ69">
            <v>9509.8053792644005</v>
          </cell>
          <cell r="BA69">
            <v>10082.63392838839</v>
          </cell>
        </row>
        <row r="70">
          <cell r="C70" t="str">
            <v>Bono Cupón Cero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21.045714432284541</v>
          </cell>
          <cell r="AK70">
            <v>21.711327852257181</v>
          </cell>
          <cell r="AL70">
            <v>47.179261984268123</v>
          </cell>
          <cell r="AM70">
            <v>52.442685096280826</v>
          </cell>
          <cell r="AN70">
            <v>46.485069083197736</v>
          </cell>
          <cell r="AO70">
            <v>33.300479528364619</v>
          </cell>
          <cell r="AP70">
            <v>35.499717163216367</v>
          </cell>
          <cell r="AQ70">
            <v>75.924261354310616</v>
          </cell>
          <cell r="AR70">
            <v>80.820760150075728</v>
          </cell>
          <cell r="AS70">
            <v>85.70733150775385</v>
          </cell>
          <cell r="AT70">
            <v>134.49996411573119</v>
          </cell>
          <cell r="AU70">
            <v>149.6658288094323</v>
          </cell>
          <cell r="AV70">
            <v>148.74895506396197</v>
          </cell>
          <cell r="AW70">
            <v>151.5391445086168</v>
          </cell>
          <cell r="AX70">
            <v>149.31624152238317</v>
          </cell>
          <cell r="AY70">
            <v>146.43743578622286</v>
          </cell>
          <cell r="AZ70">
            <v>108.87008466127233</v>
          </cell>
          <cell r="BA70">
            <v>32.081810535933229</v>
          </cell>
        </row>
        <row r="71">
          <cell r="A71" t="str">
            <v>ZCBMA00</v>
          </cell>
          <cell r="B71" t="str">
            <v>EXT</v>
          </cell>
          <cell r="C71" t="str">
            <v xml:space="preserve">    Serie A - Venc. 15/10/2000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3.9319999999999999</v>
          </cell>
          <cell r="AM71">
            <v>3.9904000000000002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</row>
        <row r="72">
          <cell r="A72" t="str">
            <v>ZCBMB01</v>
          </cell>
          <cell r="B72" t="str">
            <v>EXT</v>
          </cell>
          <cell r="C72" t="str">
            <v xml:space="preserve">    Serie B - Venc. 15/04/2001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1.8784000000000001</v>
          </cell>
          <cell r="AM72">
            <v>1.9172</v>
          </cell>
          <cell r="AN72">
            <v>1.9558</v>
          </cell>
          <cell r="AO72">
            <v>1.9936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</row>
        <row r="73">
          <cell r="A73" t="str">
            <v>ZCBMC01</v>
          </cell>
          <cell r="B73" t="str">
            <v>EXT</v>
          </cell>
          <cell r="C73" t="str">
            <v xml:space="preserve">    Serie C - Venc. 15/10/2001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6.8813355000000005</v>
          </cell>
          <cell r="AM73">
            <v>7.0420617999999999</v>
          </cell>
          <cell r="AN73">
            <v>3.4633969499999999</v>
          </cell>
          <cell r="AO73">
            <v>3.5390160000000002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A74" t="str">
            <v>ZCBMD02</v>
          </cell>
          <cell r="B74" t="str">
            <v>EXT</v>
          </cell>
          <cell r="C74" t="str">
            <v xml:space="preserve">    Serie D - Venc. 15/10/2002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1.6165799999999999</v>
          </cell>
          <cell r="AM74">
            <v>4.9761600000000001</v>
          </cell>
          <cell r="AN74">
            <v>5.1025799999999997</v>
          </cell>
          <cell r="AO74">
            <v>1.742</v>
          </cell>
          <cell r="AP74">
            <v>3.5675599999999998</v>
          </cell>
          <cell r="AQ74">
            <v>24.286049605035988</v>
          </cell>
          <cell r="AR74">
            <v>24.89634769984</v>
          </cell>
          <cell r="AS74">
            <v>8.405142298837573</v>
          </cell>
          <cell r="AT74">
            <v>8.5905313783044672</v>
          </cell>
          <cell r="AU74">
            <v>18.096295631599084</v>
          </cell>
          <cell r="AV74">
            <v>18.034346372707521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</row>
        <row r="75">
          <cell r="A75" t="str">
            <v>ZCBME03</v>
          </cell>
          <cell r="B75" t="str">
            <v>EXT</v>
          </cell>
          <cell r="C75" t="str">
            <v xml:space="preserve">    Serie E - Venc. 15/10/2003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15.00171443228454</v>
          </cell>
          <cell r="AK75">
            <v>15.461527852257181</v>
          </cell>
          <cell r="AL75">
            <v>26.415446484268124</v>
          </cell>
          <cell r="AM75">
            <v>27.187010389876882</v>
          </cell>
          <cell r="AN75">
            <v>27.958527795485637</v>
          </cell>
          <cell r="AO75">
            <v>25.318369855677155</v>
          </cell>
          <cell r="AP75">
            <v>31.204093107387138</v>
          </cell>
          <cell r="AQ75">
            <v>49.361676862137244</v>
          </cell>
          <cell r="AR75">
            <v>53.39673805023574</v>
          </cell>
          <cell r="AS75">
            <v>64.802260966989621</v>
          </cell>
          <cell r="AT75">
            <v>110.44500756556027</v>
          </cell>
          <cell r="AU75">
            <v>112.96195092036197</v>
          </cell>
          <cell r="AV75">
            <v>101.96812027114083</v>
          </cell>
          <cell r="AW75">
            <v>112.10100027464307</v>
          </cell>
          <cell r="AX75">
            <v>109.98956774446464</v>
          </cell>
          <cell r="AY75">
            <v>104.03939302430713</v>
          </cell>
          <cell r="AZ75">
            <v>77.80511184355278</v>
          </cell>
          <cell r="BA75">
            <v>0</v>
          </cell>
        </row>
        <row r="76">
          <cell r="A76" t="str">
            <v>ZCBMF04</v>
          </cell>
          <cell r="B76" t="str">
            <v>EXT</v>
          </cell>
          <cell r="C76" t="str">
            <v xml:space="preserve">    Serie F - Venc. 15/10/2004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6.0440000000000005</v>
          </cell>
          <cell r="AK76">
            <v>6.2497999999999996</v>
          </cell>
          <cell r="AL76">
            <v>6.4554999999999998</v>
          </cell>
          <cell r="AM76">
            <v>7.329852906403941</v>
          </cell>
          <cell r="AN76">
            <v>8.0047643377120963</v>
          </cell>
          <cell r="AO76">
            <v>0.70749367268746577</v>
          </cell>
          <cell r="AP76">
            <v>0.72806405582922828</v>
          </cell>
          <cell r="AQ76">
            <v>2.2765348871373838</v>
          </cell>
          <cell r="AR76">
            <v>2.5276744</v>
          </cell>
          <cell r="AS76">
            <v>12.499928241926655</v>
          </cell>
          <cell r="AT76">
            <v>15.464425171866448</v>
          </cell>
          <cell r="AU76">
            <v>18.607582257471265</v>
          </cell>
          <cell r="AV76">
            <v>28.746488420113629</v>
          </cell>
          <cell r="AW76">
            <v>39.438144233973723</v>
          </cell>
          <cell r="AX76">
            <v>39.326673777918515</v>
          </cell>
          <cell r="AY76">
            <v>42.398042761915718</v>
          </cell>
          <cell r="AZ76">
            <v>31.064972817719543</v>
          </cell>
          <cell r="BA76">
            <v>32.081810535933229</v>
          </cell>
        </row>
        <row r="77">
          <cell r="C77" t="str">
            <v>Euronotas (Total)</v>
          </cell>
          <cell r="X77">
            <v>4.1210000000000004</v>
          </cell>
          <cell r="Y77">
            <v>69.682855606608669</v>
          </cell>
          <cell r="Z77">
            <v>108.75678039291829</v>
          </cell>
          <cell r="AA77">
            <v>123.17746038954279</v>
          </cell>
          <cell r="AB77">
            <v>197.91639027434925</v>
          </cell>
          <cell r="AC77">
            <v>232.29404404282005</v>
          </cell>
          <cell r="AD77">
            <v>300.49332056256463</v>
          </cell>
          <cell r="AE77">
            <v>372.6435921019937</v>
          </cell>
          <cell r="AF77">
            <v>469.38444039410263</v>
          </cell>
          <cell r="AG77">
            <v>598.2585373707185</v>
          </cell>
          <cell r="AH77">
            <v>739.12162154521957</v>
          </cell>
          <cell r="AI77">
            <v>936.18821718385107</v>
          </cell>
          <cell r="AJ77">
            <v>1347.0969331386066</v>
          </cell>
          <cell r="AK77">
            <v>1410.8659701285778</v>
          </cell>
          <cell r="AL77">
            <v>1557.7606308137883</v>
          </cell>
          <cell r="AM77">
            <v>1910.9222266282363</v>
          </cell>
          <cell r="AN77">
            <v>1879.8654044642685</v>
          </cell>
          <cell r="AO77">
            <v>1744.8975595811858</v>
          </cell>
          <cell r="AP77">
            <v>927.93446724883995</v>
          </cell>
          <cell r="AQ77">
            <v>930.89065734544795</v>
          </cell>
          <cell r="AR77">
            <v>919.53276260860594</v>
          </cell>
          <cell r="AS77">
            <v>677.48800268088348</v>
          </cell>
          <cell r="AT77">
            <v>618.28211052957306</v>
          </cell>
          <cell r="AU77">
            <v>713.23403677705278</v>
          </cell>
          <cell r="AV77">
            <v>741.27397567652622</v>
          </cell>
          <cell r="AW77">
            <v>689.54900819899183</v>
          </cell>
          <cell r="AX77">
            <v>649.50221820691695</v>
          </cell>
          <cell r="AY77">
            <v>614.16564632311872</v>
          </cell>
          <cell r="AZ77">
            <v>671.88231640691879</v>
          </cell>
          <cell r="BA77">
            <v>614.31025188843921</v>
          </cell>
        </row>
        <row r="78">
          <cell r="C78" t="str">
            <v>Euronotas en Dólares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34.19746</v>
          </cell>
          <cell r="AE78">
            <v>54.46546</v>
          </cell>
          <cell r="AF78">
            <v>106.46700000000001</v>
          </cell>
          <cell r="AG78">
            <v>129.59700000000001</v>
          </cell>
          <cell r="AH78">
            <v>181.05367999999999</v>
          </cell>
          <cell r="AI78">
            <v>278.51</v>
          </cell>
          <cell r="AJ78">
            <v>355.38244378475241</v>
          </cell>
          <cell r="AK78">
            <v>380.62747517453369</v>
          </cell>
          <cell r="AL78">
            <v>447.89375114227948</v>
          </cell>
          <cell r="AM78">
            <v>731.73055204614877</v>
          </cell>
          <cell r="AN78">
            <v>591.3911194514194</v>
          </cell>
          <cell r="AO78">
            <v>547.84746308747424</v>
          </cell>
          <cell r="AP78">
            <v>154.221</v>
          </cell>
          <cell r="AQ78">
            <v>161.26799975732081</v>
          </cell>
          <cell r="AR78">
            <v>161.26799975732081</v>
          </cell>
          <cell r="AS78">
            <v>16.024000000000001</v>
          </cell>
          <cell r="AT78">
            <v>36.700000000000003</v>
          </cell>
          <cell r="AU78">
            <v>19.119439256672891</v>
          </cell>
          <cell r="AV78">
            <v>27.4492287104623</v>
          </cell>
          <cell r="AW78">
            <v>14.427901492522174</v>
          </cell>
          <cell r="AX78">
            <v>6.5120000000000005</v>
          </cell>
          <cell r="AY78">
            <v>4.9960000000000004</v>
          </cell>
          <cell r="AZ78">
            <v>73.621999000000002</v>
          </cell>
          <cell r="BA78">
            <v>73.621999000000002</v>
          </cell>
        </row>
        <row r="79">
          <cell r="C79" t="str">
            <v>Euronotas en Pesos</v>
          </cell>
          <cell r="X79">
            <v>0</v>
          </cell>
          <cell r="Y79">
            <v>65.482855606608666</v>
          </cell>
          <cell r="Z79">
            <v>106.00111536828774</v>
          </cell>
          <cell r="AA79">
            <v>120.17092444183037</v>
          </cell>
          <cell r="AB79">
            <v>194.98157751429378</v>
          </cell>
          <cell r="AC79">
            <v>229.39779438500454</v>
          </cell>
          <cell r="AD79">
            <v>242.44177188435168</v>
          </cell>
          <cell r="AE79">
            <v>292.5733962753248</v>
          </cell>
          <cell r="AF79">
            <v>320.36640580922335</v>
          </cell>
          <cell r="AG79">
            <v>357.79658798283253</v>
          </cell>
          <cell r="AH79">
            <v>454.9352833891262</v>
          </cell>
          <cell r="AI79">
            <v>443.05878048780482</v>
          </cell>
          <cell r="AJ79">
            <v>500.64066078836885</v>
          </cell>
          <cell r="AK79">
            <v>470.9413851708706</v>
          </cell>
          <cell r="AL79">
            <v>568.01000417588091</v>
          </cell>
          <cell r="AM79">
            <v>652.24074940138337</v>
          </cell>
          <cell r="AN79">
            <v>716.12141400831365</v>
          </cell>
          <cell r="AO79">
            <v>536.76355113239572</v>
          </cell>
          <cell r="AP79">
            <v>114.78300400000001</v>
          </cell>
          <cell r="AQ79">
            <v>116.50119042592036</v>
          </cell>
          <cell r="AR79">
            <v>105.14329568907826</v>
          </cell>
          <cell r="AS79">
            <v>37.748426263157896</v>
          </cell>
          <cell r="AT79">
            <v>11.43176043557169</v>
          </cell>
          <cell r="AU79">
            <v>8.5914605203798953</v>
          </cell>
          <cell r="AV79">
            <v>4.5495911999999965</v>
          </cell>
          <cell r="AW79">
            <v>5.8109411764705881</v>
          </cell>
          <cell r="AX79">
            <v>5.0232388888888897</v>
          </cell>
          <cell r="AY79">
            <v>4.8936388888888889</v>
          </cell>
          <cell r="AZ79">
            <v>5.5222979827248224</v>
          </cell>
          <cell r="BA79">
            <v>5.5260452022891418</v>
          </cell>
        </row>
        <row r="80">
          <cell r="C80" t="str">
            <v>Euronotas en Yenes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C81" t="str">
            <v>Euronotas en Monedas del Area Euro</v>
          </cell>
          <cell r="X81">
            <v>4.1210000000000004</v>
          </cell>
          <cell r="Y81">
            <v>4.2</v>
          </cell>
          <cell r="Z81">
            <v>2.7556650246305421</v>
          </cell>
          <cell r="AA81">
            <v>3.0065359477124183</v>
          </cell>
          <cell r="AB81">
            <v>2.9348127600554785</v>
          </cell>
          <cell r="AC81">
            <v>2.8962496578154946</v>
          </cell>
          <cell r="AD81">
            <v>23.854088678212953</v>
          </cell>
          <cell r="AE81">
            <v>25.604735826668886</v>
          </cell>
          <cell r="AF81">
            <v>42.551034584879275</v>
          </cell>
          <cell r="AG81">
            <v>110.86494938788606</v>
          </cell>
          <cell r="AH81">
            <v>103.1326581560933</v>
          </cell>
          <cell r="AI81">
            <v>214.61943669604611</v>
          </cell>
          <cell r="AJ81">
            <v>491.07382856548514</v>
          </cell>
          <cell r="AK81">
            <v>559.29710978317348</v>
          </cell>
          <cell r="AL81">
            <v>541.85687549562783</v>
          </cell>
          <cell r="AM81">
            <v>526.9509251807043</v>
          </cell>
          <cell r="AN81">
            <v>572.35287100453513</v>
          </cell>
          <cell r="AO81">
            <v>660.28654536131626</v>
          </cell>
          <cell r="AP81">
            <v>658.93046324883994</v>
          </cell>
          <cell r="AQ81">
            <v>653.12146716220684</v>
          </cell>
          <cell r="AR81">
            <v>653.12146716220684</v>
          </cell>
          <cell r="AS81">
            <v>623.71557641772563</v>
          </cell>
          <cell r="AT81">
            <v>570.1503500940014</v>
          </cell>
          <cell r="AU81">
            <v>685.52313700000002</v>
          </cell>
          <cell r="AV81">
            <v>709.2751557660639</v>
          </cell>
          <cell r="AW81">
            <v>669.31016552999904</v>
          </cell>
          <cell r="AX81">
            <v>637.96697931802805</v>
          </cell>
          <cell r="AY81">
            <v>604.27600743422988</v>
          </cell>
          <cell r="AZ81">
            <v>592.73801942419402</v>
          </cell>
          <cell r="BA81">
            <v>535.16220768615005</v>
          </cell>
        </row>
        <row r="82">
          <cell r="C82" t="str">
            <v>Euronotas en Otras Monedas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3">
          <cell r="A83" t="str">
            <v>EL/USD-01</v>
          </cell>
          <cell r="B83" t="str">
            <v>EXT</v>
          </cell>
          <cell r="C83" t="str">
            <v xml:space="preserve">    Euronota I (11%)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</row>
        <row r="84">
          <cell r="A84" t="str">
            <v>EL/USD-02</v>
          </cell>
          <cell r="B84" t="str">
            <v>EXT</v>
          </cell>
          <cell r="C84" t="str">
            <v xml:space="preserve">    Euronota II (9.5%)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A85" t="str">
            <v>EL/USD-03</v>
          </cell>
          <cell r="B85" t="str">
            <v>EXT</v>
          </cell>
          <cell r="C85" t="str">
            <v xml:space="preserve">    Euronota III (8,25%)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A86" t="str">
            <v>EL/USD-04</v>
          </cell>
          <cell r="B86" t="str">
            <v>EXT</v>
          </cell>
          <cell r="C86" t="str">
            <v xml:space="preserve">    Euronota IV (7.46%)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7">
          <cell r="A87" t="str">
            <v>EL/USD-05</v>
          </cell>
          <cell r="B87" t="str">
            <v>EXT</v>
          </cell>
          <cell r="C87" t="str">
            <v xml:space="preserve">    Euronota V (8.09%)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</row>
        <row r="88">
          <cell r="A88" t="str">
            <v>EL/USD-06</v>
          </cell>
          <cell r="B88" t="str">
            <v>EXT</v>
          </cell>
          <cell r="C88" t="str">
            <v xml:space="preserve">    Euronota VI (6.875%)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</row>
        <row r="89">
          <cell r="A89" t="str">
            <v>EL/USD-07</v>
          </cell>
          <cell r="B89" t="str">
            <v>EXT</v>
          </cell>
          <cell r="C89" t="str">
            <v xml:space="preserve">    Euronota VII (8.25%)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</row>
        <row r="90">
          <cell r="A90" t="str">
            <v>EL/DEM-08</v>
          </cell>
          <cell r="B90" t="str">
            <v>EXT</v>
          </cell>
          <cell r="C90" t="str">
            <v xml:space="preserve">    Euronota VIII DM (8%)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</row>
        <row r="91">
          <cell r="A91" t="str">
            <v>EL/USD-09</v>
          </cell>
          <cell r="B91" t="str">
            <v>EXT</v>
          </cell>
          <cell r="C91" t="str">
            <v xml:space="preserve">    Euronota IX (LS+1%)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</row>
        <row r="92">
          <cell r="A92" t="str">
            <v>EL/JPY-10</v>
          </cell>
          <cell r="B92" t="str">
            <v>EXT</v>
          </cell>
          <cell r="C92" t="str">
            <v xml:space="preserve">    Euronota X  Y (LT+1.3%)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A93" t="str">
            <v>EL/DEM-11</v>
          </cell>
          <cell r="B93" t="str">
            <v>EXT</v>
          </cell>
          <cell r="C93" t="str">
            <v xml:space="preserve">    Euronota XI DM (8.00%)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A94" t="str">
            <v>EL/JPY-12</v>
          </cell>
          <cell r="B94" t="str">
            <v>EXT</v>
          </cell>
          <cell r="C94" t="str">
            <v xml:space="preserve">    Euronota XII  Y (5%)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A95" t="str">
            <v>EL/NLG-13</v>
          </cell>
          <cell r="B95" t="str">
            <v>EXT</v>
          </cell>
          <cell r="C95" t="str">
            <v xml:space="preserve">    Euronota XIII FH1 (8%)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</row>
        <row r="96">
          <cell r="A96" t="str">
            <v>EL/USD-14</v>
          </cell>
          <cell r="B96" t="str">
            <v>EXT</v>
          </cell>
          <cell r="C96" t="str">
            <v xml:space="preserve">    Euronota XIV (Dragones LT+1.75)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A97" t="str">
            <v>EL/DEM-15</v>
          </cell>
          <cell r="B97" t="str">
            <v>EXT</v>
          </cell>
          <cell r="C97" t="str">
            <v xml:space="preserve">    Euronota XV DM (6.125%)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A98" t="str">
            <v>EL/ATS-16</v>
          </cell>
          <cell r="B98" t="str">
            <v>EXT</v>
          </cell>
          <cell r="C98" t="str">
            <v xml:space="preserve">    Euronota XVI ATS (8%)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A99" t="str">
            <v>EL/JPY-17</v>
          </cell>
          <cell r="B99" t="str">
            <v>EXT</v>
          </cell>
          <cell r="C99" t="str">
            <v xml:space="preserve">    Euronota XVII Y (LT+1.875%)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A100" t="str">
            <v>EL/CAD-18</v>
          </cell>
          <cell r="B100" t="str">
            <v>EXT</v>
          </cell>
          <cell r="C100" t="str">
            <v xml:space="preserve">    Euronota XVIII CAN (Swap L+2.1%)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</row>
        <row r="101">
          <cell r="A101" t="str">
            <v>EL/ITL-19</v>
          </cell>
          <cell r="B101" t="str">
            <v>EXT</v>
          </cell>
          <cell r="C101" t="str">
            <v xml:space="preserve">    Euronota XIX LIT (13.45%)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A102" t="str">
            <v>EL/JPY-20</v>
          </cell>
          <cell r="B102" t="str">
            <v>EXT</v>
          </cell>
          <cell r="C102" t="str">
            <v xml:space="preserve">    Euronota XX Y (LT+1.9%)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A103" t="str">
            <v>EL/JPY-21</v>
          </cell>
          <cell r="B103" t="str">
            <v>EXT</v>
          </cell>
          <cell r="C103" t="str">
            <v xml:space="preserve">    Euronota XXI Y (LS+1.65%)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4">
          <cell r="A104" t="str">
            <v>EL/ESP-22</v>
          </cell>
          <cell r="B104" t="str">
            <v>EXT</v>
          </cell>
          <cell r="C104" t="str">
            <v xml:space="preserve">    Euronota XXII Ptas (Swap LS+1.84%)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</row>
        <row r="105">
          <cell r="A105" t="str">
            <v>EL/USD-23</v>
          </cell>
          <cell r="B105" t="str">
            <v>EXT</v>
          </cell>
          <cell r="C105" t="str">
            <v xml:space="preserve">    Euronota XXIII (LS+2%)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</row>
        <row r="106">
          <cell r="A106" t="str">
            <v>EL/LIB-24</v>
          </cell>
          <cell r="B106" t="str">
            <v>EXT</v>
          </cell>
          <cell r="C106" t="str">
            <v xml:space="preserve">    Euronota XXIV LIB (LS+1.75%)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</row>
        <row r="107">
          <cell r="A107" t="str">
            <v>EL/JPY-25</v>
          </cell>
          <cell r="B107" t="str">
            <v>EXT</v>
          </cell>
          <cell r="C107" t="str">
            <v xml:space="preserve">    Euronota XXV Y (7.10%)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</row>
        <row r="108">
          <cell r="A108" t="str">
            <v>EL/JPY-26</v>
          </cell>
          <cell r="B108" t="str">
            <v>EXT</v>
          </cell>
          <cell r="C108" t="str">
            <v xml:space="preserve">    Euronota XXVI Y (6%)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</row>
        <row r="109">
          <cell r="A109" t="str">
            <v>EL/FRF-27</v>
          </cell>
          <cell r="B109" t="str">
            <v>EXT</v>
          </cell>
          <cell r="C109" t="str">
            <v xml:space="preserve">    Euronota XXVII FFr (9,875%)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</row>
        <row r="110">
          <cell r="A110" t="str">
            <v>EL/DEM-28</v>
          </cell>
          <cell r="B110" t="str">
            <v>EXT</v>
          </cell>
          <cell r="C110" t="str">
            <v xml:space="preserve">    Euronota XXVIII DM (9.25% anual)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</row>
        <row r="111">
          <cell r="A111" t="str">
            <v>EL/JPY-29</v>
          </cell>
          <cell r="B111" t="str">
            <v>EXT</v>
          </cell>
          <cell r="C111" t="str">
            <v xml:space="preserve">    Euronota XXIX Yenes (5.5%) Swap Dls.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A112" t="str">
            <v>EL/FRS-30</v>
          </cell>
          <cell r="B112" t="str">
            <v>EXT</v>
          </cell>
          <cell r="C112" t="str">
            <v xml:space="preserve">    Euronota XXX Chf (7.125%)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A113" t="str">
            <v>EL/DEM-31</v>
          </cell>
          <cell r="B113" t="str">
            <v>EXT</v>
          </cell>
          <cell r="C113" t="str">
            <v xml:space="preserve">    Euronota XXXI DM (10.5%)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1.4259999999999999</v>
          </cell>
          <cell r="AK113">
            <v>1.4239999999999999</v>
          </cell>
          <cell r="AL113">
            <v>1.4119999999999999</v>
          </cell>
          <cell r="AM113">
            <v>1.4350000000000001</v>
          </cell>
          <cell r="AN113">
            <v>1.4430000000000001</v>
          </cell>
          <cell r="AO113">
            <v>1.349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1.349</v>
          </cell>
          <cell r="BA113">
            <v>0</v>
          </cell>
        </row>
        <row r="114">
          <cell r="A114" t="str">
            <v>EL/JPY-32</v>
          </cell>
          <cell r="B114" t="str">
            <v>EXT</v>
          </cell>
          <cell r="C114" t="str">
            <v xml:space="preserve">    Euronota XXXII Y (5%)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  <row r="115">
          <cell r="A115" t="str">
            <v>EL/ATS-33</v>
          </cell>
          <cell r="B115" t="str">
            <v>EXT</v>
          </cell>
          <cell r="C115" t="str">
            <v xml:space="preserve">    Euronota XXXIII ATS (8.5%)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</row>
        <row r="116">
          <cell r="A116" t="str">
            <v>EL/JPY-34</v>
          </cell>
          <cell r="B116" t="str">
            <v>EXT</v>
          </cell>
          <cell r="C116" t="str">
            <v xml:space="preserve">    Euronota XXXIV Y (3.5%)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</row>
        <row r="117">
          <cell r="A117" t="str">
            <v>EL/USD-35</v>
          </cell>
          <cell r="B117" t="str">
            <v>EXT</v>
          </cell>
          <cell r="C117" t="str">
            <v xml:space="preserve">    Euronota XXXV (9.17%)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</row>
        <row r="118">
          <cell r="A118" t="str">
            <v>EL/JPY-36</v>
          </cell>
          <cell r="B118" t="str">
            <v>EXT</v>
          </cell>
          <cell r="C118" t="str">
            <v xml:space="preserve">    Euronota XXXVI Yenes (3.25%)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A119" t="str">
            <v>EL/DEM-37</v>
          </cell>
          <cell r="B119" t="str">
            <v>EXT</v>
          </cell>
          <cell r="C119" t="str">
            <v xml:space="preserve">    Euronota XXXVII DM (10.25%)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A120" t="str">
            <v>EL/ITL-38</v>
          </cell>
          <cell r="B120" t="str">
            <v>EXT</v>
          </cell>
          <cell r="C120" t="str">
            <v xml:space="preserve">    Euronota XXXVIII LIT (13.25%)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</row>
        <row r="121">
          <cell r="A121" t="str">
            <v>EL/JPY-39</v>
          </cell>
          <cell r="B121" t="str">
            <v>EXT</v>
          </cell>
          <cell r="C121" t="str">
            <v xml:space="preserve">    Euronota XXXIL Y (7.4%)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</row>
        <row r="122">
          <cell r="A122" t="str">
            <v>EL/DEM-40</v>
          </cell>
          <cell r="B122" t="str">
            <v>EXT</v>
          </cell>
          <cell r="C122" t="str">
            <v xml:space="preserve">    Euronota XL DM (11.25%)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A123" t="str">
            <v>EL/ATS-41</v>
          </cell>
          <cell r="B123" t="str">
            <v>EXT</v>
          </cell>
          <cell r="C123" t="str">
            <v xml:space="preserve">    Euronota XLI ATS (9%)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A124" t="str">
            <v>EL/JPY-42</v>
          </cell>
          <cell r="B124" t="str">
            <v>EXT</v>
          </cell>
          <cell r="C124" t="str">
            <v xml:space="preserve">    Euronota XLII Y (7.4%)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</row>
        <row r="125">
          <cell r="A125" t="str">
            <v>EL/JPY-43</v>
          </cell>
          <cell r="B125" t="str">
            <v>EXT</v>
          </cell>
          <cell r="C125" t="str">
            <v xml:space="preserve">    Euronota XLIII Y (5.5%)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A126" t="str">
            <v>EL/DEM-44</v>
          </cell>
          <cell r="B126" t="str">
            <v>EXT</v>
          </cell>
          <cell r="C126" t="str">
            <v xml:space="preserve">    Euronota XLIV DM (11.75%)</v>
          </cell>
          <cell r="X126">
            <v>4.1210000000000004</v>
          </cell>
          <cell r="Y126">
            <v>4.2</v>
          </cell>
          <cell r="Z126">
            <v>2.7556650246305421</v>
          </cell>
          <cell r="AA126">
            <v>3.0065359477124183</v>
          </cell>
          <cell r="AB126">
            <v>2.9348127600554785</v>
          </cell>
          <cell r="AC126">
            <v>2.8962496578154946</v>
          </cell>
          <cell r="AD126">
            <v>2.90979097909791</v>
          </cell>
          <cell r="AE126">
            <v>3.2144376253266085</v>
          </cell>
          <cell r="AF126">
            <v>3.1469363474122543</v>
          </cell>
          <cell r="AG126">
            <v>2.9192649412284086</v>
          </cell>
          <cell r="AH126">
            <v>2.8217848189043582</v>
          </cell>
          <cell r="AI126">
            <v>2.887403831781381</v>
          </cell>
          <cell r="AJ126">
            <v>2.6923876674506597</v>
          </cell>
          <cell r="AK126">
            <v>2.5838116655789034</v>
          </cell>
          <cell r="AL126">
            <v>2.6303913800952574</v>
          </cell>
          <cell r="AM126">
            <v>2.3839525930167755</v>
          </cell>
          <cell r="AN126">
            <v>2.5351472264971906</v>
          </cell>
          <cell r="AO126">
            <v>2.442371926178323</v>
          </cell>
          <cell r="AP126">
            <v>2.29956488324</v>
          </cell>
          <cell r="AQ126">
            <v>2.4800422235392854</v>
          </cell>
          <cell r="AR126">
            <v>2.4800422235392854</v>
          </cell>
          <cell r="AS126">
            <v>2.3727818862638177</v>
          </cell>
          <cell r="AT126">
            <v>2.3727818862638177</v>
          </cell>
          <cell r="AU126">
            <v>10.470497</v>
          </cell>
          <cell r="AV126">
            <v>10.502570444570001</v>
          </cell>
          <cell r="AW126">
            <v>9.9345563401400003</v>
          </cell>
          <cell r="AX126">
            <v>9.50207929888</v>
          </cell>
          <cell r="AY126">
            <v>8.9899354342300004</v>
          </cell>
          <cell r="AZ126">
            <v>8.9315908789744736</v>
          </cell>
          <cell r="BA126">
            <v>8.2201676861500008</v>
          </cell>
        </row>
        <row r="127">
          <cell r="A127" t="str">
            <v>EL/DEM-45</v>
          </cell>
          <cell r="B127" t="str">
            <v>EXT</v>
          </cell>
          <cell r="C127" t="str">
            <v xml:space="preserve">    Euronota XLV DM (7%)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</row>
        <row r="128">
          <cell r="A128" t="str">
            <v>EL/JPY-46</v>
          </cell>
          <cell r="B128" t="str">
            <v>EXT</v>
          </cell>
          <cell r="C128" t="str">
            <v xml:space="preserve">    Euronota XLVI Y (7.4%)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</row>
        <row r="129">
          <cell r="A129" t="str">
            <v>EL/ITL-47</v>
          </cell>
          <cell r="B129" t="str">
            <v>EXT</v>
          </cell>
          <cell r="C129" t="str">
            <v xml:space="preserve">    Euronota XLVII LIT (11%)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</row>
        <row r="130">
          <cell r="A130" t="str">
            <v>EL/NLG-48</v>
          </cell>
          <cell r="B130" t="str">
            <v>EXT</v>
          </cell>
          <cell r="C130" t="str">
            <v xml:space="preserve">    Euronota XLVIII FH (7.625%)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</row>
        <row r="131">
          <cell r="A131" t="str">
            <v>EL/LIB-49</v>
          </cell>
          <cell r="B131" t="str">
            <v>EXT</v>
          </cell>
          <cell r="C131" t="str">
            <v xml:space="preserve">    Euronota XLIX LIB (11.5%)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</row>
        <row r="132">
          <cell r="A132" t="str">
            <v>EL/USD-50</v>
          </cell>
          <cell r="B132" t="str">
            <v>EXT</v>
          </cell>
          <cell r="C132" t="str">
            <v xml:space="preserve">    Euronota L (Libor + 270 p.b.)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4.9474600000000004</v>
          </cell>
          <cell r="AE132">
            <v>4.9474600000000004</v>
          </cell>
          <cell r="AF132">
            <v>4.5999999999999996</v>
          </cell>
          <cell r="AG132">
            <v>4.5999999999999996</v>
          </cell>
          <cell r="AH132">
            <v>4.5999999999999996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</row>
        <row r="133">
          <cell r="A133" t="str">
            <v>EL/DEM-51</v>
          </cell>
          <cell r="B133" t="str">
            <v>EXT</v>
          </cell>
          <cell r="C133" t="str">
            <v xml:space="preserve">    Euronota LI DM (9%)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</row>
        <row r="134">
          <cell r="A134" t="str">
            <v>EL/DEM-52</v>
          </cell>
          <cell r="B134" t="str">
            <v>EXT</v>
          </cell>
          <cell r="C134" t="str">
            <v xml:space="preserve">    Euronota LII DM (12%)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</row>
        <row r="135">
          <cell r="A135" t="str">
            <v>EL/ITL-53</v>
          </cell>
          <cell r="B135" t="str">
            <v>EXT</v>
          </cell>
          <cell r="C135" t="str">
            <v xml:space="preserve">    Euronota LIII LIT (11%)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2.964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2.964</v>
          </cell>
          <cell r="BA135">
            <v>0</v>
          </cell>
        </row>
        <row r="136">
          <cell r="A136" t="str">
            <v>EL/JPY-54</v>
          </cell>
          <cell r="B136" t="str">
            <v>EXT</v>
          </cell>
          <cell r="C136" t="str">
            <v xml:space="preserve">    Euronota LIV Y (6%)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7">
          <cell r="A137" t="str">
            <v>EL/DEM-55</v>
          </cell>
          <cell r="B137" t="str">
            <v>EXT</v>
          </cell>
          <cell r="C137" t="str">
            <v xml:space="preserve">    Euronota LV DM (11.75%)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24.223337246539835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</row>
        <row r="138">
          <cell r="A138" t="str">
            <v>EL/FRS-56</v>
          </cell>
          <cell r="B138" t="str">
            <v>EXT</v>
          </cell>
          <cell r="C138" t="str">
            <v xml:space="preserve">    Euronota LVI Chf (7%)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</row>
        <row r="139">
          <cell r="A139" t="str">
            <v>EL/ARP-57</v>
          </cell>
          <cell r="B139" t="str">
            <v>EXT</v>
          </cell>
          <cell r="C139" t="str">
            <v xml:space="preserve">    Euronota LVII $ (8.75%)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</row>
        <row r="140">
          <cell r="A140" t="str">
            <v>EL/JPY-58</v>
          </cell>
          <cell r="B140" t="str">
            <v>EXT</v>
          </cell>
          <cell r="C140" t="str">
            <v xml:space="preserve">    Euronota LVIII Y (5%) Samurai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1">
          <cell r="A141" t="str">
            <v>EL/DEM-59</v>
          </cell>
          <cell r="B141" t="str">
            <v>EXT</v>
          </cell>
          <cell r="C141" t="str">
            <v xml:space="preserve">    Euronota LIX DM (8.5%)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</row>
        <row r="142">
          <cell r="A142" t="str">
            <v>EL/ITL-60</v>
          </cell>
          <cell r="B142" t="str">
            <v>EXT</v>
          </cell>
          <cell r="C142" t="str">
            <v xml:space="preserve">    Euronota LX LIT (10%)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A143" t="str">
            <v>EL/ARP-61</v>
          </cell>
          <cell r="B143" t="str">
            <v>EXT</v>
          </cell>
          <cell r="C143" t="str">
            <v xml:space="preserve">    Euronota LXI $ (11.75%)-2007</v>
          </cell>
          <cell r="X143">
            <v>0</v>
          </cell>
          <cell r="Y143">
            <v>65.482855606608666</v>
          </cell>
          <cell r="Z143">
            <v>106.00111536828774</v>
          </cell>
          <cell r="AA143">
            <v>118.17092444183037</v>
          </cell>
          <cell r="AB143">
            <v>186.77157751429377</v>
          </cell>
          <cell r="AC143">
            <v>198.2229121128052</v>
          </cell>
          <cell r="AD143">
            <v>206.92681369127968</v>
          </cell>
          <cell r="AE143">
            <v>251.84354535102764</v>
          </cell>
          <cell r="AF143">
            <v>272.69358344393254</v>
          </cell>
          <cell r="AG143">
            <v>277.53158798283255</v>
          </cell>
          <cell r="AH143">
            <v>371.06528338912619</v>
          </cell>
          <cell r="AI143">
            <v>298.91878048780484</v>
          </cell>
          <cell r="AJ143">
            <v>260.24873049346269</v>
          </cell>
          <cell r="AK143">
            <v>273.1969777086573</v>
          </cell>
          <cell r="AL143">
            <v>345.83672170078023</v>
          </cell>
          <cell r="AM143">
            <v>398.63659755030619</v>
          </cell>
          <cell r="AN143">
            <v>411.4337910664317</v>
          </cell>
          <cell r="AO143">
            <v>358.5964468503937</v>
          </cell>
          <cell r="AP143">
            <v>63.41</v>
          </cell>
          <cell r="AQ143">
            <v>66.56</v>
          </cell>
          <cell r="AR143">
            <v>60.56</v>
          </cell>
          <cell r="AS143">
            <v>11.41</v>
          </cell>
          <cell r="AT143">
            <v>4.0103448275862075</v>
          </cell>
          <cell r="AU143">
            <v>1.7534326315789472</v>
          </cell>
          <cell r="AV143">
            <v>4.5495911999999965</v>
          </cell>
          <cell r="AW143">
            <v>5.8109411764705881</v>
          </cell>
          <cell r="AX143">
            <v>5.0232388888888897</v>
          </cell>
          <cell r="AY143">
            <v>4.8936388888888889</v>
          </cell>
          <cell r="AZ143">
            <v>5.5222979827248224</v>
          </cell>
          <cell r="BA143">
            <v>5.5260452022891418</v>
          </cell>
        </row>
        <row r="144">
          <cell r="A144" t="str">
            <v>EL/DEM-62</v>
          </cell>
          <cell r="B144" t="str">
            <v>EXT</v>
          </cell>
          <cell r="C144" t="str">
            <v xml:space="preserve">    Euronota LXII DM (7,07%)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1.96</v>
          </cell>
          <cell r="AO144">
            <v>1.9590000000000001</v>
          </cell>
          <cell r="AP144">
            <v>2</v>
          </cell>
          <cell r="AQ144">
            <v>2</v>
          </cell>
          <cell r="AR144">
            <v>2</v>
          </cell>
          <cell r="AS144">
            <v>2</v>
          </cell>
          <cell r="AT144">
            <v>2</v>
          </cell>
          <cell r="AU144">
            <v>2</v>
          </cell>
          <cell r="AV144">
            <v>2</v>
          </cell>
          <cell r="AW144">
            <v>2</v>
          </cell>
          <cell r="AX144">
            <v>2</v>
          </cell>
          <cell r="AY144">
            <v>2</v>
          </cell>
          <cell r="AZ144">
            <v>2</v>
          </cell>
          <cell r="BA144">
            <v>2</v>
          </cell>
        </row>
        <row r="145">
          <cell r="A145" t="str">
            <v>EL/ATS-63</v>
          </cell>
          <cell r="B145" t="str">
            <v>EXT</v>
          </cell>
          <cell r="C145" t="str">
            <v xml:space="preserve">    Euronota LXIII ATS (7%)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</row>
        <row r="146">
          <cell r="A146" t="str">
            <v>EL/ESP-64</v>
          </cell>
          <cell r="B146" t="str">
            <v>EXT</v>
          </cell>
          <cell r="C146" t="str">
            <v xml:space="preserve">    Euronota LXIV Matador Ptas (7,5%)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39.384999999999998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</row>
        <row r="147">
          <cell r="A147" t="str">
            <v>EL/JPY-65</v>
          </cell>
          <cell r="B147" t="str">
            <v>EXT</v>
          </cell>
          <cell r="C147" t="str">
            <v xml:space="preserve">    Euronota LXV Y (4,4%)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</row>
        <row r="148">
          <cell r="A148" t="str">
            <v>EL/ITL-66</v>
          </cell>
          <cell r="B148" t="str">
            <v>EXT</v>
          </cell>
          <cell r="C148" t="str">
            <v xml:space="preserve">    Euronota LXVI LIT (8,52%)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</row>
        <row r="149">
          <cell r="A149" t="str">
            <v>EL/LIB-67</v>
          </cell>
          <cell r="B149" t="str">
            <v>EXT</v>
          </cell>
          <cell r="C149" t="str">
            <v xml:space="preserve">    Euronota LXVII LIB (10%)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</row>
        <row r="150">
          <cell r="A150" t="str">
            <v>EL/ARP-68</v>
          </cell>
          <cell r="B150" t="str">
            <v>EXT</v>
          </cell>
          <cell r="C150" t="str">
            <v xml:space="preserve">    Euronota LXVIII $ (8,75%)-2002</v>
          </cell>
          <cell r="X150">
            <v>0</v>
          </cell>
          <cell r="Y150">
            <v>0</v>
          </cell>
          <cell r="Z150">
            <v>0</v>
          </cell>
          <cell r="AA150">
            <v>2</v>
          </cell>
          <cell r="AB150">
            <v>8.2100000000000009</v>
          </cell>
          <cell r="AC150">
            <v>31.174882272199344</v>
          </cell>
          <cell r="AD150">
            <v>35.51495819307199</v>
          </cell>
          <cell r="AE150">
            <v>40.729850924297168</v>
          </cell>
          <cell r="AF150">
            <v>47.67282236529082</v>
          </cell>
          <cell r="AG150">
            <v>80.265000000000001</v>
          </cell>
          <cell r="AH150">
            <v>83.87</v>
          </cell>
          <cell r="AI150">
            <v>144.14000000000001</v>
          </cell>
          <cell r="AJ150">
            <v>240.39193029490616</v>
          </cell>
          <cell r="AK150">
            <v>197.7444074622133</v>
          </cell>
          <cell r="AL150">
            <v>222.17328247510068</v>
          </cell>
          <cell r="AM150">
            <v>253.60415185107715</v>
          </cell>
          <cell r="AN150">
            <v>304.68762294188201</v>
          </cell>
          <cell r="AO150">
            <v>178.16710428200201</v>
          </cell>
          <cell r="AP150">
            <v>51.373004000000002</v>
          </cell>
          <cell r="AQ150">
            <v>49.941190425920354</v>
          </cell>
          <cell r="AR150">
            <v>44.583295689078255</v>
          </cell>
          <cell r="AS150">
            <v>26.338426263157892</v>
          </cell>
          <cell r="AT150">
            <v>7.4214156079854812</v>
          </cell>
          <cell r="AU150">
            <v>6.8380278888009478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</row>
        <row r="151">
          <cell r="A151" t="str">
            <v>EL/ITL-69</v>
          </cell>
          <cell r="B151" t="str">
            <v>EXT</v>
          </cell>
          <cell r="C151" t="str">
            <v xml:space="preserve">    Euronota LXIX LIT Swap Can. 8,34%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</row>
        <row r="152">
          <cell r="A152" t="str">
            <v>EL/ITL-70</v>
          </cell>
          <cell r="B152" t="str">
            <v>EXT</v>
          </cell>
          <cell r="C152" t="str">
            <v xml:space="preserve">    Euronota LXX LIT (9,25%)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</row>
        <row r="153">
          <cell r="A153" t="str">
            <v>EL/ITL-71</v>
          </cell>
          <cell r="B153" t="str">
            <v>EXT</v>
          </cell>
          <cell r="C153" t="str">
            <v xml:space="preserve">    Euronota LXXI LIT (9% y 7%)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</row>
        <row r="154">
          <cell r="A154" t="str">
            <v>EL/DEM-72</v>
          </cell>
          <cell r="B154" t="str">
            <v>EXT</v>
          </cell>
          <cell r="C154" t="str">
            <v xml:space="preserve">    Euronota LXXII DM (8%)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</row>
        <row r="155">
          <cell r="A155" t="str">
            <v>EL/ITL-73</v>
          </cell>
          <cell r="B155" t="str">
            <v>EXT</v>
          </cell>
          <cell r="C155" t="str">
            <v xml:space="preserve">    Euronota LXXIII LIT (8%)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</row>
        <row r="156">
          <cell r="A156" t="str">
            <v>EL/USD-74</v>
          </cell>
          <cell r="B156" t="str">
            <v>EXT</v>
          </cell>
          <cell r="C156" t="str">
            <v xml:space="preserve">    Euronota LXXIV (Spread ajustable)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22.286999999999999</v>
          </cell>
          <cell r="AG156">
            <v>13.907</v>
          </cell>
          <cell r="AH156">
            <v>5.5269999999999992</v>
          </cell>
          <cell r="AI156">
            <v>25.374000000000002</v>
          </cell>
          <cell r="AJ156">
            <v>63.880189802828127</v>
          </cell>
          <cell r="AK156">
            <v>46.256804863464218</v>
          </cell>
          <cell r="AL156">
            <v>68.89201834862385</v>
          </cell>
          <cell r="AM156">
            <v>79.412392244593576</v>
          </cell>
          <cell r="AN156">
            <v>97.950552567237168</v>
          </cell>
          <cell r="AO156">
            <v>29.780186920931904</v>
          </cell>
          <cell r="AP156">
            <v>19.338000000000001</v>
          </cell>
          <cell r="AQ156">
            <v>13.211999757320822</v>
          </cell>
          <cell r="AR156">
            <v>13.211999757320822</v>
          </cell>
          <cell r="AS156">
            <v>4.2640000000000002</v>
          </cell>
          <cell r="AT156">
            <v>1.7</v>
          </cell>
          <cell r="AU156">
            <v>15.119439256672891</v>
          </cell>
          <cell r="AV156">
            <v>22.3792287104623</v>
          </cell>
          <cell r="AW156">
            <v>14.370901492522174</v>
          </cell>
          <cell r="AX156">
            <v>4.9400000000000004</v>
          </cell>
          <cell r="AY156">
            <v>4.9390000000000001</v>
          </cell>
          <cell r="AZ156">
            <v>0</v>
          </cell>
          <cell r="BA156">
            <v>0</v>
          </cell>
        </row>
        <row r="157">
          <cell r="A157" t="str">
            <v>EL/EUR-75</v>
          </cell>
          <cell r="B157" t="str">
            <v>EXT</v>
          </cell>
          <cell r="C157" t="str">
            <v xml:space="preserve">    Euronota LXXV Euro (8,75%)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A158" t="str">
            <v>EL/DEM-76</v>
          </cell>
          <cell r="B158" t="str">
            <v>EXT</v>
          </cell>
          <cell r="C158" t="str">
            <v xml:space="preserve">    Euronota LXXVI DM (11% y 8%)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1.8159999999999998</v>
          </cell>
          <cell r="AO158">
            <v>1.8160000000000001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A159" t="str">
            <v>EL/ITL-77</v>
          </cell>
          <cell r="B159" t="str">
            <v>EXT</v>
          </cell>
          <cell r="C159" t="str">
            <v xml:space="preserve">    Euronota LXXVII LIT (10,375% y 8%)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</row>
        <row r="160">
          <cell r="A160" t="str">
            <v>EL/FRF-78</v>
          </cell>
          <cell r="B160" t="str">
            <v>EXT</v>
          </cell>
          <cell r="C160" t="str">
            <v xml:space="preserve">    Euronota LXXVIII FFR (11% y 8%)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A161" t="str">
            <v>EL/NLG-78</v>
          </cell>
          <cell r="B161" t="str">
            <v>EXT</v>
          </cell>
          <cell r="C161" t="str">
            <v xml:space="preserve">    Euronota LXXVIII DGU (11% y 8%)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</row>
        <row r="162">
          <cell r="A162" t="str">
            <v>EL/USD-79</v>
          </cell>
          <cell r="B162" t="str">
            <v>EXT</v>
          </cell>
          <cell r="C162" t="str">
            <v xml:space="preserve">    Euronota LXXIX Dls. (Glob IV-25bp)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29.25</v>
          </cell>
          <cell r="AE162">
            <v>49.518000000000001</v>
          </cell>
          <cell r="AF162">
            <v>79.580000000000013</v>
          </cell>
          <cell r="AG162">
            <v>111.09</v>
          </cell>
          <cell r="AH162">
            <v>138.08699999999999</v>
          </cell>
          <cell r="AI162">
            <v>221.14699999999999</v>
          </cell>
          <cell r="AJ162">
            <v>245.58077911012938</v>
          </cell>
          <cell r="AK162">
            <v>292.14734453365048</v>
          </cell>
          <cell r="AL162">
            <v>336.66792256591236</v>
          </cell>
          <cell r="AM162">
            <v>610.46323505572445</v>
          </cell>
          <cell r="AN162">
            <v>451.17243034453242</v>
          </cell>
          <cell r="AO162">
            <v>485.90618932443704</v>
          </cell>
          <cell r="AP162">
            <v>129.88300000000001</v>
          </cell>
          <cell r="AQ162">
            <v>143.05599999999998</v>
          </cell>
          <cell r="AR162">
            <v>143.05599999999998</v>
          </cell>
          <cell r="AS162">
            <v>11.76</v>
          </cell>
          <cell r="AT162">
            <v>32.5</v>
          </cell>
          <cell r="AU162">
            <v>4</v>
          </cell>
          <cell r="AV162">
            <v>5.07</v>
          </cell>
          <cell r="AW162">
            <v>5.7000000000000002E-2</v>
          </cell>
          <cell r="AX162">
            <v>1.5719999999999998</v>
          </cell>
          <cell r="AY162">
            <v>5.7000000000000002E-2</v>
          </cell>
          <cell r="AZ162">
            <v>73.621999000000002</v>
          </cell>
          <cell r="BA162">
            <v>73.621999000000002</v>
          </cell>
        </row>
        <row r="163">
          <cell r="A163" t="str">
            <v>EL/EUR-80</v>
          </cell>
          <cell r="B163" t="str">
            <v>EXT</v>
          </cell>
          <cell r="C163" t="str">
            <v xml:space="preserve">    Euronota LXXX Euro (8,125%)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A164" t="str">
            <v>EL/EUR-81</v>
          </cell>
          <cell r="B164" t="str">
            <v>EXT</v>
          </cell>
          <cell r="C164" t="str">
            <v xml:space="preserve">    Euronota LXXXI Euro (6 cup. Fijos)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20.944297699115044</v>
          </cell>
          <cell r="AE164">
            <v>22.390298201342279</v>
          </cell>
          <cell r="AF164">
            <v>39.404098237467018</v>
          </cell>
          <cell r="AG164">
            <v>78.963913529402859</v>
          </cell>
          <cell r="AH164">
            <v>68.433446252994955</v>
          </cell>
          <cell r="AI164">
            <v>166.81077098649587</v>
          </cell>
          <cell r="AJ164">
            <v>404.81404717040562</v>
          </cell>
          <cell r="AK164">
            <v>470.01333684210931</v>
          </cell>
          <cell r="AL164">
            <v>470.86468399999995</v>
          </cell>
          <cell r="AM164">
            <v>460.62845399999998</v>
          </cell>
          <cell r="AN164">
            <v>499.87146300000001</v>
          </cell>
          <cell r="AO164">
            <v>533.66422808822665</v>
          </cell>
          <cell r="AP164">
            <v>583.33072199999992</v>
          </cell>
          <cell r="AQ164">
            <v>570.16233933008596</v>
          </cell>
          <cell r="AR164">
            <v>570.16233933008596</v>
          </cell>
          <cell r="AS164">
            <v>548.13162207211167</v>
          </cell>
          <cell r="AT164">
            <v>516.50144749539436</v>
          </cell>
          <cell r="AU164">
            <v>610.37983146245062</v>
          </cell>
          <cell r="AV164">
            <v>630.84805562269719</v>
          </cell>
          <cell r="AW164">
            <v>595.53524400000003</v>
          </cell>
          <cell r="AX164">
            <v>569.61004799999989</v>
          </cell>
          <cell r="AY164">
            <v>539.99617799999999</v>
          </cell>
          <cell r="AZ164">
            <v>522.16243099999997</v>
          </cell>
          <cell r="BA164">
            <v>478.89281999999997</v>
          </cell>
        </row>
        <row r="165">
          <cell r="A165" t="str">
            <v>EL/DEM-82</v>
          </cell>
          <cell r="B165" t="str">
            <v>EXT</v>
          </cell>
          <cell r="C165" t="str">
            <v xml:space="preserve">    Euronota LXXXII DM (8%)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</row>
        <row r="166">
          <cell r="A166" t="str">
            <v>EL/ITL-83</v>
          </cell>
          <cell r="B166" t="str">
            <v>EXT</v>
          </cell>
          <cell r="C166" t="str">
            <v xml:space="preserve">    Euronota LXXXIII LIT (LT + 250)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A167" t="str">
            <v>EL/DEM-84</v>
          </cell>
          <cell r="B167" t="str">
            <v>EXT</v>
          </cell>
          <cell r="C167" t="str">
            <v xml:space="preserve">    Euronota LXXXIV DM (7,875%)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A168" t="str">
            <v>EL/EUR-85</v>
          </cell>
          <cell r="B168" t="str">
            <v>EXT</v>
          </cell>
          <cell r="C168" t="str">
            <v xml:space="preserve">    Euronota LXXXV Euro (8,5%)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11.941153993121896</v>
          </cell>
          <cell r="AL168">
            <v>10.4588</v>
          </cell>
          <cell r="AM168">
            <v>9.6953999999999994</v>
          </cell>
          <cell r="AN168">
            <v>10.3103</v>
          </cell>
          <cell r="AO168">
            <v>11.525844494666668</v>
          </cell>
          <cell r="AP168">
            <v>11.0526</v>
          </cell>
          <cell r="AQ168">
            <v>11.920044040510763</v>
          </cell>
          <cell r="AR168">
            <v>11.920044040510763</v>
          </cell>
          <cell r="AS168">
            <v>10.527239231511537</v>
          </cell>
          <cell r="AT168">
            <v>10.527239231511537</v>
          </cell>
          <cell r="AU168">
            <v>12.144</v>
          </cell>
          <cell r="AV168">
            <v>12.181199999999999</v>
          </cell>
          <cell r="AW168">
            <v>11.522400000000001</v>
          </cell>
          <cell r="AX168">
            <v>11.020799999999999</v>
          </cell>
          <cell r="AY168">
            <v>10.4268</v>
          </cell>
          <cell r="AZ168">
            <v>10.2972</v>
          </cell>
          <cell r="BA168">
            <v>9.5339999999999989</v>
          </cell>
        </row>
        <row r="169">
          <cell r="A169" t="str">
            <v>EL/DEM-86</v>
          </cell>
          <cell r="B169" t="str">
            <v>EXT</v>
          </cell>
          <cell r="C169" t="str">
            <v xml:space="preserve">    Euronota LXXXVI DM (14% y 9%)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</row>
        <row r="170">
          <cell r="A170" t="str">
            <v>EL/EUR-87</v>
          </cell>
          <cell r="B170" t="str">
            <v>EXT</v>
          </cell>
          <cell r="C170" t="str">
            <v xml:space="preserve">    Euronota LXXXVII Euro (8%)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</row>
        <row r="171">
          <cell r="A171" t="str">
            <v>EL/EUR-88</v>
          </cell>
          <cell r="B171" t="str">
            <v>EXT</v>
          </cell>
          <cell r="C171" t="str">
            <v xml:space="preserve">    Euronota LXXXVIII Euro (15% y 8%)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20.388213936601034</v>
          </cell>
          <cell r="AH171">
            <v>19.602577873254564</v>
          </cell>
          <cell r="AI171">
            <v>21.062183079797173</v>
          </cell>
          <cell r="AJ171">
            <v>19.820779168592153</v>
          </cell>
          <cell r="AK171">
            <v>18.847917462743602</v>
          </cell>
          <cell r="AL171">
            <v>14.005284</v>
          </cell>
          <cell r="AM171">
            <v>12.983022</v>
          </cell>
          <cell r="AN171">
            <v>10.844062393117365</v>
          </cell>
          <cell r="AO171">
            <v>10.291294463471838</v>
          </cell>
          <cell r="AP171">
            <v>9.1226459999999996</v>
          </cell>
          <cell r="AQ171">
            <v>9.8386209657446528</v>
          </cell>
          <cell r="AR171">
            <v>9.8386209657446528</v>
          </cell>
          <cell r="AS171">
            <v>9.4131064128432325</v>
          </cell>
          <cell r="AT171">
            <v>9.4131064128432325</v>
          </cell>
          <cell r="AU171">
            <v>10.85876</v>
          </cell>
          <cell r="AV171">
            <v>10.892023</v>
          </cell>
          <cell r="AW171">
            <v>10.302946</v>
          </cell>
          <cell r="AX171">
            <v>9.854432000000001</v>
          </cell>
          <cell r="AY171">
            <v>9.3232970000000002</v>
          </cell>
          <cell r="AZ171">
            <v>9.2074130000000007</v>
          </cell>
          <cell r="BA171">
            <v>8.5249850000000009</v>
          </cell>
        </row>
        <row r="172">
          <cell r="A172" t="str">
            <v>EL/USD-89</v>
          </cell>
          <cell r="B172" t="str">
            <v>EXT</v>
          </cell>
          <cell r="C172" t="str">
            <v xml:space="preserve">    Euronota LXXXIX (8,875%)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</row>
        <row r="173">
          <cell r="A173" t="str">
            <v>EL/EUR-90</v>
          </cell>
          <cell r="B173" t="str">
            <v>EXT</v>
          </cell>
          <cell r="C173" t="str">
            <v xml:space="preserve">    Euronota XC Euro (9,5%)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8.5935569806537551</v>
          </cell>
          <cell r="AH173">
            <v>10.777286623151275</v>
          </cell>
          <cell r="AI173">
            <v>22.311173807312521</v>
          </cell>
          <cell r="AJ173">
            <v>10.447850983311566</v>
          </cell>
          <cell r="AK173">
            <v>10.508209947267863</v>
          </cell>
          <cell r="AL173">
            <v>10.458799999999998</v>
          </cell>
          <cell r="AM173">
            <v>9.6953999999999994</v>
          </cell>
          <cell r="AN173">
            <v>10.3103</v>
          </cell>
          <cell r="AO173">
            <v>37.680529434933334</v>
          </cell>
          <cell r="AP173">
            <v>23.082929999999998</v>
          </cell>
          <cell r="AQ173">
            <v>28.103212596030197</v>
          </cell>
          <cell r="AR173">
            <v>28.103212596030197</v>
          </cell>
          <cell r="AS173">
            <v>28.114510044740772</v>
          </cell>
          <cell r="AT173">
            <v>7.0181594876743576</v>
          </cell>
          <cell r="AU173">
            <v>14.173075098814232</v>
          </cell>
          <cell r="AV173">
            <v>13.046423091321049</v>
          </cell>
          <cell r="AW173">
            <v>12.482600000000001</v>
          </cell>
          <cell r="AX173">
            <v>11.9392</v>
          </cell>
          <cell r="AY173">
            <v>11.543199999999999</v>
          </cell>
          <cell r="AZ173">
            <v>8.5809999999999995</v>
          </cell>
          <cell r="BA173">
            <v>7.9450000000000003</v>
          </cell>
        </row>
        <row r="174">
          <cell r="A174" t="str">
            <v>EL/USD-91</v>
          </cell>
          <cell r="B174" t="str">
            <v>EXT</v>
          </cell>
          <cell r="C174" t="str">
            <v xml:space="preserve">    Euronota XCI (Libor + 575 p.b.)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32.839680000000001</v>
          </cell>
          <cell r="AI174">
            <v>31.989000000000001</v>
          </cell>
          <cell r="AJ174">
            <v>45.921474871794871</v>
          </cell>
          <cell r="AK174">
            <v>42.223325777419028</v>
          </cell>
          <cell r="AL174">
            <v>42.333810227743271</v>
          </cell>
          <cell r="AM174">
            <v>41.854924745830822</v>
          </cell>
          <cell r="AN174">
            <v>42.268136539649845</v>
          </cell>
          <cell r="AO174">
            <v>32.161086842105263</v>
          </cell>
          <cell r="AP174">
            <v>5</v>
          </cell>
          <cell r="AQ174">
            <v>5</v>
          </cell>
          <cell r="AR174">
            <v>5</v>
          </cell>
          <cell r="AS174">
            <v>0</v>
          </cell>
          <cell r="AT174">
            <v>2.5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A175" t="str">
            <v>EL/EUR-92</v>
          </cell>
          <cell r="B175" t="str">
            <v>EXT</v>
          </cell>
          <cell r="C175" t="str">
            <v xml:space="preserve">    Euronota XCII Euro (15% y 8%)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1.4975625877881515</v>
          </cell>
          <cell r="AI175">
            <v>1.5479049906591942</v>
          </cell>
          <cell r="AJ175">
            <v>1.4767635757252215</v>
          </cell>
          <cell r="AK175">
            <v>1.4042796632021399</v>
          </cell>
          <cell r="AL175">
            <v>1.3976759999999999</v>
          </cell>
          <cell r="AM175">
            <v>1.295658</v>
          </cell>
          <cell r="AN175">
            <v>1.377831</v>
          </cell>
          <cell r="AO175">
            <v>1.3033069628666667</v>
          </cell>
          <cell r="AP175">
            <v>1.3858259999999998</v>
          </cell>
          <cell r="AQ175">
            <v>1.4945853737492774</v>
          </cell>
          <cell r="AR175">
            <v>1.4945853737492774</v>
          </cell>
          <cell r="AS175">
            <v>1.4299372632801775</v>
          </cell>
          <cell r="AT175">
            <v>1.2720414071409774</v>
          </cell>
          <cell r="AU175">
            <v>1.4674</v>
          </cell>
          <cell r="AV175">
            <v>2.2155577717574908</v>
          </cell>
          <cell r="AW175">
            <v>2.0579132835913261</v>
          </cell>
          <cell r="AX175">
            <v>1.33168</v>
          </cell>
          <cell r="AY175">
            <v>1.2599050000000001</v>
          </cell>
          <cell r="AZ175">
            <v>1.2442449999999998</v>
          </cell>
          <cell r="BA175">
            <v>1.1520249999999999</v>
          </cell>
        </row>
        <row r="176">
          <cell r="A176" t="str">
            <v>EL/EUR-93</v>
          </cell>
          <cell r="B176" t="str">
            <v>EXT</v>
          </cell>
          <cell r="C176" t="str">
            <v xml:space="preserve">    Euronota XCIII Euro (9%)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2.8090000000000002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2.8090000000000002</v>
          </cell>
          <cell r="BA176">
            <v>0</v>
          </cell>
        </row>
        <row r="177">
          <cell r="A177" t="str">
            <v>EL/EUR-94</v>
          </cell>
          <cell r="B177" t="str">
            <v>EXT</v>
          </cell>
          <cell r="C177" t="str">
            <v xml:space="preserve">    Euronota XCIV Euro (10,5% y 7%)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A178" t="str">
            <v>EL/EUR-95</v>
          </cell>
          <cell r="B178" t="str">
            <v>EXT</v>
          </cell>
          <cell r="C178" t="str">
            <v xml:space="preserve">    Euronota XCV Euro ( 9%)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A179" t="str">
            <v>EL/EUR-96</v>
          </cell>
          <cell r="B179" t="str">
            <v>EXT</v>
          </cell>
          <cell r="C179" t="str">
            <v xml:space="preserve">    Euronota XCVI Euro ( 7,125%)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10.039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0">
          <cell r="A180" t="str">
            <v>EL/EUR-97</v>
          </cell>
          <cell r="B180" t="str">
            <v>EXT</v>
          </cell>
          <cell r="C180" t="str">
            <v xml:space="preserve">    Euronota XCVII Euro (8,5%)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A181" t="str">
            <v>EL/EUR-98</v>
          </cell>
          <cell r="B181" t="str">
            <v>EXT</v>
          </cell>
          <cell r="C181" t="str">
            <v xml:space="preserve">    Euronota XCVIII  Euro (Euribor+400)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</row>
        <row r="182">
          <cell r="A182" t="str">
            <v>EL/JPY-99</v>
          </cell>
          <cell r="B182" t="str">
            <v>EXT</v>
          </cell>
          <cell r="C182" t="str">
            <v xml:space="preserve">    Euronota XCIX  Y (3,5%)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</row>
        <row r="183">
          <cell r="A183" t="str">
            <v>EL/EUR-100</v>
          </cell>
          <cell r="B183" t="str">
            <v>EXT</v>
          </cell>
          <cell r="C183" t="str">
            <v xml:space="preserve">    Euronota C Euro (8,5%)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0.97199999999999998</v>
          </cell>
          <cell r="AK183">
            <v>0.76900000000000002</v>
          </cell>
          <cell r="AL183">
            <v>4.6559999999999997</v>
          </cell>
          <cell r="AM183">
            <v>4.1310000000000002</v>
          </cell>
          <cell r="AN183">
            <v>0.215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A184" t="str">
            <v>EL/EUR-101</v>
          </cell>
          <cell r="B184" t="str">
            <v>EXT</v>
          </cell>
          <cell r="C184" t="str">
            <v xml:space="preserve">    Euronota CI Euro (7,3% cupon diferido)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</row>
        <row r="185">
          <cell r="A185" t="str">
            <v>EL/EUR-102</v>
          </cell>
          <cell r="B185" t="str">
            <v>EXT</v>
          </cell>
          <cell r="C185" t="str">
            <v xml:space="preserve">    Euronota CII Euro (9,25%)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0.36899999999999999</v>
          </cell>
          <cell r="AL185">
            <v>0.35599999999999998</v>
          </cell>
          <cell r="AM185">
            <v>0.36900000000000005</v>
          </cell>
          <cell r="AN185">
            <v>0.35599999999999998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</row>
        <row r="186">
          <cell r="A186" t="str">
            <v>EL/EUR-103</v>
          </cell>
          <cell r="B186" t="str">
            <v>EXT</v>
          </cell>
          <cell r="C186" t="str">
            <v xml:space="preserve">    Euronota CIII Euro (9,75%)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</row>
        <row r="187">
          <cell r="A187" t="str">
            <v>EL/EUR-104</v>
          </cell>
          <cell r="B187" t="str">
            <v>EXT</v>
          </cell>
          <cell r="C187" t="str">
            <v xml:space="preserve">    Euronota CIV Euro (10%)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</row>
        <row r="188">
          <cell r="A188" t="str">
            <v>EL/JPY-105</v>
          </cell>
          <cell r="B188" t="str">
            <v>EXT</v>
          </cell>
          <cell r="C188" t="str">
            <v xml:space="preserve">    Euronota CV Y (5,4%)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</row>
        <row r="189">
          <cell r="A189" t="str">
            <v>EL/EUR-106</v>
          </cell>
          <cell r="B189" t="str">
            <v>EXT</v>
          </cell>
          <cell r="C189" t="str">
            <v xml:space="preserve">    Euronota CVI Euro (L3+510)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A190" t="str">
            <v>EL/EUR-107</v>
          </cell>
          <cell r="B190" t="str">
            <v>EXT</v>
          </cell>
          <cell r="C190" t="str">
            <v xml:space="preserve">    Euronota CVII Euro (10%)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16.385000000000002</v>
          </cell>
          <cell r="AL190">
            <v>0.39900000000000002</v>
          </cell>
          <cell r="AM190">
            <v>0.42899999999999999</v>
          </cell>
          <cell r="AN190">
            <v>0.81599999999999995</v>
          </cell>
          <cell r="AO190">
            <v>0.83799999999999997</v>
          </cell>
          <cell r="AP190">
            <v>2.2299283656000002</v>
          </cell>
          <cell r="AQ190">
            <v>0.77936499999999997</v>
          </cell>
          <cell r="AR190">
            <v>0.77936499999999997</v>
          </cell>
          <cell r="AS190">
            <v>0.74567944556540078</v>
          </cell>
          <cell r="AT190">
            <v>0</v>
          </cell>
          <cell r="AU190">
            <v>0</v>
          </cell>
          <cell r="AV190">
            <v>3.4952109083219853</v>
          </cell>
          <cell r="AW190">
            <v>3.1210499062676051</v>
          </cell>
          <cell r="AX190">
            <v>0.86918801914820942</v>
          </cell>
          <cell r="AY190">
            <v>0</v>
          </cell>
          <cell r="AZ190">
            <v>0.83799999999999997</v>
          </cell>
          <cell r="BA190">
            <v>0</v>
          </cell>
        </row>
        <row r="191">
          <cell r="A191" t="str">
            <v>EL/EUR-108</v>
          </cell>
          <cell r="B191" t="str">
            <v>EXT</v>
          </cell>
          <cell r="C191" t="str">
            <v xml:space="preserve">    Euronota CVIII Euro (10,25%)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25.051400209149882</v>
          </cell>
          <cell r="AL191">
            <v>25.218240115532563</v>
          </cell>
          <cell r="AM191">
            <v>23.393826587687528</v>
          </cell>
          <cell r="AN191">
            <v>26.673583384920637</v>
          </cell>
          <cell r="AO191">
            <v>23.80329077995291</v>
          </cell>
          <cell r="AP191">
            <v>20.957429999999999</v>
          </cell>
          <cell r="AQ191">
            <v>22.602197656755706</v>
          </cell>
          <cell r="AR191">
            <v>22.602197656755706</v>
          </cell>
          <cell r="AS191">
            <v>20.471883498552504</v>
          </cell>
          <cell r="AT191">
            <v>20.536757610316695</v>
          </cell>
          <cell r="AU191">
            <v>23.442613438735179</v>
          </cell>
          <cell r="AV191">
            <v>23.505356927396313</v>
          </cell>
          <cell r="AW191">
            <v>21.79654</v>
          </cell>
          <cell r="AX191">
            <v>21.30688</v>
          </cell>
          <cell r="AY191">
            <v>20.23273</v>
          </cell>
          <cell r="AZ191">
            <v>21.856441545219578</v>
          </cell>
          <cell r="BA191">
            <v>18.432399999999998</v>
          </cell>
        </row>
        <row r="192">
          <cell r="A192" t="str">
            <v>EL/EUR-109</v>
          </cell>
          <cell r="B192" t="str">
            <v>EXT</v>
          </cell>
          <cell r="C192" t="str">
            <v xml:space="preserve">    Euronota CIX Euro (8,125%)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A193" t="str">
            <v>EL/EUR-110</v>
          </cell>
          <cell r="B193" t="str">
            <v>EXT</v>
          </cell>
          <cell r="C193" t="str">
            <v xml:space="preserve">    Euronota CX Euro (9%)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A194" t="str">
            <v>EL/JPY-111</v>
          </cell>
          <cell r="B194" t="str">
            <v>EXT</v>
          </cell>
          <cell r="C194" t="str">
            <v xml:space="preserve">    Euronota CXI Y (5,125%)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</row>
        <row r="195">
          <cell r="A195" t="str">
            <v>EL/EUR-112</v>
          </cell>
          <cell r="B195" t="str">
            <v>EXT</v>
          </cell>
          <cell r="C195" t="str">
            <v xml:space="preserve">    Euronota CXII Euro (9%)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A196" t="str">
            <v>EL/EUR-113</v>
          </cell>
          <cell r="B196" t="str">
            <v>EXT</v>
          </cell>
          <cell r="C196" t="str">
            <v xml:space="preserve">    Euronota CXIII Euro (9,25%)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A197" t="str">
            <v>EL/EUR-114</v>
          </cell>
          <cell r="B197" t="str">
            <v>EXT</v>
          </cell>
          <cell r="C197" t="str">
            <v xml:space="preserve">    Euronota CXIV Euro (10%)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0.51121199999999989</v>
          </cell>
          <cell r="AN197">
            <v>3.8241840000000002</v>
          </cell>
          <cell r="AO197">
            <v>3.61734196448</v>
          </cell>
          <cell r="AP197">
            <v>3.4688159999999999</v>
          </cell>
          <cell r="AQ197">
            <v>3.7410599757910705</v>
          </cell>
          <cell r="AR197">
            <v>3.7410599757910705</v>
          </cell>
          <cell r="AS197">
            <v>0.50881656285639087</v>
          </cell>
          <cell r="AT197">
            <v>0.50881656285639087</v>
          </cell>
          <cell r="AU197">
            <v>0.58695999999999993</v>
          </cell>
          <cell r="AV197">
            <v>0.58875799999999989</v>
          </cell>
          <cell r="AW197">
            <v>0.55691599999999997</v>
          </cell>
          <cell r="AX197">
            <v>0.53267199999999992</v>
          </cell>
          <cell r="AY197">
            <v>0.50396200000000002</v>
          </cell>
          <cell r="AZ197">
            <v>0.49769799999999997</v>
          </cell>
          <cell r="BA197">
            <v>0.46080999999999994</v>
          </cell>
        </row>
        <row r="198">
          <cell r="A198" t="str">
            <v>EL/JPY-115</v>
          </cell>
          <cell r="B198" t="str">
            <v>EXT</v>
          </cell>
          <cell r="C198" t="str">
            <v xml:space="preserve">    Euronota CXV Y (4,85%) Samurai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A199" t="str">
            <v>EL/EUR-116</v>
          </cell>
          <cell r="B199" t="str">
            <v>EXT</v>
          </cell>
          <cell r="C199" t="str">
            <v xml:space="preserve">    Euronota CXVI Euro (10%)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C200" t="str">
            <v>Bono Argentino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</row>
        <row r="201">
          <cell r="A201" t="str">
            <v>BOARDOM</v>
          </cell>
          <cell r="B201" t="str">
            <v>DOM</v>
          </cell>
          <cell r="C201" t="str">
            <v xml:space="preserve">    Tramo Domestico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</row>
        <row r="202">
          <cell r="A202" t="str">
            <v>BOARINT</v>
          </cell>
          <cell r="B202" t="str">
            <v>EXT</v>
          </cell>
          <cell r="C202" t="str">
            <v xml:space="preserve">    Tramo Internacional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</row>
        <row r="203">
          <cell r="A203" t="str">
            <v>LETR</v>
          </cell>
          <cell r="B203" t="str">
            <v>DOM</v>
          </cell>
          <cell r="C203" t="str">
            <v>Letras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A204" t="str">
            <v>LE$</v>
          </cell>
          <cell r="B204" t="str">
            <v>DOM</v>
          </cell>
          <cell r="C204" t="str">
            <v>Letes $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</row>
        <row r="205">
          <cell r="A205" t="str">
            <v>LEU$</v>
          </cell>
          <cell r="B205" t="str">
            <v>DOM</v>
          </cell>
          <cell r="C205" t="str">
            <v>Letes u$s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</row>
        <row r="206">
          <cell r="C206" t="str">
            <v>Bontes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</row>
        <row r="207">
          <cell r="A207" t="str">
            <v>BT98</v>
          </cell>
          <cell r="B207" t="str">
            <v>DOM</v>
          </cell>
          <cell r="C207" t="str">
            <v xml:space="preserve">     Venc. dic/98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</row>
        <row r="208">
          <cell r="A208" t="str">
            <v>BT01</v>
          </cell>
          <cell r="B208" t="str">
            <v>DOM</v>
          </cell>
          <cell r="C208" t="str">
            <v xml:space="preserve">     Venc. May./2001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</row>
        <row r="209">
          <cell r="A209" t="str">
            <v>BT02</v>
          </cell>
          <cell r="B209" t="str">
            <v>DOM</v>
          </cell>
          <cell r="C209" t="str">
            <v xml:space="preserve">     Venc. May/2002 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</row>
        <row r="210">
          <cell r="A210" t="str">
            <v>BT03</v>
          </cell>
          <cell r="B210" t="str">
            <v>DOM</v>
          </cell>
          <cell r="C210" t="str">
            <v xml:space="preserve">     Venc. May./2003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A211" t="str">
            <v>BT03Flot</v>
          </cell>
          <cell r="B211" t="str">
            <v>DOM</v>
          </cell>
          <cell r="C211" t="str">
            <v xml:space="preserve">     Venc. Jul./2003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A212" t="str">
            <v>BT04</v>
          </cell>
          <cell r="B212" t="str">
            <v>DOM</v>
          </cell>
          <cell r="C212" t="str">
            <v xml:space="preserve">     Venc. May./2004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</row>
        <row r="213">
          <cell r="A213" t="str">
            <v>BT05</v>
          </cell>
          <cell r="B213" t="str">
            <v>DOM</v>
          </cell>
          <cell r="C213" t="str">
            <v xml:space="preserve">     Venc. May./2005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</row>
        <row r="214">
          <cell r="A214" t="str">
            <v>BT06</v>
          </cell>
          <cell r="B214" t="str">
            <v>DOM</v>
          </cell>
          <cell r="C214" t="str">
            <v xml:space="preserve">     Venc. May./2006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A215" t="str">
            <v>BT27</v>
          </cell>
          <cell r="B215" t="str">
            <v>DOM</v>
          </cell>
          <cell r="C215" t="str">
            <v xml:space="preserve">     Venc. Jul./2027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A216" t="str">
            <v>BTVA$</v>
          </cell>
          <cell r="B216" t="str">
            <v>DOM</v>
          </cell>
          <cell r="C216" t="str">
            <v>Bono Creadores de Mercado $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A217" t="str">
            <v>BTVAU$</v>
          </cell>
          <cell r="B217" t="str">
            <v>DOM</v>
          </cell>
          <cell r="C217" t="str">
            <v>Bono Creadores de Mercado u$s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218" t="str">
            <v>BT2006</v>
          </cell>
          <cell r="B218" t="str">
            <v>DOM</v>
          </cell>
          <cell r="C218" t="str">
            <v>Bono 2006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A219" t="str">
            <v>BPAGARE</v>
          </cell>
          <cell r="B219" t="str">
            <v>DOM</v>
          </cell>
          <cell r="C219" t="str">
            <v>Bono Pagaré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</row>
        <row r="220">
          <cell r="C220" t="str">
            <v>Otros</v>
          </cell>
          <cell r="X220">
            <v>2</v>
          </cell>
          <cell r="Y220">
            <v>2.016</v>
          </cell>
          <cell r="Z220">
            <v>1.6867346938775512</v>
          </cell>
          <cell r="AA220">
            <v>1.731958762886598</v>
          </cell>
          <cell r="AB220">
            <v>2.2105263157894739</v>
          </cell>
          <cell r="AC220">
            <v>1.4168421052631581</v>
          </cell>
          <cell r="AD220">
            <v>1.0442105263157895</v>
          </cell>
          <cell r="AE220">
            <v>1.0621052631578947</v>
          </cell>
          <cell r="AF220">
            <v>0.73684210526315785</v>
          </cell>
          <cell r="AG220">
            <v>0.77777777777777768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</row>
        <row r="221">
          <cell r="A221" t="str">
            <v>NMB</v>
          </cell>
          <cell r="B221" t="str">
            <v>EXT</v>
          </cell>
          <cell r="C221" t="str">
            <v xml:space="preserve">   BONOS DINERO NUEVO </v>
          </cell>
          <cell r="X221">
            <v>2</v>
          </cell>
          <cell r="Y221">
            <v>2.016</v>
          </cell>
          <cell r="Z221">
            <v>1.6867346938775512</v>
          </cell>
          <cell r="AA221">
            <v>1.731958762886598</v>
          </cell>
          <cell r="AB221">
            <v>2.2105263157894739</v>
          </cell>
          <cell r="AC221">
            <v>1.4168421052631581</v>
          </cell>
          <cell r="AD221">
            <v>1.0442105263157895</v>
          </cell>
          <cell r="AE221">
            <v>1.0621052631578947</v>
          </cell>
          <cell r="AF221">
            <v>0.73684210526315785</v>
          </cell>
          <cell r="AG221">
            <v>0.77777777777777768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</row>
        <row r="222">
          <cell r="A222" t="str">
            <v>API</v>
          </cell>
          <cell r="B222" t="str">
            <v>EXT</v>
          </cell>
          <cell r="C222" t="str">
            <v xml:space="preserve">   A.P.I.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</row>
        <row r="223">
          <cell r="A223" t="str">
            <v>FERRO</v>
          </cell>
          <cell r="B223" t="str">
            <v>DOM</v>
          </cell>
          <cell r="C223" t="str">
            <v xml:space="preserve">   Ferrobonos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</row>
        <row r="224">
          <cell r="AZ224">
            <v>15451.014050969412</v>
          </cell>
          <cell r="BA224">
            <v>15451.014050969412</v>
          </cell>
        </row>
        <row r="225">
          <cell r="C225" t="str">
            <v>Préstamos Garantizados</v>
          </cell>
          <cell r="AS225">
            <v>21707.204961887135</v>
          </cell>
          <cell r="AT225">
            <v>11250.096999506586</v>
          </cell>
          <cell r="AU225">
            <v>10213.152791019265</v>
          </cell>
          <cell r="AV225">
            <v>11317.320366909486</v>
          </cell>
          <cell r="AW225">
            <v>12487.729603587304</v>
          </cell>
          <cell r="AX225">
            <v>15175.454841586747</v>
          </cell>
          <cell r="AY225">
            <v>15685.302505822779</v>
          </cell>
          <cell r="AZ225">
            <v>15044.58821646314</v>
          </cell>
          <cell r="BA225">
            <v>4560.2814794137985</v>
          </cell>
        </row>
        <row r="226">
          <cell r="AS226">
            <v>-187.54597746329819</v>
          </cell>
          <cell r="AT226">
            <v>-94.894384334825645</v>
          </cell>
          <cell r="AU226">
            <v>-88.949783505306641</v>
          </cell>
          <cell r="AV226">
            <v>-100.2447462603759</v>
          </cell>
          <cell r="AW226">
            <v>-114.5505848521334</v>
          </cell>
        </row>
        <row r="227">
          <cell r="A227" t="str">
            <v>P FRB</v>
          </cell>
          <cell r="AS227">
            <v>329.20610116704125</v>
          </cell>
          <cell r="AT227">
            <v>167.61693614154368</v>
          </cell>
          <cell r="AU227">
            <v>146.31424122948951</v>
          </cell>
          <cell r="AV227">
            <v>162.74714724287531</v>
          </cell>
          <cell r="AW227">
            <v>183.909766597269</v>
          </cell>
          <cell r="AX227">
            <v>222.80663380199948</v>
          </cell>
          <cell r="AY227">
            <v>229.53428588586166</v>
          </cell>
          <cell r="AZ227">
            <v>221.56523205362629</v>
          </cell>
          <cell r="BA227">
            <v>217.30347783405014</v>
          </cell>
        </row>
        <row r="228">
          <cell r="A228" t="str">
            <v>P BG01/03</v>
          </cell>
          <cell r="AS228">
            <v>7.111667342231546</v>
          </cell>
          <cell r="AT228">
            <v>3.5959927449161362</v>
          </cell>
          <cell r="AU228">
            <v>3.0886832178746375</v>
          </cell>
          <cell r="AV228">
            <v>3.4352847531553028</v>
          </cell>
          <cell r="AW228">
            <v>4.4275971712157336</v>
          </cell>
          <cell r="AX228">
            <v>5.2914488409750042</v>
          </cell>
          <cell r="AY228">
            <v>5.4886880805318468</v>
          </cell>
          <cell r="AZ228">
            <v>5.3341462654814817</v>
          </cell>
          <cell r="BA228">
            <v>0</v>
          </cell>
        </row>
        <row r="229">
          <cell r="A229" t="str">
            <v>P BG04/06</v>
          </cell>
          <cell r="AS229">
            <v>20.545870512453458</v>
          </cell>
          <cell r="AT229">
            <v>10.410019773067914</v>
          </cell>
          <cell r="AU229">
            <v>9.0758645474284343</v>
          </cell>
          <cell r="AV229">
            <v>10.095586413842504</v>
          </cell>
          <cell r="AW229">
            <v>11.079115957934045</v>
          </cell>
          <cell r="AX229">
            <v>13.599839890692227</v>
          </cell>
          <cell r="AY229">
            <v>14.124778162731596</v>
          </cell>
          <cell r="AZ229">
            <v>13.347561380707788</v>
          </cell>
          <cell r="BA229">
            <v>5.8189855956630092</v>
          </cell>
        </row>
        <row r="230">
          <cell r="A230" t="str">
            <v>P BG05/17</v>
          </cell>
          <cell r="AS230">
            <v>241.62352287975813</v>
          </cell>
          <cell r="AT230">
            <v>121.31776814556481</v>
          </cell>
          <cell r="AU230">
            <v>104.01187031076563</v>
          </cell>
          <cell r="AV230">
            <v>115.69815958582588</v>
          </cell>
          <cell r="AW230">
            <v>130.65737450592195</v>
          </cell>
          <cell r="AX230">
            <v>155.05136497572457</v>
          </cell>
          <cell r="AY230">
            <v>160.1951182507654</v>
          </cell>
          <cell r="AZ230">
            <v>157.40942983912217</v>
          </cell>
          <cell r="BA230">
            <v>23.523893553746205</v>
          </cell>
        </row>
        <row r="231">
          <cell r="A231" t="str">
            <v>P BG06/27</v>
          </cell>
          <cell r="AS231">
            <v>290.97647207696474</v>
          </cell>
          <cell r="AT231">
            <v>147.23317321732685</v>
          </cell>
          <cell r="AU231">
            <v>127.75207761858694</v>
          </cell>
          <cell r="AV231">
            <v>142.10570600811729</v>
          </cell>
          <cell r="AW231">
            <v>160.3757141677273</v>
          </cell>
          <cell r="AX231">
            <v>192.07704599667431</v>
          </cell>
          <cell r="AY231">
            <v>198.86711999090414</v>
          </cell>
          <cell r="AZ231">
            <v>193.2125899716421</v>
          </cell>
          <cell r="BA231">
            <v>55.566331324940577</v>
          </cell>
        </row>
        <row r="232">
          <cell r="A232" t="str">
            <v>P BG07/05</v>
          </cell>
          <cell r="AS232">
            <v>43.219757571332792</v>
          </cell>
          <cell r="AT232">
            <v>21.901485426261296</v>
          </cell>
          <cell r="AU232">
            <v>19.425412164451867</v>
          </cell>
          <cell r="AV232">
            <v>21.588731620988931</v>
          </cell>
          <cell r="AW232">
            <v>24.365511641333239</v>
          </cell>
          <cell r="AX232">
            <v>29.575480328449061</v>
          </cell>
          <cell r="AY232">
            <v>30.406633721655325</v>
          </cell>
          <cell r="AZ232">
            <v>29.354342299499706</v>
          </cell>
          <cell r="BA232">
            <v>22.548597260219644</v>
          </cell>
        </row>
        <row r="233">
          <cell r="A233" t="str">
            <v>P BG08/19</v>
          </cell>
          <cell r="AS233">
            <v>67.298413827669236</v>
          </cell>
          <cell r="AT233">
            <v>34.098831985679595</v>
          </cell>
          <cell r="AU233">
            <v>30.612352953672392</v>
          </cell>
          <cell r="AV233">
            <v>33.9137143433964</v>
          </cell>
          <cell r="AW233">
            <v>38.341821386890068</v>
          </cell>
          <cell r="AX233">
            <v>46.00204809450517</v>
          </cell>
          <cell r="AY233">
            <v>47.642163286772416</v>
          </cell>
          <cell r="AZ233">
            <v>46.192296962390579</v>
          </cell>
          <cell r="BA233">
            <v>17.9853243414255</v>
          </cell>
        </row>
        <row r="234">
          <cell r="A234" t="str">
            <v>P BG09/09</v>
          </cell>
          <cell r="AS234">
            <v>115.281403558761</v>
          </cell>
          <cell r="AT234">
            <v>58.170117907495744</v>
          </cell>
          <cell r="AU234">
            <v>49.83541658148043</v>
          </cell>
          <cell r="AV234">
            <v>55.432332399840448</v>
          </cell>
          <cell r="AW234">
            <v>62.614454501330762</v>
          </cell>
          <cell r="AX234">
            <v>74.93022782579024</v>
          </cell>
          <cell r="AY234">
            <v>77.683148399041812</v>
          </cell>
          <cell r="AZ234">
            <v>75.434743886541298</v>
          </cell>
          <cell r="BA234">
            <v>70.996084974333428</v>
          </cell>
        </row>
        <row r="235">
          <cell r="A235" t="str">
            <v>P BG10/20</v>
          </cell>
          <cell r="AS235">
            <v>26.131844331412534</v>
          </cell>
          <cell r="AT235">
            <v>13.249678615533968</v>
          </cell>
          <cell r="AU235">
            <v>11.769283224746649</v>
          </cell>
          <cell r="AV235">
            <v>10.941625068168603</v>
          </cell>
          <cell r="AW235">
            <v>12.644063535955224</v>
          </cell>
          <cell r="AX235">
            <v>15.548980437875842</v>
          </cell>
          <cell r="AY235">
            <v>16.201128168688047</v>
          </cell>
          <cell r="AZ235">
            <v>15.232931471113698</v>
          </cell>
          <cell r="BA235">
            <v>11.125084926296827</v>
          </cell>
        </row>
        <row r="236">
          <cell r="A236" t="str">
            <v>P BG11/10</v>
          </cell>
          <cell r="AS236">
            <v>65.730490185337658</v>
          </cell>
          <cell r="AT236">
            <v>33.23500653564659</v>
          </cell>
          <cell r="AU236">
            <v>29.057164767329585</v>
          </cell>
          <cell r="AV236">
            <v>22.120892456289859</v>
          </cell>
          <cell r="AW236">
            <v>26.324040100889157</v>
          </cell>
          <cell r="AX236">
            <v>33.597530865888643</v>
          </cell>
          <cell r="AY236">
            <v>35.258604555328944</v>
          </cell>
          <cell r="AZ236">
            <v>31.713878830125601</v>
          </cell>
          <cell r="BA236">
            <v>26.855021179741591</v>
          </cell>
        </row>
        <row r="237">
          <cell r="A237" t="str">
            <v>P BG12/15</v>
          </cell>
          <cell r="AS237">
            <v>209.59132422257417</v>
          </cell>
          <cell r="AT237">
            <v>105.85925799324761</v>
          </cell>
          <cell r="AU237">
            <v>93.665022554183722</v>
          </cell>
          <cell r="AV237">
            <v>96.054788209515237</v>
          </cell>
          <cell r="AW237">
            <v>109.60352655633439</v>
          </cell>
          <cell r="AX237">
            <v>132.88431968851035</v>
          </cell>
          <cell r="AY237">
            <v>137.97964946635335</v>
          </cell>
          <cell r="AZ237">
            <v>132.04481330525832</v>
          </cell>
          <cell r="BA237">
            <v>62.246508487016953</v>
          </cell>
        </row>
        <row r="238">
          <cell r="A238" t="str">
            <v>P BG13/30</v>
          </cell>
          <cell r="AS238">
            <v>115.58493708340228</v>
          </cell>
          <cell r="AT238">
            <v>58.658368405925515</v>
          </cell>
          <cell r="AU238">
            <v>51.89858667448064</v>
          </cell>
          <cell r="AV238">
            <v>57.766570136711124</v>
          </cell>
          <cell r="AW238">
            <v>65.273752192791889</v>
          </cell>
          <cell r="AX238">
            <v>78.348747150271151</v>
          </cell>
          <cell r="AY238">
            <v>81.086463169017222</v>
          </cell>
          <cell r="AZ238">
            <v>78.638531923522081</v>
          </cell>
          <cell r="BA238">
            <v>53.239271660566523</v>
          </cell>
        </row>
        <row r="239">
          <cell r="A239" t="str">
            <v>P BG14/31</v>
          </cell>
          <cell r="AS239">
            <v>39.764026443918546</v>
          </cell>
          <cell r="AT239">
            <v>38.095269985591131</v>
          </cell>
          <cell r="AU239">
            <v>12.814905722203662</v>
          </cell>
          <cell r="AV239">
            <v>14.259628839073388</v>
          </cell>
          <cell r="AW239">
            <v>16.113317636082353</v>
          </cell>
          <cell r="AX239">
            <v>19.377563675436718</v>
          </cell>
          <cell r="AY239">
            <v>20.036211134991508</v>
          </cell>
          <cell r="AZ239">
            <v>19.412514230472581</v>
          </cell>
          <cell r="BA239">
            <v>10.136575681006942</v>
          </cell>
        </row>
        <row r="240">
          <cell r="A240" t="str">
            <v>P BG15/12</v>
          </cell>
          <cell r="AS240">
            <v>90.874797124574613</v>
          </cell>
          <cell r="AT240">
            <v>45.802418013572506</v>
          </cell>
          <cell r="AU240">
            <v>39.38668762458127</v>
          </cell>
          <cell r="AV240">
            <v>43.811992388278526</v>
          </cell>
          <cell r="AW240">
            <v>49.509315738420412</v>
          </cell>
          <cell r="AX240">
            <v>58.27887316280426</v>
          </cell>
          <cell r="AY240">
            <v>60.916565861392215</v>
          </cell>
          <cell r="AZ240">
            <v>59.646332184308612</v>
          </cell>
          <cell r="BA240">
            <v>50.062975533875296</v>
          </cell>
        </row>
        <row r="241">
          <cell r="A241" t="str">
            <v>P BG16/08$</v>
          </cell>
          <cell r="AS241">
            <v>326.51313522488311</v>
          </cell>
          <cell r="AT241">
            <v>118.72437748577791</v>
          </cell>
          <cell r="AU241">
            <v>122.29427734073118</v>
          </cell>
          <cell r="AV241">
            <v>136.14249271272843</v>
          </cell>
          <cell r="AW241">
            <v>153.83248060634455</v>
          </cell>
          <cell r="AX241">
            <v>186.18736822649007</v>
          </cell>
          <cell r="AY241">
            <v>191.88840749709419</v>
          </cell>
          <cell r="AZ241">
            <v>185.32963144675011</v>
          </cell>
          <cell r="BA241">
            <v>101.59398316822767</v>
          </cell>
        </row>
        <row r="242">
          <cell r="A242" t="str">
            <v>P BG17/08</v>
          </cell>
          <cell r="AS242">
            <v>5998.4033129094487</v>
          </cell>
          <cell r="AT242">
            <v>3190.8031311476325</v>
          </cell>
          <cell r="AU242">
            <v>2819.2875886282432</v>
          </cell>
          <cell r="AV242">
            <v>3134.6448172960377</v>
          </cell>
          <cell r="AW242">
            <v>3545.1305724671888</v>
          </cell>
          <cell r="AX242">
            <v>4270.8416276082908</v>
          </cell>
          <cell r="AY242">
            <v>4412.244809030336</v>
          </cell>
          <cell r="AZ242">
            <v>4270.994914963705</v>
          </cell>
          <cell r="BA242">
            <v>2916.3417184015489</v>
          </cell>
        </row>
        <row r="243">
          <cell r="A243" t="str">
            <v>P BG18/18</v>
          </cell>
          <cell r="AS243">
            <v>5024.9497444424724</v>
          </cell>
          <cell r="AT243">
            <v>2709.4509436019966</v>
          </cell>
          <cell r="AU243">
            <v>2478.0485861434208</v>
          </cell>
          <cell r="AV243">
            <v>2751.1123464190127</v>
          </cell>
          <cell r="AW243">
            <v>2912.7477273434756</v>
          </cell>
          <cell r="AX243">
            <v>3560.2248189393654</v>
          </cell>
          <cell r="AY243">
            <v>3678.6816984319235</v>
          </cell>
          <cell r="AZ243">
            <v>3509.1318860502174</v>
          </cell>
          <cell r="BA243">
            <v>618.09828150322323</v>
          </cell>
        </row>
        <row r="244">
          <cell r="A244" t="str">
            <v>P BG19/31</v>
          </cell>
          <cell r="AS244">
            <v>8455.0268997757848</v>
          </cell>
          <cell r="AT244">
            <v>4260.139614785161</v>
          </cell>
          <cell r="AU244">
            <v>3950.8586158806629</v>
          </cell>
          <cell r="AV244">
            <v>4384.381178507303</v>
          </cell>
          <cell r="AW244">
            <v>4845.4359756150952</v>
          </cell>
          <cell r="AX244">
            <v>5921.223438500906</v>
          </cell>
          <cell r="AY244">
            <v>6121.961915792599</v>
          </cell>
          <cell r="AZ244">
            <v>5837.5374304568877</v>
          </cell>
          <cell r="BA244">
            <v>203.63319561019807</v>
          </cell>
        </row>
        <row r="245">
          <cell r="A245" t="str">
            <v>P EL/ARP-61</v>
          </cell>
          <cell r="AS245">
            <v>65.389026747660012</v>
          </cell>
          <cell r="AT245">
            <v>23.605237787319947</v>
          </cell>
          <cell r="AU245">
            <v>22.452676326582356</v>
          </cell>
          <cell r="AV245">
            <v>21.894969013225978</v>
          </cell>
          <cell r="AW245">
            <v>24.831378303553528</v>
          </cell>
          <cell r="AX245">
            <v>30.193473857361155</v>
          </cell>
          <cell r="AY245">
            <v>31.143971156140829</v>
          </cell>
          <cell r="AZ245">
            <v>29.67863022632319</v>
          </cell>
          <cell r="BA245">
            <v>29.899487692044737</v>
          </cell>
        </row>
        <row r="246">
          <cell r="A246" t="str">
            <v>P EL/ARP-68</v>
          </cell>
          <cell r="AS246">
            <v>5.7475833314519482</v>
          </cell>
          <cell r="AT246">
            <v>1.9981261081989625</v>
          </cell>
          <cell r="AU246">
            <v>14.842198274363893</v>
          </cell>
          <cell r="AV246">
            <v>13.897820004128917</v>
          </cell>
          <cell r="AW246">
            <v>14.148384199058825</v>
          </cell>
          <cell r="AX246">
            <v>14.743555669510791</v>
          </cell>
          <cell r="AY246">
            <v>14.757835869844424</v>
          </cell>
          <cell r="AZ246">
            <v>13.991206034167334</v>
          </cell>
          <cell r="BA246">
            <v>14.095323450757318</v>
          </cell>
        </row>
        <row r="247">
          <cell r="A247" t="str">
            <v>P EL/USD-74</v>
          </cell>
          <cell r="AS247">
            <v>17.6863685</v>
          </cell>
          <cell r="AT247">
            <v>9.0549068596165423</v>
          </cell>
          <cell r="AU247">
            <v>8.1929111568700232</v>
          </cell>
          <cell r="AV247">
            <v>9.1134284929970093</v>
          </cell>
          <cell r="AW247">
            <v>10.298541201244706</v>
          </cell>
          <cell r="AX247">
            <v>12.221588699226244</v>
          </cell>
          <cell r="AY247">
            <v>12.722251200004234</v>
          </cell>
          <cell r="AZ247">
            <v>0</v>
          </cell>
          <cell r="BA247">
            <v>0</v>
          </cell>
        </row>
        <row r="248">
          <cell r="A248" t="str">
            <v>P EL/USD-79</v>
          </cell>
          <cell r="AS248">
            <v>145.241270128</v>
          </cell>
          <cell r="AT248">
            <v>74.359310854653202</v>
          </cell>
          <cell r="AU248">
            <v>66.099689127921664</v>
          </cell>
          <cell r="AV248">
            <v>73.526342315029012</v>
          </cell>
          <cell r="AW248">
            <v>83.08772772376453</v>
          </cell>
          <cell r="AX248">
            <v>98.89463251320042</v>
          </cell>
          <cell r="AY248">
            <v>102.79218243686547</v>
          </cell>
          <cell r="AZ248">
            <v>45.293679604002605</v>
          </cell>
          <cell r="BA248">
            <v>45.630738532068335</v>
          </cell>
        </row>
        <row r="249">
          <cell r="A249" t="str">
            <v>P EL/USD-91</v>
          </cell>
          <cell r="AS249">
            <v>5.3069924999999998</v>
          </cell>
          <cell r="AT249">
            <v>2.717025984852885</v>
          </cell>
          <cell r="AU249">
            <v>2.3686789491942224</v>
          </cell>
          <cell r="AV249">
            <v>2.6348126829433047</v>
          </cell>
          <cell r="AW249">
            <v>2.9774444374808833</v>
          </cell>
          <cell r="AX249">
            <v>3.5542328367986054</v>
          </cell>
          <cell r="AY249">
            <v>3.6888762739344698</v>
          </cell>
          <cell r="AZ249">
            <v>3.5541698760124909</v>
          </cell>
          <cell r="BA249">
            <v>3.5806187028476244</v>
          </cell>
        </row>
        <row r="251">
          <cell r="A251" t="str">
            <v>TITULOS GOBIERNO PROVINCIAL Y PMOS GDOS</v>
          </cell>
        </row>
        <row r="252">
          <cell r="A252" t="str">
            <v>TITULOS GOB. PROVINCIAL EMITIDOS EN EL EXTERIOR</v>
          </cell>
        </row>
        <row r="253">
          <cell r="AK253">
            <v>515.38079685573848</v>
          </cell>
          <cell r="AL253">
            <v>561.02758677025759</v>
          </cell>
          <cell r="AM253">
            <v>802.51744070741472</v>
          </cell>
          <cell r="AN253">
            <v>825.51931213642445</v>
          </cell>
          <cell r="AO253">
            <v>792.37860580210599</v>
          </cell>
          <cell r="AP253">
            <v>800.11608370955105</v>
          </cell>
          <cell r="AQ253">
            <v>810.99464355436419</v>
          </cell>
          <cell r="AR253">
            <v>810.99464355436419</v>
          </cell>
          <cell r="AS253">
            <v>835.31673860220019</v>
          </cell>
          <cell r="AT253">
            <v>753.30384384981915</v>
          </cell>
          <cell r="AU253">
            <v>772.62869933388833</v>
          </cell>
          <cell r="AV253">
            <v>768.79646464817404</v>
          </cell>
          <cell r="AW253">
            <v>736.33662184935838</v>
          </cell>
          <cell r="AX253">
            <v>716.20810496364413</v>
          </cell>
          <cell r="AY253">
            <v>701.36865915194494</v>
          </cell>
          <cell r="AZ253">
            <v>542.03423586623069</v>
          </cell>
          <cell r="BA253">
            <v>528.73486344349578</v>
          </cell>
        </row>
        <row r="254">
          <cell r="A254" t="str">
            <v>GPTdF04-Albatros</v>
          </cell>
          <cell r="B254" t="str">
            <v>EXT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9.0269999999999992</v>
          </cell>
          <cell r="AC254">
            <v>9.0269999999999992</v>
          </cell>
          <cell r="AD254">
            <v>12.614000000000001</v>
          </cell>
          <cell r="AE254">
            <v>14.414</v>
          </cell>
          <cell r="AF254">
            <v>14.966299999999999</v>
          </cell>
          <cell r="AG254">
            <v>14.687099999999999</v>
          </cell>
          <cell r="AH254">
            <v>13.871149999999998</v>
          </cell>
          <cell r="AI254">
            <v>13.055199999999999</v>
          </cell>
          <cell r="AJ254">
            <v>12.239249999999998</v>
          </cell>
          <cell r="AK254">
            <v>11.419099999999998</v>
          </cell>
          <cell r="AL254">
            <v>10.603449999999997</v>
          </cell>
          <cell r="AM254">
            <v>9.9564000000000004</v>
          </cell>
          <cell r="AN254">
            <v>9.1360500000000009</v>
          </cell>
          <cell r="AO254">
            <v>8.3179999999999996</v>
          </cell>
          <cell r="AP254">
            <v>7.4861999999999993</v>
          </cell>
          <cell r="AQ254">
            <v>6.6543999999999981</v>
          </cell>
          <cell r="AR254">
            <v>6.6543999999999981</v>
          </cell>
          <cell r="AS254">
            <v>5.8225999999999996</v>
          </cell>
          <cell r="AT254">
            <v>4.9907999999999983</v>
          </cell>
          <cell r="AU254">
            <v>4.1589999999999998</v>
          </cell>
          <cell r="AV254">
            <v>3.327199999999999</v>
          </cell>
          <cell r="AW254">
            <v>2.4953999999999983</v>
          </cell>
          <cell r="AX254">
            <v>1.6635999999999995</v>
          </cell>
          <cell r="AY254">
            <v>0.83179999999999887</v>
          </cell>
          <cell r="AZ254">
            <v>0.83179999999999887</v>
          </cell>
          <cell r="BA254">
            <v>0</v>
          </cell>
        </row>
        <row r="255">
          <cell r="A255" t="str">
            <v>GPM02</v>
          </cell>
          <cell r="B255" t="str">
            <v>EXT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7.43</v>
          </cell>
          <cell r="AB255">
            <v>7.18</v>
          </cell>
          <cell r="AC255">
            <v>6.68</v>
          </cell>
          <cell r="AD255">
            <v>6.68</v>
          </cell>
          <cell r="AE255">
            <v>6.68</v>
          </cell>
          <cell r="AF255">
            <v>6.73</v>
          </cell>
          <cell r="AG255">
            <v>7.8049999999999997</v>
          </cell>
          <cell r="AH255">
            <v>7.8049999999999997</v>
          </cell>
          <cell r="AI255">
            <v>7.8049999999999997</v>
          </cell>
          <cell r="AJ255">
            <v>7.8049999999999997</v>
          </cell>
          <cell r="AK255">
            <v>9.2050000000000001</v>
          </cell>
          <cell r="AL255">
            <v>11.055</v>
          </cell>
          <cell r="AM255">
            <v>8.1199999999999992</v>
          </cell>
          <cell r="AN255">
            <v>8.1199999999999992</v>
          </cell>
          <cell r="AO255">
            <v>9.1199999999999992</v>
          </cell>
          <cell r="AP255">
            <v>9.1199999999999992</v>
          </cell>
          <cell r="AQ255">
            <v>9.1199999999999992</v>
          </cell>
          <cell r="AR255">
            <v>9.1199999999999992</v>
          </cell>
          <cell r="AS255">
            <v>9.6199999999999992</v>
          </cell>
          <cell r="AT255">
            <v>9.6199999999999992</v>
          </cell>
          <cell r="AU255">
            <v>9.6199999999999992</v>
          </cell>
          <cell r="AV255">
            <v>9.6199999999999992</v>
          </cell>
          <cell r="AW255">
            <v>9.6199999999999992</v>
          </cell>
          <cell r="AX255">
            <v>9.6199999999999992</v>
          </cell>
          <cell r="AY255">
            <v>9.5739999999999998</v>
          </cell>
          <cell r="AZ255">
            <v>9.5739999999999998</v>
          </cell>
          <cell r="BA255">
            <v>9.3740000000000006</v>
          </cell>
        </row>
        <row r="256">
          <cell r="A256" t="str">
            <v>BGBX1</v>
          </cell>
          <cell r="B256" t="str">
            <v>EXT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25.315246465418419</v>
          </cell>
          <cell r="AL256">
            <v>21.393000000000001</v>
          </cell>
          <cell r="AM256">
            <v>19.831499999999998</v>
          </cell>
          <cell r="AN256">
            <v>21.08925</v>
          </cell>
          <cell r="AO256">
            <v>15.515559896666668</v>
          </cell>
          <cell r="AP256">
            <v>14.878499999999999</v>
          </cell>
          <cell r="AQ256">
            <v>16.046213131456796</v>
          </cell>
          <cell r="AR256">
            <v>16.046213131456796</v>
          </cell>
          <cell r="AS256">
            <v>15.48381436968155</v>
          </cell>
          <cell r="AT256">
            <v>15.48381436968155</v>
          </cell>
          <cell r="AU256">
            <v>17.861799999999999</v>
          </cell>
          <cell r="AV256">
            <v>17.916514999999997</v>
          </cell>
          <cell r="AW256">
            <v>16.94753</v>
          </cell>
          <cell r="AX256">
            <v>16.94753</v>
          </cell>
          <cell r="AY256">
            <v>15.336084999999999</v>
          </cell>
          <cell r="AZ256">
            <v>15.336084999999999</v>
          </cell>
          <cell r="BA256">
            <v>14.018157999999998</v>
          </cell>
        </row>
        <row r="257">
          <cell r="A257" t="str">
            <v>BAPF1</v>
          </cell>
          <cell r="B257" t="str">
            <v>EXT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34.89</v>
          </cell>
          <cell r="AA257">
            <v>35.43</v>
          </cell>
          <cell r="AB257">
            <v>30.44</v>
          </cell>
          <cell r="AC257">
            <v>28.29</v>
          </cell>
          <cell r="AD257">
            <v>28.29</v>
          </cell>
          <cell r="AE257">
            <v>28.29</v>
          </cell>
          <cell r="AF257">
            <v>30.29</v>
          </cell>
          <cell r="AG257">
            <v>32.01</v>
          </cell>
          <cell r="AH257">
            <v>33.46</v>
          </cell>
          <cell r="AI257">
            <v>37.46</v>
          </cell>
          <cell r="AJ257">
            <v>44.182000000000002</v>
          </cell>
          <cell r="AK257">
            <v>60.314999999999998</v>
          </cell>
          <cell r="AL257">
            <v>80.965000000000003</v>
          </cell>
          <cell r="AM257">
            <v>87.8</v>
          </cell>
          <cell r="AN257">
            <v>97.644999999999996</v>
          </cell>
          <cell r="AO257">
            <v>105.057</v>
          </cell>
          <cell r="AP257">
            <v>111.072</v>
          </cell>
          <cell r="AQ257">
            <v>116.82</v>
          </cell>
          <cell r="AR257">
            <v>116.82</v>
          </cell>
          <cell r="AS257">
            <v>118.898</v>
          </cell>
          <cell r="AT257">
            <v>118.898</v>
          </cell>
          <cell r="AU257">
            <v>118.898</v>
          </cell>
          <cell r="AV257">
            <v>118.898</v>
          </cell>
          <cell r="AW257">
            <v>118.898</v>
          </cell>
          <cell r="AX257">
            <v>118.898</v>
          </cell>
          <cell r="AY257">
            <v>117.398</v>
          </cell>
          <cell r="AZ257">
            <v>117.398</v>
          </cell>
          <cell r="BA257">
            <v>116.648</v>
          </cell>
        </row>
        <row r="258">
          <cell r="A258" t="str">
            <v>BAPF4</v>
          </cell>
          <cell r="B258" t="str">
            <v>EXT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5</v>
          </cell>
          <cell r="AD258">
            <v>3</v>
          </cell>
          <cell r="AE258">
            <v>3</v>
          </cell>
          <cell r="AF258">
            <v>3</v>
          </cell>
          <cell r="AG258">
            <v>3</v>
          </cell>
          <cell r="AH258">
            <v>3</v>
          </cell>
          <cell r="AI258">
            <v>4</v>
          </cell>
          <cell r="AJ258">
            <v>4.6529999999999996</v>
          </cell>
          <cell r="AK258">
            <v>4.1529999999999996</v>
          </cell>
          <cell r="AL258">
            <v>3.653</v>
          </cell>
          <cell r="AM258">
            <v>3.653</v>
          </cell>
          <cell r="AN258">
            <v>3.653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</row>
        <row r="259">
          <cell r="A259" t="str">
            <v>BAPX5</v>
          </cell>
          <cell r="B259" t="str">
            <v>EXT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17.218149</v>
          </cell>
          <cell r="AN259">
            <v>17.3728555</v>
          </cell>
          <cell r="AO259">
            <v>16.433194439126666</v>
          </cell>
          <cell r="AP259">
            <v>1.177527</v>
          </cell>
          <cell r="AQ259">
            <v>17.912158487029057</v>
          </cell>
          <cell r="AR259">
            <v>17.912158487029057</v>
          </cell>
          <cell r="AS259">
            <v>18.129660496534786</v>
          </cell>
          <cell r="AT259">
            <v>18.129660496534786</v>
          </cell>
          <cell r="AU259">
            <v>20.913992</v>
          </cell>
          <cell r="AV259">
            <v>20.978056599999999</v>
          </cell>
          <cell r="AW259">
            <v>0.12962700000000002</v>
          </cell>
          <cell r="AX259">
            <v>18.979654400000001</v>
          </cell>
          <cell r="AY259">
            <v>17.9566874</v>
          </cell>
          <cell r="AZ259">
            <v>17.9566874</v>
          </cell>
          <cell r="BA259">
            <v>16.419136999999996</v>
          </cell>
        </row>
        <row r="260">
          <cell r="A260" t="str">
            <v>BPB2D</v>
          </cell>
          <cell r="B260" t="str">
            <v>EXT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15</v>
          </cell>
          <cell r="U260">
            <v>15</v>
          </cell>
          <cell r="V260">
            <v>15</v>
          </cell>
          <cell r="W260">
            <v>15</v>
          </cell>
          <cell r="X260">
            <v>14.98</v>
          </cell>
          <cell r="Y260">
            <v>14.98</v>
          </cell>
          <cell r="Z260">
            <v>14.98</v>
          </cell>
          <cell r="AA260">
            <v>14.98</v>
          </cell>
          <cell r="AB260">
            <v>14.98</v>
          </cell>
          <cell r="AC260">
            <v>14.98</v>
          </cell>
          <cell r="AD260">
            <v>14.98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</row>
        <row r="261">
          <cell r="A261" t="str">
            <v>BPB3C</v>
          </cell>
          <cell r="B261" t="str">
            <v>EXT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5</v>
          </cell>
          <cell r="U261">
            <v>5</v>
          </cell>
          <cell r="V261">
            <v>5</v>
          </cell>
          <cell r="W261">
            <v>5</v>
          </cell>
          <cell r="X261">
            <v>8</v>
          </cell>
          <cell r="Y261">
            <v>8</v>
          </cell>
          <cell r="Z261">
            <v>8</v>
          </cell>
          <cell r="AA261">
            <v>3.25</v>
          </cell>
          <cell r="AB261">
            <v>2.0499999999999998</v>
          </cell>
          <cell r="AC261">
            <v>2.0499999999999998</v>
          </cell>
          <cell r="AD261">
            <v>2.0499999999999998</v>
          </cell>
          <cell r="AE261">
            <v>2.0499999999999998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</row>
        <row r="262">
          <cell r="A262" t="str">
            <v>BPBA1</v>
          </cell>
          <cell r="B262" t="str">
            <v>EXT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3.83</v>
          </cell>
          <cell r="U262">
            <v>3.83</v>
          </cell>
          <cell r="V262">
            <v>3.83</v>
          </cell>
          <cell r="W262">
            <v>3.83</v>
          </cell>
          <cell r="X262">
            <v>2.2200000000000002</v>
          </cell>
          <cell r="Y262">
            <v>2.2200000000000002</v>
          </cell>
          <cell r="Z262">
            <v>2.2200000000000002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</row>
        <row r="263">
          <cell r="A263" t="str">
            <v>GPBX7</v>
          </cell>
          <cell r="B263" t="str">
            <v>EXT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172.35</v>
          </cell>
          <cell r="AL263">
            <v>209.35</v>
          </cell>
          <cell r="AM263">
            <v>204.58</v>
          </cell>
          <cell r="AN263">
            <v>216.41800000000001</v>
          </cell>
          <cell r="AO263">
            <v>222.08099999999999</v>
          </cell>
          <cell r="AP263">
            <v>226.46100000000001</v>
          </cell>
          <cell r="AQ263">
            <v>230.71100000000001</v>
          </cell>
          <cell r="AR263">
            <v>230.71100000000001</v>
          </cell>
          <cell r="AS263">
            <v>255.63704993000002</v>
          </cell>
          <cell r="AT263">
            <v>255.63704993000002</v>
          </cell>
          <cell r="AU263">
            <v>255.63704993000002</v>
          </cell>
          <cell r="AV263">
            <v>255.63704993000002</v>
          </cell>
          <cell r="AW263">
            <v>253.15874100000002</v>
          </cell>
          <cell r="AX263">
            <v>253.15874100000002</v>
          </cell>
          <cell r="AY263">
            <v>252.558741</v>
          </cell>
          <cell r="AZ263">
            <v>252.558741</v>
          </cell>
          <cell r="BA263">
            <v>252.558741</v>
          </cell>
        </row>
        <row r="264">
          <cell r="A264" t="str">
            <v>GPM07-Aconcagua</v>
          </cell>
          <cell r="B264" t="str">
            <v>EXT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30.89</v>
          </cell>
          <cell r="X264">
            <v>32.909166666666671</v>
          </cell>
          <cell r="Y264">
            <v>31.606666666666662</v>
          </cell>
          <cell r="Z264">
            <v>30.17</v>
          </cell>
          <cell r="AA264">
            <v>15.033333333333333</v>
          </cell>
          <cell r="AB264">
            <v>14.281666666666668</v>
          </cell>
          <cell r="AC264">
            <v>13.53</v>
          </cell>
          <cell r="AD264">
            <v>13.130375000000001</v>
          </cell>
          <cell r="AE264">
            <v>13.691333333333334</v>
          </cell>
          <cell r="AF264">
            <v>13.535625</v>
          </cell>
          <cell r="AG264">
            <v>12.516583333333335</v>
          </cell>
          <cell r="AH264">
            <v>11.541291666666668</v>
          </cell>
          <cell r="AI264">
            <v>10.653499999999999</v>
          </cell>
          <cell r="AJ264">
            <v>9.7657083333333343</v>
          </cell>
          <cell r="AK264">
            <v>8.8779166666666676</v>
          </cell>
          <cell r="AL264">
            <v>7.990124999999999</v>
          </cell>
          <cell r="AM264">
            <v>7.1023333333333341</v>
          </cell>
          <cell r="AN264">
            <v>6.2145416666666682</v>
          </cell>
          <cell r="AO264">
            <v>5.3267499999999997</v>
          </cell>
          <cell r="AP264">
            <v>4.4389583333333338</v>
          </cell>
          <cell r="AQ264">
            <v>3.5511666666666679</v>
          </cell>
          <cell r="AR264">
            <v>3.5511666666666679</v>
          </cell>
          <cell r="AS264">
            <v>2.6633749999999998</v>
          </cell>
          <cell r="AT264">
            <v>1.775583333333334</v>
          </cell>
          <cell r="AU264">
            <v>0.8877916666666682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</row>
        <row r="265">
          <cell r="A265" t="str">
            <v>MBB1</v>
          </cell>
          <cell r="B265" t="str">
            <v>EXT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3.53</v>
          </cell>
          <cell r="AP265">
            <v>3.55</v>
          </cell>
          <cell r="AQ265">
            <v>3.55</v>
          </cell>
          <cell r="AR265">
            <v>3.55</v>
          </cell>
          <cell r="AS265">
            <v>3.53</v>
          </cell>
          <cell r="AT265">
            <v>3.53</v>
          </cell>
          <cell r="AU265">
            <v>3.53</v>
          </cell>
          <cell r="AV265">
            <v>3.53</v>
          </cell>
          <cell r="AW265">
            <v>3.53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</row>
        <row r="266">
          <cell r="A266" t="str">
            <v>PBAS2</v>
          </cell>
          <cell r="B266" t="str">
            <v>EXT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68.62</v>
          </cell>
          <cell r="AH266">
            <v>72.77</v>
          </cell>
          <cell r="AI266">
            <v>65.77</v>
          </cell>
          <cell r="AJ266">
            <v>65.77</v>
          </cell>
          <cell r="AK266">
            <v>61.33</v>
          </cell>
          <cell r="AL266">
            <v>61.07</v>
          </cell>
          <cell r="AM266">
            <v>52.31</v>
          </cell>
          <cell r="AN266">
            <v>60.927999999999997</v>
          </cell>
          <cell r="AO266">
            <v>53.527999999999999</v>
          </cell>
          <cell r="AP266">
            <v>50.552999999999997</v>
          </cell>
          <cell r="AQ266">
            <v>53.783000000000001</v>
          </cell>
          <cell r="AR266">
            <v>53.783000000000001</v>
          </cell>
          <cell r="AS266">
            <v>55.069682799999995</v>
          </cell>
          <cell r="AT266">
            <v>55.069682799999995</v>
          </cell>
          <cell r="AU266">
            <v>55.069682799999995</v>
          </cell>
          <cell r="AV266">
            <v>55.069682799999995</v>
          </cell>
          <cell r="AW266">
            <v>54.324744000000003</v>
          </cell>
          <cell r="AX266">
            <v>54.324744000000003</v>
          </cell>
          <cell r="AY266">
            <v>54.324744000000003</v>
          </cell>
          <cell r="AZ266">
            <v>54.324744000000003</v>
          </cell>
          <cell r="BA266">
            <v>41.258000000000003</v>
          </cell>
        </row>
        <row r="267">
          <cell r="A267" t="str">
            <v>PBAS3</v>
          </cell>
          <cell r="B267" t="str">
            <v>EXT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20.616107174316941</v>
          </cell>
          <cell r="AK267">
            <v>20.217962295081968</v>
          </cell>
          <cell r="AL267">
            <v>12.709882913114754</v>
          </cell>
          <cell r="AM267">
            <v>0.49004793715846995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</row>
        <row r="268">
          <cell r="A268" t="str">
            <v>PBAS9</v>
          </cell>
          <cell r="B268" t="str">
            <v>EXT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1.522486</v>
          </cell>
          <cell r="AM268">
            <v>23.544736608351648</v>
          </cell>
          <cell r="AN268">
            <v>22.734794902271066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</row>
        <row r="269">
          <cell r="A269" t="str">
            <v>PX13D</v>
          </cell>
          <cell r="B269" t="str">
            <v>EXT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19.358000000000001</v>
          </cell>
          <cell r="AN269">
            <v>18.257999999999999</v>
          </cell>
          <cell r="AO269">
            <v>16.757999999999999</v>
          </cell>
          <cell r="AP269">
            <v>17.257999999999999</v>
          </cell>
          <cell r="AQ269">
            <v>17.018000000000001</v>
          </cell>
          <cell r="AR269">
            <v>17.018000000000001</v>
          </cell>
          <cell r="AS269">
            <v>17.866399999999999</v>
          </cell>
          <cell r="AT269">
            <v>17.866399999999999</v>
          </cell>
          <cell r="AU269">
            <v>17.866399999999999</v>
          </cell>
          <cell r="AV269">
            <v>17.866399999999999</v>
          </cell>
          <cell r="AW269">
            <v>17.609087000000002</v>
          </cell>
          <cell r="AX269">
            <v>17.609087000000002</v>
          </cell>
          <cell r="AY269">
            <v>17.609087000000002</v>
          </cell>
          <cell r="AZ269">
            <v>17.609087000000002</v>
          </cell>
          <cell r="BA269">
            <v>7.49</v>
          </cell>
        </row>
        <row r="270">
          <cell r="A270" t="str">
            <v>PX14D</v>
          </cell>
          <cell r="B270" t="str">
            <v>EXT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133.46</v>
          </cell>
          <cell r="AN270">
            <v>133.26</v>
          </cell>
          <cell r="AO270">
            <v>122.16</v>
          </cell>
          <cell r="AP270">
            <v>128.97999999999999</v>
          </cell>
          <cell r="AQ270">
            <v>131.24600000000001</v>
          </cell>
          <cell r="AR270">
            <v>131.24600000000001</v>
          </cell>
          <cell r="AS270">
            <v>135.27529612000001</v>
          </cell>
          <cell r="AT270">
            <v>135.27529612000001</v>
          </cell>
          <cell r="AU270">
            <v>135.27529612000001</v>
          </cell>
          <cell r="AV270">
            <v>135.27529612000001</v>
          </cell>
          <cell r="AW270">
            <v>133.051783</v>
          </cell>
          <cell r="AX270">
            <v>132.85178300000001</v>
          </cell>
          <cell r="AY270">
            <v>132.25178299999999</v>
          </cell>
          <cell r="AZ270">
            <v>132.25178299999999</v>
          </cell>
          <cell r="BA270">
            <v>132.25178299999999</v>
          </cell>
        </row>
        <row r="271">
          <cell r="A271" t="str">
            <v>PX16P</v>
          </cell>
          <cell r="B271" t="str">
            <v>EXT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74.537702400000001</v>
          </cell>
          <cell r="AN271">
            <v>77.702720223561641</v>
          </cell>
          <cell r="AO271">
            <v>80.647323050958903</v>
          </cell>
          <cell r="AP271">
            <v>85.31130024986301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</row>
        <row r="272">
          <cell r="A272" t="str">
            <v>PX21</v>
          </cell>
          <cell r="B272" t="str">
            <v>EXT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4</v>
          </cell>
          <cell r="AP272">
            <v>18.21</v>
          </cell>
          <cell r="AQ272">
            <v>22.975000000000001</v>
          </cell>
          <cell r="AR272">
            <v>22.975000000000001</v>
          </cell>
          <cell r="AS272">
            <v>22.104406000000001</v>
          </cell>
          <cell r="AT272">
            <v>22.104406000000001</v>
          </cell>
          <cell r="AU272">
            <v>22.104406000000001</v>
          </cell>
          <cell r="AV272">
            <v>22.104406000000001</v>
          </cell>
          <cell r="AW272">
            <v>22.179812999999999</v>
          </cell>
          <cell r="AX272">
            <v>22.179812999999999</v>
          </cell>
          <cell r="AY272">
            <v>22.179812999999999</v>
          </cell>
          <cell r="AZ272">
            <v>22.179812999999999</v>
          </cell>
          <cell r="BA272">
            <v>1.99</v>
          </cell>
        </row>
        <row r="273">
          <cell r="A273" t="str">
            <v>PX22D</v>
          </cell>
          <cell r="B273" t="str">
            <v>EXT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63.055</v>
          </cell>
          <cell r="AR273">
            <v>63.055</v>
          </cell>
          <cell r="AS273">
            <v>64.794162999999998</v>
          </cell>
          <cell r="AT273">
            <v>64.794162999999998</v>
          </cell>
          <cell r="AU273">
            <v>64.794162999999998</v>
          </cell>
          <cell r="AV273">
            <v>64.794162999999998</v>
          </cell>
          <cell r="AW273">
            <v>63.657798</v>
          </cell>
          <cell r="AX273">
            <v>63.657798</v>
          </cell>
          <cell r="AY273">
            <v>63.657798</v>
          </cell>
          <cell r="AZ273">
            <v>63.657798</v>
          </cell>
          <cell r="BA273">
            <v>41.2</v>
          </cell>
        </row>
        <row r="274">
          <cell r="A274" t="str">
            <v>TSEX5</v>
          </cell>
          <cell r="B274" t="str">
            <v>EXT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72.94</v>
          </cell>
          <cell r="AI274">
            <v>73.48</v>
          </cell>
          <cell r="AJ274">
            <v>90.356999999999999</v>
          </cell>
          <cell r="AK274">
            <v>91.507000000000005</v>
          </cell>
          <cell r="AL274">
            <v>92.007000000000005</v>
          </cell>
          <cell r="AM274">
            <v>91.986999999999995</v>
          </cell>
          <cell r="AN274">
            <v>87.112278415353643</v>
          </cell>
          <cell r="AO274">
            <v>87.112278415353643</v>
          </cell>
          <cell r="AP274">
            <v>81.861419554925973</v>
          </cell>
          <cell r="AQ274">
            <v>81.861419554925973</v>
          </cell>
          <cell r="AR274">
            <v>81.861419554925973</v>
          </cell>
          <cell r="AS274">
            <v>76.110933743126651</v>
          </cell>
          <cell r="AT274">
            <v>76.110933743126651</v>
          </cell>
          <cell r="AU274">
            <v>70.00006971245962</v>
          </cell>
          <cell r="AV274">
            <v>70.00006971245962</v>
          </cell>
          <cell r="AW274">
            <v>63.404155849358403</v>
          </cell>
          <cell r="AX274">
            <v>63.404155849358403</v>
          </cell>
          <cell r="AY274">
            <v>56.284691323373536</v>
          </cell>
          <cell r="AZ274">
            <v>56.284691323373501</v>
          </cell>
          <cell r="BA274">
            <v>48.600119300638603</v>
          </cell>
        </row>
        <row r="275">
          <cell r="A275" t="str">
            <v>TTUX2</v>
          </cell>
          <cell r="B275" t="str">
            <v>EXT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8.6850000000000005</v>
          </cell>
          <cell r="AB275">
            <v>6.6391071428571431</v>
          </cell>
          <cell r="AC275">
            <v>6.3932142857142855</v>
          </cell>
          <cell r="AD275">
            <v>8.9151785714285712</v>
          </cell>
          <cell r="AE275">
            <v>8.73</v>
          </cell>
          <cell r="AF275">
            <v>8.3662500000000009</v>
          </cell>
          <cell r="AG275">
            <v>14.40607142857143</v>
          </cell>
          <cell r="AH275">
            <v>44.295000000000002</v>
          </cell>
          <cell r="AI275">
            <v>46.982142857142861</v>
          </cell>
          <cell r="AJ275">
            <v>45.796785714285711</v>
          </cell>
          <cell r="AK275">
            <v>50.690571428571438</v>
          </cell>
          <cell r="AL275">
            <v>48.708642857142863</v>
          </cell>
          <cell r="AM275">
            <v>48.568571428571431</v>
          </cell>
          <cell r="AN275">
            <v>45.874821428571437</v>
          </cell>
          <cell r="AO275">
            <v>42.791499999999999</v>
          </cell>
          <cell r="AP275">
            <v>39.758178571428573</v>
          </cell>
          <cell r="AQ275">
            <v>36.691285714285719</v>
          </cell>
          <cell r="AR275">
            <v>36.691285714285719</v>
          </cell>
          <cell r="AS275">
            <v>34.311357142857148</v>
          </cell>
          <cell r="AT275">
            <v>31.192142857142862</v>
          </cell>
          <cell r="AU275">
            <v>28.072928571428577</v>
          </cell>
          <cell r="AV275">
            <v>24.953714285714291</v>
          </cell>
          <cell r="AW275">
            <v>21.834499999999998</v>
          </cell>
          <cell r="AX275">
            <v>18.715285714285713</v>
          </cell>
          <cell r="AY275">
            <v>15.596071428571431</v>
          </cell>
          <cell r="AZ275">
            <v>15.596071428571431</v>
          </cell>
          <cell r="BA275">
            <v>9.3556071428571492</v>
          </cell>
        </row>
        <row r="276">
          <cell r="C276" t="str">
            <v>Préstamos Garantizados</v>
          </cell>
          <cell r="AS276">
            <v>550.74699784999996</v>
          </cell>
          <cell r="AT276">
            <v>395.90618933232076</v>
          </cell>
          <cell r="AU276">
            <v>333.33205894662524</v>
          </cell>
          <cell r="AV276">
            <v>275.17344065035849</v>
          </cell>
          <cell r="AW276">
            <v>154.23622366882915</v>
          </cell>
          <cell r="AX276">
            <v>0</v>
          </cell>
          <cell r="AY276">
            <v>0</v>
          </cell>
          <cell r="AZ276">
            <v>0</v>
          </cell>
        </row>
        <row r="277"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</row>
        <row r="278">
          <cell r="A278" t="str">
            <v>P GPBX7</v>
          </cell>
          <cell r="AS278">
            <v>255.63704993000002</v>
          </cell>
          <cell r="AT278">
            <v>165.28732145058959</v>
          </cell>
          <cell r="AU278">
            <v>117.68049774803922</v>
          </cell>
          <cell r="AV278">
            <v>93.501807382396791</v>
          </cell>
          <cell r="AW278">
            <v>31.396361566852942</v>
          </cell>
        </row>
        <row r="279">
          <cell r="A279" t="str">
            <v>P PBAS2</v>
          </cell>
          <cell r="AS279">
            <v>55.069682799999995</v>
          </cell>
          <cell r="AT279">
            <v>57.971801635927463</v>
          </cell>
          <cell r="AU279">
            <v>52.37041848716207</v>
          </cell>
          <cell r="AV279">
            <v>44.863194761722212</v>
          </cell>
          <cell r="AW279">
            <v>31.209589904798289</v>
          </cell>
        </row>
        <row r="280">
          <cell r="A280" t="str">
            <v>P PX21</v>
          </cell>
          <cell r="AS280">
            <v>22.104406000000001</v>
          </cell>
          <cell r="AT280">
            <v>61.843835385523157</v>
          </cell>
          <cell r="AU280">
            <v>63.427333978446093</v>
          </cell>
          <cell r="AV280">
            <v>57.470640237068295</v>
          </cell>
          <cell r="AW280">
            <v>61.981472685295557</v>
          </cell>
        </row>
        <row r="281">
          <cell r="A281" t="str">
            <v>P PX13D</v>
          </cell>
          <cell r="AS281">
            <v>17.866399999999999</v>
          </cell>
          <cell r="AT281">
            <v>9.4318161495854653</v>
          </cell>
          <cell r="AU281">
            <v>8.2246561894736825</v>
          </cell>
          <cell r="AV281">
            <v>6.5348144639999992</v>
          </cell>
          <cell r="AW281">
            <v>4.1824567532647059</v>
          </cell>
        </row>
        <row r="282">
          <cell r="A282" t="str">
            <v>P PX14D</v>
          </cell>
          <cell r="AS282">
            <v>135.27529612000001</v>
          </cell>
          <cell r="AT282">
            <v>68.480938478102672</v>
          </cell>
          <cell r="AU282">
            <v>61.801671139319993</v>
          </cell>
          <cell r="AV282">
            <v>49.1038707462912</v>
          </cell>
          <cell r="AW282">
            <v>16.184006426441176</v>
          </cell>
        </row>
        <row r="283">
          <cell r="A283" t="str">
            <v>P PX22D</v>
          </cell>
          <cell r="AS283">
            <v>64.794162999999998</v>
          </cell>
          <cell r="AT283">
            <v>32.890476232592405</v>
          </cell>
          <cell r="AU283">
            <v>29.827481404184208</v>
          </cell>
          <cell r="AV283">
            <v>23.699113058879998</v>
          </cell>
          <cell r="AW283">
            <v>9.282336332176472</v>
          </cell>
        </row>
        <row r="287">
          <cell r="A287" t="str">
            <v>Para agregar títulos inserte filas por encima de esta línea</v>
          </cell>
        </row>
      </sheetData>
      <sheetData sheetId="2" refreshError="1">
        <row r="4">
          <cell r="A4" t="str">
            <v>DNCI</v>
          </cell>
          <cell r="B4" t="str">
            <v>COD AFJP</v>
          </cell>
          <cell r="C4" t="str">
            <v>ESPECIE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</row>
        <row r="5">
          <cell r="A5" t="str">
            <v>x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 t="str">
            <v>Octubre</v>
          </cell>
          <cell r="AS5" t="str">
            <v>ERROR</v>
          </cell>
          <cell r="AT5" t="str">
            <v>ERROR</v>
          </cell>
          <cell r="AU5">
            <v>0</v>
          </cell>
          <cell r="AV5" t="e">
            <v>#NULL!</v>
          </cell>
          <cell r="AW5" t="e">
            <v>#NULL!</v>
          </cell>
          <cell r="AX5" t="e">
            <v>#NULL!</v>
          </cell>
          <cell r="AY5" t="e">
            <v>#NULL!</v>
          </cell>
        </row>
        <row r="6">
          <cell r="A6" t="str">
            <v>TENENCIAS TOTALES DE TITULOS</v>
          </cell>
          <cell r="T6">
            <v>354.79534886650475</v>
          </cell>
          <cell r="U6">
            <v>382.28185567993938</v>
          </cell>
          <cell r="V6">
            <v>517.7007900000001</v>
          </cell>
          <cell r="W6">
            <v>693.94187836391961</v>
          </cell>
          <cell r="X6">
            <v>1057.4590200196626</v>
          </cell>
          <cell r="Y6">
            <v>1473.8058766666666</v>
          </cell>
          <cell r="Z6">
            <v>1751.1004731374298</v>
          </cell>
          <cell r="AA6">
            <v>2184.756340761101</v>
          </cell>
          <cell r="AB6">
            <v>2199.8889166749595</v>
          </cell>
          <cell r="AC6">
            <v>2519.0156170946507</v>
          </cell>
          <cell r="AD6">
            <v>2671.8767493153669</v>
          </cell>
          <cell r="AE6">
            <v>3296.4705279542563</v>
          </cell>
          <cell r="AF6">
            <v>3304.5125899125924</v>
          </cell>
          <cell r="AG6">
            <v>3560.1896002497906</v>
          </cell>
          <cell r="AH6">
            <v>4683.8241935210162</v>
          </cell>
          <cell r="AI6">
            <v>5663.1041803531889</v>
          </cell>
          <cell r="AJ6">
            <v>6519.8228877397059</v>
          </cell>
          <cell r="AK6">
            <v>7919.6835402711658</v>
          </cell>
          <cell r="AL6">
            <v>8440.3261273907174</v>
          </cell>
          <cell r="AM6">
            <v>9692.2549325967138</v>
          </cell>
          <cell r="AN6">
            <v>10119.160234996121</v>
          </cell>
          <cell r="AO6">
            <v>11277.884792426014</v>
          </cell>
          <cell r="AP6">
            <v>14367.293983756008</v>
          </cell>
          <cell r="AQ6">
            <v>14809.388182920808</v>
          </cell>
          <cell r="AR6">
            <v>14845.253026716571</v>
          </cell>
          <cell r="AS6">
            <v>1458.3199043403288</v>
          </cell>
          <cell r="AT6">
            <v>1543.2338072597918</v>
          </cell>
          <cell r="AU6">
            <v>1874.0666726924205</v>
          </cell>
          <cell r="AV6">
            <v>1940.88994140561</v>
          </cell>
          <cell r="AW6">
            <v>2520.7334953450554</v>
          </cell>
          <cell r="AX6">
            <v>2482.3052402839644</v>
          </cell>
          <cell r="AY6">
            <v>2237.7510131509348</v>
          </cell>
          <cell r="AZ6">
            <v>2212.6346321324331</v>
          </cell>
        </row>
        <row r="7">
          <cell r="A7" t="str">
            <v>TENENCIAS TOTALES C/ PRESTAMOS GARANTIZADOS</v>
          </cell>
          <cell r="AR7">
            <v>14845.253026716571</v>
          </cell>
          <cell r="AS7">
            <v>16113.082312920329</v>
          </cell>
          <cell r="AT7">
            <v>16184.28211743979</v>
          </cell>
          <cell r="AU7">
            <v>22458.402612477053</v>
          </cell>
          <cell r="AV7">
            <v>22510.300488190245</v>
          </cell>
          <cell r="AW7">
            <v>22601.143461345055</v>
          </cell>
          <cell r="AX7">
            <v>22172.532390605003</v>
          </cell>
          <cell r="AY7">
            <v>2237.7510131509348</v>
          </cell>
          <cell r="AZ7">
            <v>2212.6346321324331</v>
          </cell>
        </row>
        <row r="8">
          <cell r="A8" t="str">
            <v>X</v>
          </cell>
        </row>
        <row r="9">
          <cell r="A9" t="str">
            <v>TITULOS  GOB NACIONAL</v>
          </cell>
          <cell r="T9">
            <v>330.96534886650477</v>
          </cell>
          <cell r="U9">
            <v>358.4518556799394</v>
          </cell>
          <cell r="V9">
            <v>493.87079000000006</v>
          </cell>
          <cell r="W9">
            <v>639.22187836391959</v>
          </cell>
          <cell r="X9">
            <v>999.34985335299586</v>
          </cell>
          <cell r="Y9">
            <v>1416.9992099999999</v>
          </cell>
          <cell r="Z9">
            <v>1660.8404731374299</v>
          </cell>
          <cell r="AA9">
            <v>2099.9480074277676</v>
          </cell>
          <cell r="AB9">
            <v>2115.2911428654356</v>
          </cell>
          <cell r="AC9">
            <v>2433.0654028089366</v>
          </cell>
          <cell r="AD9">
            <v>2582.2171957439382</v>
          </cell>
          <cell r="AE9">
            <v>3219.6151946209229</v>
          </cell>
          <cell r="AF9">
            <v>3227.6244149125923</v>
          </cell>
          <cell r="AG9">
            <v>3407.144845487886</v>
          </cell>
          <cell r="AH9">
            <v>4424.1417518543494</v>
          </cell>
          <cell r="AI9">
            <v>5403.8983374960462</v>
          </cell>
          <cell r="AJ9">
            <v>6218.6380365177702</v>
          </cell>
          <cell r="AK9">
            <v>7404.3027434154274</v>
          </cell>
          <cell r="AL9">
            <v>7879.2985406204598</v>
          </cell>
          <cell r="AM9">
            <v>8889.7374918892983</v>
          </cell>
          <cell r="AN9">
            <v>9293.6409228596967</v>
          </cell>
          <cell r="AO9">
            <v>10485.506186623908</v>
          </cell>
          <cell r="AP9">
            <v>13567.177900046458</v>
          </cell>
          <cell r="AQ9">
            <v>13998.393539366443</v>
          </cell>
          <cell r="AR9">
            <v>14034.258383162207</v>
          </cell>
          <cell r="AS9">
            <v>623.0031657381287</v>
          </cell>
          <cell r="AT9">
            <v>712.75587460997258</v>
          </cell>
          <cell r="AU9">
            <v>1049.3760928918655</v>
          </cell>
          <cell r="AV9">
            <v>1120.9193879574359</v>
          </cell>
          <cell r="AW9">
            <v>1739.8923164956973</v>
          </cell>
          <cell r="AX9">
            <v>1690.2950483203203</v>
          </cell>
          <cell r="AY9">
            <v>1462.1917119989898</v>
          </cell>
          <cell r="AZ9">
            <v>1437.0753309804884</v>
          </cell>
        </row>
        <row r="10">
          <cell r="A10" t="str">
            <v>PRESTAMOS GOB NACIONAL</v>
          </cell>
          <cell r="AP10">
            <v>0</v>
          </cell>
          <cell r="AQ10">
            <v>0</v>
          </cell>
          <cell r="AR10">
            <v>0</v>
          </cell>
          <cell r="AS10">
            <v>14104.013347730001</v>
          </cell>
          <cell r="AT10">
            <v>7101.5743214979784</v>
          </cell>
          <cell r="AU10">
            <v>6586.8028872322902</v>
          </cell>
          <cell r="AV10">
            <v>7321.4058389471984</v>
          </cell>
          <cell r="AW10">
            <v>7923.3652746004209</v>
          </cell>
          <cell r="AX10">
            <v>9559.6167795341553</v>
          </cell>
          <cell r="AY10">
            <v>9875.312839558308</v>
          </cell>
          <cell r="AZ10">
            <v>9514.6968356090256</v>
          </cell>
        </row>
        <row r="11">
          <cell r="A11" t="str">
            <v>x</v>
          </cell>
        </row>
        <row r="12">
          <cell r="A12" t="str">
            <v>BRADY</v>
          </cell>
          <cell r="C12" t="str">
            <v>BONOS BRADY</v>
          </cell>
          <cell r="T12">
            <v>330.15670514438875</v>
          </cell>
          <cell r="U12">
            <v>357.64388522203689</v>
          </cell>
          <cell r="V12">
            <v>493.07279000000005</v>
          </cell>
          <cell r="W12">
            <v>638.92387836391958</v>
          </cell>
          <cell r="X12">
            <v>999.26485335299583</v>
          </cell>
          <cell r="Y12">
            <v>1198.3092099999999</v>
          </cell>
          <cell r="Z12">
            <v>1390.4063568787517</v>
          </cell>
          <cell r="AA12">
            <v>1380.4772426980326</v>
          </cell>
          <cell r="AB12">
            <v>1370.5880317219205</v>
          </cell>
          <cell r="AC12">
            <v>1373.4812565502966</v>
          </cell>
          <cell r="AD12">
            <v>497.93036126121336</v>
          </cell>
          <cell r="AE12">
            <v>738.52281787808442</v>
          </cell>
          <cell r="AF12">
            <v>632.23814754728505</v>
          </cell>
          <cell r="AG12">
            <v>543.27830999999992</v>
          </cell>
          <cell r="AH12">
            <v>796.22800999999993</v>
          </cell>
          <cell r="AI12">
            <v>1015.5295199999999</v>
          </cell>
          <cell r="AJ12">
            <v>722.27112000000011</v>
          </cell>
          <cell r="AK12">
            <v>564.45119999999997</v>
          </cell>
          <cell r="AL12">
            <v>174.4648</v>
          </cell>
          <cell r="AM12">
            <v>42.37032</v>
          </cell>
          <cell r="AN12">
            <v>14.653519999999999</v>
          </cell>
          <cell r="AO12">
            <v>73.637440000000012</v>
          </cell>
          <cell r="AP12">
            <v>4.8000000000000001E-2</v>
          </cell>
          <cell r="AQ12">
            <v>3.5200000000000005</v>
          </cell>
          <cell r="AR12">
            <v>12.097999999999999</v>
          </cell>
          <cell r="AS12">
            <v>2.8980000000000001</v>
          </cell>
          <cell r="AT12">
            <v>48.718000000000004</v>
          </cell>
          <cell r="AU12">
            <v>242.70160000000001</v>
          </cell>
          <cell r="AV12">
            <v>266.28800000000001</v>
          </cell>
          <cell r="AW12">
            <v>384.21999999999997</v>
          </cell>
          <cell r="AX12">
            <v>361.29871094920981</v>
          </cell>
          <cell r="AY12">
            <v>237.47739999999999</v>
          </cell>
          <cell r="AZ12">
            <v>236.35579999999999</v>
          </cell>
          <cell r="BA12">
            <v>152.93085460479998</v>
          </cell>
        </row>
        <row r="13">
          <cell r="A13" t="str">
            <v>PAR</v>
          </cell>
          <cell r="B13" t="str">
            <v>PARD</v>
          </cell>
          <cell r="T13">
            <v>128.50966307990828</v>
          </cell>
          <cell r="U13">
            <v>95.213060063421011</v>
          </cell>
          <cell r="V13">
            <v>148.07499999999999</v>
          </cell>
          <cell r="W13">
            <v>195.88933566703136</v>
          </cell>
          <cell r="X13">
            <v>497.09178926298233</v>
          </cell>
          <cell r="Y13">
            <v>667.03899999999999</v>
          </cell>
          <cell r="Z13">
            <v>796.99661918211291</v>
          </cell>
          <cell r="AA13">
            <v>883.13972211837051</v>
          </cell>
          <cell r="AB13">
            <v>931.56396194027434</v>
          </cell>
          <cell r="AC13">
            <v>988.37437311425458</v>
          </cell>
          <cell r="AD13">
            <v>168.77099999999999</v>
          </cell>
          <cell r="AE13">
            <v>148.06</v>
          </cell>
          <cell r="AF13">
            <v>60.941000000000003</v>
          </cell>
          <cell r="AG13">
            <v>53.46</v>
          </cell>
          <cell r="AH13">
            <v>30.73</v>
          </cell>
          <cell r="AI13">
            <v>37.58</v>
          </cell>
          <cell r="AJ13">
            <v>24.884</v>
          </cell>
          <cell r="AK13">
            <v>105.864</v>
          </cell>
          <cell r="AL13">
            <v>0.5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2.85</v>
          </cell>
          <cell r="AS13">
            <v>2.85</v>
          </cell>
          <cell r="AT13">
            <v>48.67</v>
          </cell>
          <cell r="AU13">
            <v>223.02500000000001</v>
          </cell>
          <cell r="AV13">
            <v>243.249</v>
          </cell>
          <cell r="AW13">
            <v>360.75599999999997</v>
          </cell>
          <cell r="AX13">
            <v>339.93700000000001</v>
          </cell>
          <cell r="AY13">
            <v>216.82900000000001</v>
          </cell>
          <cell r="AZ13">
            <v>216.21899999999999</v>
          </cell>
        </row>
        <row r="14">
          <cell r="A14" t="str">
            <v>DISD</v>
          </cell>
          <cell r="B14" t="str">
            <v>DISD</v>
          </cell>
          <cell r="T14">
            <v>18.925000000000001</v>
          </cell>
          <cell r="U14">
            <v>42.62</v>
          </cell>
          <cell r="V14">
            <v>43.72</v>
          </cell>
          <cell r="W14">
            <v>23.82</v>
          </cell>
          <cell r="X14">
            <v>72.916940060456611</v>
          </cell>
          <cell r="Y14">
            <v>146.381</v>
          </cell>
          <cell r="Z14">
            <v>187.53400357619876</v>
          </cell>
          <cell r="AA14">
            <v>124.88790279815484</v>
          </cell>
          <cell r="AB14">
            <v>110.3319764452888</v>
          </cell>
          <cell r="AC14">
            <v>159.27263808007513</v>
          </cell>
          <cell r="AD14">
            <v>72.152000000000001</v>
          </cell>
          <cell r="AE14">
            <v>108.26533028268436</v>
          </cell>
          <cell r="AF14">
            <v>128.72356267473694</v>
          </cell>
          <cell r="AG14">
            <v>56.747999999999998</v>
          </cell>
          <cell r="AH14">
            <v>83.847999999999999</v>
          </cell>
          <cell r="AI14">
            <v>113.17</v>
          </cell>
          <cell r="AJ14">
            <v>167.87</v>
          </cell>
          <cell r="AK14">
            <v>207.92</v>
          </cell>
          <cell r="AL14">
            <v>4.548</v>
          </cell>
          <cell r="AM14">
            <v>4.8000000000000001E-2</v>
          </cell>
          <cell r="AN14">
            <v>5.048</v>
          </cell>
          <cell r="AO14">
            <v>3.048</v>
          </cell>
          <cell r="AP14">
            <v>4.8000000000000001E-2</v>
          </cell>
          <cell r="AQ14">
            <v>4.8000000000000001E-2</v>
          </cell>
          <cell r="AR14">
            <v>4.8000000000000001E-2</v>
          </cell>
          <cell r="AS14">
            <v>4.8000000000000001E-2</v>
          </cell>
          <cell r="AT14">
            <v>4.8000000000000001E-2</v>
          </cell>
          <cell r="AU14">
            <v>19.631</v>
          </cell>
          <cell r="AV14">
            <v>21.081</v>
          </cell>
          <cell r="AW14">
            <v>21.506</v>
          </cell>
          <cell r="AX14">
            <v>20.082000000000001</v>
          </cell>
          <cell r="AY14">
            <v>19.082000000000001</v>
          </cell>
          <cell r="AZ14">
            <v>19.082000000000001</v>
          </cell>
        </row>
        <row r="15">
          <cell r="A15" t="str">
            <v>FRB</v>
          </cell>
          <cell r="B15" t="str">
            <v>FRB</v>
          </cell>
          <cell r="T15">
            <v>182.72204206448043</v>
          </cell>
          <cell r="U15">
            <v>219.81082515861587</v>
          </cell>
          <cell r="V15">
            <v>301.27779000000004</v>
          </cell>
          <cell r="W15">
            <v>419.21454269688826</v>
          </cell>
          <cell r="X15">
            <v>429.25612402955687</v>
          </cell>
          <cell r="Y15">
            <v>384.88920999999999</v>
          </cell>
          <cell r="Z15">
            <v>405.87573412043997</v>
          </cell>
          <cell r="AA15">
            <v>372.44961778150707</v>
          </cell>
          <cell r="AB15">
            <v>328.69209333635746</v>
          </cell>
          <cell r="AC15">
            <v>225.83424535596697</v>
          </cell>
          <cell r="AD15">
            <v>257.00736126121336</v>
          </cell>
          <cell r="AE15">
            <v>482.1974875954001</v>
          </cell>
          <cell r="AF15">
            <v>442.57358487254811</v>
          </cell>
          <cell r="AG15">
            <v>433.07030999999995</v>
          </cell>
          <cell r="AH15">
            <v>681.65000999999995</v>
          </cell>
          <cell r="AI15">
            <v>864.77951999999993</v>
          </cell>
          <cell r="AJ15">
            <v>529.51712000000009</v>
          </cell>
          <cell r="AK15">
            <v>250.66720000000001</v>
          </cell>
          <cell r="AL15">
            <v>169.41679999999999</v>
          </cell>
          <cell r="AM15">
            <v>42.322319999999998</v>
          </cell>
          <cell r="AN15">
            <v>9.6055199999999985</v>
          </cell>
          <cell r="AO15">
            <v>70.58944000000001</v>
          </cell>
          <cell r="AP15">
            <v>0</v>
          </cell>
          <cell r="AQ15">
            <v>3.4720000000000004</v>
          </cell>
          <cell r="AR15">
            <v>9.1999999999999993</v>
          </cell>
          <cell r="AS15">
            <v>0</v>
          </cell>
          <cell r="AT15">
            <v>0</v>
          </cell>
          <cell r="AU15">
            <v>4.5600000000000002E-2</v>
          </cell>
          <cell r="AV15">
            <v>1.958</v>
          </cell>
          <cell r="AW15">
            <v>1.958</v>
          </cell>
          <cell r="AX15">
            <v>1.2797109492097749</v>
          </cell>
          <cell r="AY15">
            <v>1.5663999999999996</v>
          </cell>
          <cell r="AZ15">
            <v>1.0548</v>
          </cell>
        </row>
        <row r="16">
          <cell r="A16" t="str">
            <v>GLOB</v>
          </cell>
          <cell r="C16" t="str">
            <v>BONOS GLOBALES</v>
          </cell>
          <cell r="T16">
            <v>0.80864372211599744</v>
          </cell>
          <cell r="U16">
            <v>0.8079704579025111</v>
          </cell>
          <cell r="V16">
            <v>0.79800000000000004</v>
          </cell>
          <cell r="W16">
            <v>0.29799999999999999</v>
          </cell>
          <cell r="X16">
            <v>8.5000000000000006E-2</v>
          </cell>
          <cell r="Y16">
            <v>179.72</v>
          </cell>
          <cell r="Z16">
            <v>208.26358751834712</v>
          </cell>
          <cell r="AA16">
            <v>612.49773483033687</v>
          </cell>
          <cell r="AB16">
            <v>636.17290140133173</v>
          </cell>
          <cell r="AC16">
            <v>921.03153296029427</v>
          </cell>
          <cell r="AD16">
            <v>1913.7653707374664</v>
          </cell>
          <cell r="AE16">
            <v>2256.1748370946848</v>
          </cell>
          <cell r="AF16">
            <v>2307.9608951002092</v>
          </cell>
          <cell r="AG16">
            <v>2481.1490000000003</v>
          </cell>
          <cell r="AH16">
            <v>3242.7939999999999</v>
          </cell>
          <cell r="AI16">
            <v>3773.1330000000003</v>
          </cell>
          <cell r="AJ16">
            <v>4542.7359999999999</v>
          </cell>
          <cell r="AK16">
            <v>5809.3829999999998</v>
          </cell>
          <cell r="AL16">
            <v>6537.5359999999991</v>
          </cell>
          <cell r="AM16">
            <v>7617.7380000000003</v>
          </cell>
          <cell r="AN16">
            <v>7967.3470000000016</v>
          </cell>
          <cell r="AO16">
            <v>9183.4459999999999</v>
          </cell>
          <cell r="AP16">
            <v>12870.513588</v>
          </cell>
          <cell r="AQ16">
            <v>13237.504687000001</v>
          </cell>
          <cell r="AR16">
            <v>13259.895032</v>
          </cell>
          <cell r="AS16">
            <v>0</v>
          </cell>
          <cell r="AT16">
            <v>40.799558999999995</v>
          </cell>
          <cell r="AU16">
            <v>73.711241399999992</v>
          </cell>
          <cell r="AV16">
            <v>103.11488716125001</v>
          </cell>
          <cell r="AW16">
            <v>628.33308156132807</v>
          </cell>
          <cell r="AX16">
            <v>627.7949780132268</v>
          </cell>
          <cell r="AY16">
            <v>550.54235916888774</v>
          </cell>
          <cell r="AZ16">
            <v>531.17545726388778</v>
          </cell>
          <cell r="BA16">
            <v>15733.122019037603</v>
          </cell>
        </row>
        <row r="17">
          <cell r="A17" t="str">
            <v>BG01/03</v>
          </cell>
          <cell r="B17" t="str">
            <v>BGLO</v>
          </cell>
          <cell r="T17">
            <v>0.80864372211599744</v>
          </cell>
          <cell r="U17">
            <v>0.8079704579025111</v>
          </cell>
          <cell r="V17">
            <v>0.79800000000000004</v>
          </cell>
          <cell r="W17">
            <v>0.29799999999999999</v>
          </cell>
          <cell r="X17">
            <v>8.5000000000000006E-2</v>
          </cell>
          <cell r="Y17">
            <v>8.5000000000000006E-2</v>
          </cell>
          <cell r="Z17">
            <v>8.5000000000000006E-2</v>
          </cell>
          <cell r="AA17">
            <v>8.5000000000000006E-2</v>
          </cell>
          <cell r="AB17">
            <v>8.5000000000000006E-2</v>
          </cell>
          <cell r="AC17">
            <v>8.5000000000000006E-2</v>
          </cell>
          <cell r="AD17">
            <v>1.085</v>
          </cell>
          <cell r="AE17">
            <v>8.5000000000000006E-2</v>
          </cell>
          <cell r="AF17">
            <v>3.6999999999999998E-2</v>
          </cell>
          <cell r="AG17">
            <v>3.6999999999999998E-2</v>
          </cell>
          <cell r="AH17">
            <v>3.6999999999999998E-2</v>
          </cell>
          <cell r="AI17">
            <v>2E-3</v>
          </cell>
          <cell r="AJ17">
            <v>2E-3</v>
          </cell>
          <cell r="AK17">
            <v>2E-3</v>
          </cell>
          <cell r="AL17">
            <v>2E-3</v>
          </cell>
          <cell r="AM17">
            <v>2E-3</v>
          </cell>
          <cell r="AN17">
            <v>2E-3</v>
          </cell>
          <cell r="AO17">
            <v>2E-3</v>
          </cell>
          <cell r="AP17">
            <v>2E-3</v>
          </cell>
          <cell r="AQ17">
            <v>2E-3</v>
          </cell>
          <cell r="AR17">
            <v>2E-3</v>
          </cell>
          <cell r="AS17">
            <v>0</v>
          </cell>
          <cell r="AT17">
            <v>5.782</v>
          </cell>
          <cell r="AU17">
            <v>5.782</v>
          </cell>
          <cell r="AV17">
            <v>6.2619999999999996</v>
          </cell>
          <cell r="AW17">
            <v>5.734</v>
          </cell>
          <cell r="AX17">
            <v>5.7140000000000004</v>
          </cell>
          <cell r="AY17">
            <v>10.422000000000001</v>
          </cell>
          <cell r="AZ17">
            <v>9.7989999999999995</v>
          </cell>
        </row>
        <row r="18">
          <cell r="A18" t="str">
            <v>BG04/06</v>
          </cell>
          <cell r="B18" t="str">
            <v>BGL4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0.2</v>
          </cell>
          <cell r="Z18">
            <v>0.2</v>
          </cell>
          <cell r="AA18">
            <v>0.2</v>
          </cell>
          <cell r="AB18">
            <v>0.2</v>
          </cell>
          <cell r="AC18">
            <v>4.2</v>
          </cell>
          <cell r="AD18">
            <v>4.2</v>
          </cell>
          <cell r="AE18">
            <v>1.2</v>
          </cell>
          <cell r="AF18">
            <v>1.2</v>
          </cell>
          <cell r="AG18">
            <v>7.2</v>
          </cell>
          <cell r="AH18">
            <v>6.9420000000000002</v>
          </cell>
          <cell r="AI18">
            <v>1.6439999999999999</v>
          </cell>
          <cell r="AJ18">
            <v>1.5740000000000001</v>
          </cell>
          <cell r="AK18">
            <v>1.5740000000000001</v>
          </cell>
          <cell r="AL18">
            <v>0.57399999999999995</v>
          </cell>
          <cell r="AM18">
            <v>0.57399999999999995</v>
          </cell>
          <cell r="AN18">
            <v>0.57399999999999995</v>
          </cell>
          <cell r="AO18">
            <v>0.57399999999999995</v>
          </cell>
          <cell r="AP18">
            <v>7.3999999999999996E-2</v>
          </cell>
          <cell r="AQ18">
            <v>7.3999999999999996E-2</v>
          </cell>
          <cell r="AR18">
            <v>7.3999999999999996E-2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BG05/17</v>
          </cell>
          <cell r="B19" t="str">
            <v>BGL5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179.435</v>
          </cell>
          <cell r="Z19">
            <v>207.97858751834713</v>
          </cell>
          <cell r="AA19">
            <v>288.95573483033684</v>
          </cell>
          <cell r="AB19">
            <v>294.68488582220238</v>
          </cell>
          <cell r="AC19">
            <v>415.53084809030344</v>
          </cell>
          <cell r="AD19">
            <v>393.52380709025419</v>
          </cell>
          <cell r="AE19">
            <v>760.92653635772422</v>
          </cell>
          <cell r="AF19">
            <v>759.06505252398563</v>
          </cell>
          <cell r="AG19">
            <v>842.66200000000003</v>
          </cell>
          <cell r="AH19">
            <v>1002.895</v>
          </cell>
          <cell r="AI19">
            <v>1199.576</v>
          </cell>
          <cell r="AJ19">
            <v>1568.5909999999999</v>
          </cell>
          <cell r="AK19">
            <v>1972.08</v>
          </cell>
          <cell r="AL19">
            <v>1850.4069999999999</v>
          </cell>
          <cell r="AM19">
            <v>1661.8689999999999</v>
          </cell>
          <cell r="AN19">
            <v>1769.4</v>
          </cell>
          <cell r="AO19">
            <v>1834.1610000000001</v>
          </cell>
          <cell r="AP19">
            <v>108.20399999999999</v>
          </cell>
          <cell r="AQ19">
            <v>50.649000000000001</v>
          </cell>
          <cell r="AR19">
            <v>50.649000000000001</v>
          </cell>
          <cell r="AS19">
            <v>0</v>
          </cell>
          <cell r="AT19">
            <v>0</v>
          </cell>
          <cell r="AU19">
            <v>0</v>
          </cell>
          <cell r="AV19">
            <v>14</v>
          </cell>
          <cell r="AW19">
            <v>14</v>
          </cell>
          <cell r="AX19">
            <v>4.0709999999999997</v>
          </cell>
          <cell r="AY19">
            <v>4.0709999999999997</v>
          </cell>
          <cell r="AZ19">
            <v>4.0679999999999996</v>
          </cell>
        </row>
        <row r="20">
          <cell r="A20" t="str">
            <v>BG06/27</v>
          </cell>
          <cell r="B20" t="str">
            <v>GLO27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323.25700000000001</v>
          </cell>
          <cell r="AB20">
            <v>341.20301557912927</v>
          </cell>
          <cell r="AC20">
            <v>501.21568486999075</v>
          </cell>
          <cell r="AD20">
            <v>1514.9565636472121</v>
          </cell>
          <cell r="AE20">
            <v>1493.9633007369605</v>
          </cell>
          <cell r="AF20">
            <v>1533.3588425762232</v>
          </cell>
          <cell r="AG20">
            <v>1487.6690000000001</v>
          </cell>
          <cell r="AH20">
            <v>1500.0170000000001</v>
          </cell>
          <cell r="AI20">
            <v>1589.703</v>
          </cell>
          <cell r="AJ20">
            <v>1866.67</v>
          </cell>
          <cell r="AK20">
            <v>1846.817</v>
          </cell>
          <cell r="AL20">
            <v>1796.2840000000001</v>
          </cell>
          <cell r="AM20">
            <v>2139.078</v>
          </cell>
          <cell r="AN20">
            <v>2196.5300000000002</v>
          </cell>
          <cell r="AO20">
            <v>2021.518</v>
          </cell>
          <cell r="AP20">
            <v>19.741</v>
          </cell>
          <cell r="AQ20">
            <v>18.741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1.5</v>
          </cell>
          <cell r="AW20">
            <v>1.5</v>
          </cell>
          <cell r="AX20">
            <v>1.5</v>
          </cell>
          <cell r="AY20">
            <v>1.6559999999999999</v>
          </cell>
          <cell r="AZ20">
            <v>1.6559999999999999</v>
          </cell>
        </row>
        <row r="21">
          <cell r="A21" t="str">
            <v>BG07/05</v>
          </cell>
          <cell r="B21" t="str">
            <v>ARG05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14.3</v>
          </cell>
          <cell r="AG21">
            <v>14.75</v>
          </cell>
          <cell r="AH21">
            <v>54.2</v>
          </cell>
          <cell r="AI21">
            <v>53.786000000000001</v>
          </cell>
          <cell r="AJ21">
            <v>53.866</v>
          </cell>
          <cell r="AK21">
            <v>58.866</v>
          </cell>
          <cell r="AL21">
            <v>57.866</v>
          </cell>
          <cell r="AM21">
            <v>52.195999999999998</v>
          </cell>
          <cell r="AN21">
            <v>52.195999999999998</v>
          </cell>
          <cell r="AO21">
            <v>0.996</v>
          </cell>
          <cell r="AP21">
            <v>0.113</v>
          </cell>
          <cell r="AQ21">
            <v>0.113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1.2849999999999999</v>
          </cell>
          <cell r="AZ21">
            <v>1.2849999999999999</v>
          </cell>
        </row>
        <row r="22">
          <cell r="A22" t="str">
            <v>BG08/19</v>
          </cell>
          <cell r="B22" t="str">
            <v>ARG19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128.83099999999999</v>
          </cell>
          <cell r="AH22">
            <v>558.803</v>
          </cell>
          <cell r="AI22">
            <v>725.55899999999997</v>
          </cell>
          <cell r="AJ22">
            <v>744.55499999999995</v>
          </cell>
          <cell r="AK22">
            <v>906.28399999999999</v>
          </cell>
          <cell r="AL22">
            <v>1052.134</v>
          </cell>
          <cell r="AM22">
            <v>1060.2339999999999</v>
          </cell>
          <cell r="AN22">
            <v>1080.634</v>
          </cell>
          <cell r="AO22">
            <v>1103.539</v>
          </cell>
          <cell r="AP22">
            <v>25.05</v>
          </cell>
          <cell r="AQ22">
            <v>38.4</v>
          </cell>
          <cell r="AR22">
            <v>38.4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 t="str">
            <v>BG09/09</v>
          </cell>
          <cell r="B23" t="str">
            <v>GLO09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119.9</v>
          </cell>
          <cell r="AI23">
            <v>202.863</v>
          </cell>
          <cell r="AJ23">
            <v>307.47800000000001</v>
          </cell>
          <cell r="AK23">
            <v>303.38400000000001</v>
          </cell>
          <cell r="AL23">
            <v>276.83699999999999</v>
          </cell>
          <cell r="AM23">
            <v>127.828</v>
          </cell>
          <cell r="AN23">
            <v>129.15199999999999</v>
          </cell>
          <cell r="AO23">
            <v>110.452</v>
          </cell>
          <cell r="AP23">
            <v>1.28</v>
          </cell>
          <cell r="AQ23">
            <v>1.036</v>
          </cell>
          <cell r="AR23">
            <v>1.036</v>
          </cell>
          <cell r="AS23">
            <v>0</v>
          </cell>
          <cell r="AT23">
            <v>0</v>
          </cell>
          <cell r="AU23">
            <v>30.509</v>
          </cell>
          <cell r="AV23">
            <v>28.175999999999998</v>
          </cell>
          <cell r="AW23">
            <v>25.175999999999998</v>
          </cell>
          <cell r="AX23">
            <v>23.175999999999998</v>
          </cell>
          <cell r="AY23">
            <v>22.175999999999998</v>
          </cell>
          <cell r="AZ23">
            <v>3.4350000000000001</v>
          </cell>
        </row>
        <row r="24">
          <cell r="A24" t="str">
            <v>BG10/20</v>
          </cell>
          <cell r="B24" t="str">
            <v>GLO20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564.44600000000003</v>
          </cell>
          <cell r="AL24">
            <v>732.226</v>
          </cell>
          <cell r="AM24">
            <v>804.90800000000002</v>
          </cell>
          <cell r="AN24">
            <v>830.49800000000005</v>
          </cell>
          <cell r="AO24">
            <v>873.95799999999997</v>
          </cell>
          <cell r="AP24">
            <v>13.653</v>
          </cell>
          <cell r="AQ24">
            <v>9.7680000000000007</v>
          </cell>
          <cell r="AR24">
            <v>9.7680000000000007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BG11/10</v>
          </cell>
          <cell r="B25" t="str">
            <v>GLO10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155.93</v>
          </cell>
          <cell r="AL25">
            <v>201.2</v>
          </cell>
          <cell r="AM25">
            <v>86.71</v>
          </cell>
          <cell r="AN25">
            <v>101.84</v>
          </cell>
          <cell r="AO25">
            <v>25.465</v>
          </cell>
          <cell r="AP25">
            <v>2</v>
          </cell>
          <cell r="AQ25">
            <v>2</v>
          </cell>
          <cell r="AR25">
            <v>2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 t="str">
            <v>BG12/15</v>
          </cell>
          <cell r="B26" t="str">
            <v>GLO15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570.00599999999997</v>
          </cell>
          <cell r="AM26">
            <v>916.46400000000006</v>
          </cell>
          <cell r="AN26">
            <v>1028.2560000000001</v>
          </cell>
          <cell r="AO26">
            <v>1139.6479999999999</v>
          </cell>
          <cell r="AP26">
            <v>39.305</v>
          </cell>
          <cell r="AQ26">
            <v>45.652999999999999</v>
          </cell>
          <cell r="AR26">
            <v>45.652999999999999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2.5</v>
          </cell>
          <cell r="AY26">
            <v>0.04</v>
          </cell>
          <cell r="AZ26">
            <v>0.04</v>
          </cell>
        </row>
        <row r="27">
          <cell r="A27" t="str">
            <v>BG13/30</v>
          </cell>
          <cell r="B27" t="str">
            <v>GLO30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767.875</v>
          </cell>
          <cell r="AN27">
            <v>778.26499999999999</v>
          </cell>
          <cell r="AO27">
            <v>670.40300000000002</v>
          </cell>
          <cell r="AP27">
            <v>44.284999999999997</v>
          </cell>
          <cell r="AQ27">
            <v>46.784999999999997</v>
          </cell>
          <cell r="AR27">
            <v>46.784999999999997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A28" t="str">
            <v>BG14/31</v>
          </cell>
          <cell r="B28" t="str">
            <v>GLO31</v>
          </cell>
          <cell r="AN28">
            <v>0</v>
          </cell>
          <cell r="AO28">
            <v>925.43</v>
          </cell>
          <cell r="AP28">
            <v>0.85</v>
          </cell>
          <cell r="AQ28">
            <v>11.15</v>
          </cell>
          <cell r="AR28">
            <v>11.15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BG15/12</v>
          </cell>
          <cell r="B29" t="str">
            <v>TF12F</v>
          </cell>
          <cell r="AN29">
            <v>0</v>
          </cell>
          <cell r="AO29">
            <v>477.3</v>
          </cell>
          <cell r="AP29">
            <v>6.9</v>
          </cell>
          <cell r="AQ29">
            <v>6.9</v>
          </cell>
          <cell r="AR29">
            <v>6.9</v>
          </cell>
          <cell r="AS29">
            <v>0</v>
          </cell>
          <cell r="AT29">
            <v>0</v>
          </cell>
          <cell r="AU29">
            <v>2E-3</v>
          </cell>
          <cell r="AV29">
            <v>2E-3</v>
          </cell>
          <cell r="AW29">
            <v>2E-3</v>
          </cell>
          <cell r="AX29">
            <v>2E-3</v>
          </cell>
          <cell r="AY29">
            <v>2E-3</v>
          </cell>
          <cell r="AZ29">
            <v>2E-3</v>
          </cell>
        </row>
        <row r="30">
          <cell r="A30" t="str">
            <v>BG16/08$</v>
          </cell>
          <cell r="B30" t="str">
            <v>GPS8*</v>
          </cell>
          <cell r="AO30">
            <v>0</v>
          </cell>
          <cell r="AP30">
            <v>102.601581</v>
          </cell>
          <cell r="AQ30">
            <v>116.992541</v>
          </cell>
          <cell r="AR30">
            <v>116.992541</v>
          </cell>
          <cell r="AS30">
            <v>0</v>
          </cell>
          <cell r="AT30">
            <v>2.5590000000000001E-3</v>
          </cell>
          <cell r="AU30">
            <v>3.2413999999999998E-3</v>
          </cell>
          <cell r="AV30">
            <v>3.1987500000000002E-3</v>
          </cell>
          <cell r="AW30">
            <v>2.9001999999999999E-3</v>
          </cell>
          <cell r="AX30">
            <v>2.45664E-3</v>
          </cell>
          <cell r="AY30">
            <v>2.3883999999999997E-3</v>
          </cell>
          <cell r="AZ30">
            <v>2.486495E-3</v>
          </cell>
        </row>
        <row r="31">
          <cell r="A31" t="str">
            <v>BG17/08</v>
          </cell>
          <cell r="B31" t="str">
            <v>GD08D*</v>
          </cell>
          <cell r="AO31">
            <v>0</v>
          </cell>
          <cell r="AP31">
            <v>1378.264586</v>
          </cell>
          <cell r="AQ31">
            <v>1596.5615849999999</v>
          </cell>
          <cell r="AR31">
            <v>1596.5615849999999</v>
          </cell>
          <cell r="AS31">
            <v>0</v>
          </cell>
          <cell r="AT31">
            <v>0</v>
          </cell>
          <cell r="AU31">
            <v>2.4</v>
          </cell>
          <cell r="AV31">
            <v>4.7300000000000004</v>
          </cell>
          <cell r="AW31">
            <v>4.7300000000000004</v>
          </cell>
          <cell r="AX31">
            <v>7.7222999999999997</v>
          </cell>
          <cell r="AY31">
            <v>4.7299829999999998</v>
          </cell>
          <cell r="AZ31">
            <v>4.7299829999999998</v>
          </cell>
        </row>
        <row r="32">
          <cell r="A32" t="str">
            <v>BG18/18</v>
          </cell>
          <cell r="B32" t="str">
            <v>GJ18K*</v>
          </cell>
          <cell r="AO32">
            <v>0</v>
          </cell>
          <cell r="AP32">
            <v>3972.437062</v>
          </cell>
          <cell r="AQ32">
            <v>4057.8635119999999</v>
          </cell>
          <cell r="AR32">
            <v>4099.107857</v>
          </cell>
          <cell r="AS32">
            <v>0</v>
          </cell>
          <cell r="AT32">
            <v>29.715</v>
          </cell>
          <cell r="AU32">
            <v>29.715</v>
          </cell>
          <cell r="AV32">
            <v>42.823688411250004</v>
          </cell>
          <cell r="AW32">
            <v>393.15490636132813</v>
          </cell>
          <cell r="AX32">
            <v>385.21427599994684</v>
          </cell>
          <cell r="AY32">
            <v>318.67997708888777</v>
          </cell>
          <cell r="AZ32">
            <v>318.67997708888777</v>
          </cell>
        </row>
        <row r="33">
          <cell r="A33" t="str">
            <v>BG19/31</v>
          </cell>
          <cell r="B33" t="str">
            <v>GJ31K*</v>
          </cell>
          <cell r="AO33">
            <v>0</v>
          </cell>
          <cell r="AP33">
            <v>7155.7533590000003</v>
          </cell>
          <cell r="AQ33">
            <v>7234.816049</v>
          </cell>
          <cell r="AR33">
            <v>7234.816049</v>
          </cell>
          <cell r="AS33">
            <v>0</v>
          </cell>
          <cell r="AT33">
            <v>5.3</v>
          </cell>
          <cell r="AU33">
            <v>5.3</v>
          </cell>
          <cell r="AV33">
            <v>5.6179999999999994</v>
          </cell>
          <cell r="AW33">
            <v>184.033275</v>
          </cell>
          <cell r="AX33">
            <v>197.89294537327999</v>
          </cell>
          <cell r="AY33">
            <v>187.47801068000001</v>
          </cell>
          <cell r="AZ33">
            <v>187.47801068000001</v>
          </cell>
        </row>
        <row r="34">
          <cell r="A34" t="str">
            <v>CZERO</v>
          </cell>
          <cell r="C34" t="str">
            <v>CUPON CERO GARANTIZADOS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12.274114432284541</v>
          </cell>
          <cell r="AK34">
            <v>12.650327852257181</v>
          </cell>
          <cell r="AL34">
            <v>15.197631484268125</v>
          </cell>
          <cell r="AM34">
            <v>16.30772329628082</v>
          </cell>
          <cell r="AN34">
            <v>16.772258633197733</v>
          </cell>
          <cell r="AO34">
            <v>18.013324028364622</v>
          </cell>
          <cell r="AP34">
            <v>18.695593163216369</v>
          </cell>
          <cell r="AQ34">
            <v>26.653501204234878</v>
          </cell>
          <cell r="AR34">
            <v>31.55</v>
          </cell>
          <cell r="AS34">
            <v>53.454815644127287</v>
          </cell>
          <cell r="AT34">
            <v>56.587965515971185</v>
          </cell>
          <cell r="AU34">
            <v>61.940114491865607</v>
          </cell>
          <cell r="AV34">
            <v>72.362858351616055</v>
          </cell>
          <cell r="AW34">
            <v>85.635034594229197</v>
          </cell>
          <cell r="AX34">
            <v>87.575632059003809</v>
          </cell>
          <cell r="AY34">
            <v>93.497609395872217</v>
          </cell>
          <cell r="AZ34">
            <v>95.844546761930786</v>
          </cell>
          <cell r="BA34">
            <v>30.596490535933228</v>
          </cell>
        </row>
        <row r="35">
          <cell r="A35" t="str">
            <v>ZCBMD02</v>
          </cell>
          <cell r="B35" t="str">
            <v>ZCSD2</v>
          </cell>
          <cell r="AQ35">
            <v>6.3897019051959889</v>
          </cell>
          <cell r="AR35">
            <v>7</v>
          </cell>
          <cell r="AS35">
            <v>6.5370704740200551</v>
          </cell>
          <cell r="AT35">
            <v>6.6812353783044669</v>
          </cell>
          <cell r="AU35">
            <v>6.7294735132178678</v>
          </cell>
          <cell r="AV35">
            <v>6.8747368167730176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ZCBME03</v>
          </cell>
          <cell r="B36" t="str">
            <v>ZCSE3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12.274114432284541</v>
          </cell>
          <cell r="AK36">
            <v>12.650327852257181</v>
          </cell>
          <cell r="AL36">
            <v>15.197631484268125</v>
          </cell>
          <cell r="AM36">
            <v>15.641370389876879</v>
          </cell>
          <cell r="AN36">
            <v>16.085109295485637</v>
          </cell>
          <cell r="AO36">
            <v>17.305830355677156</v>
          </cell>
          <cell r="AP36">
            <v>17.96752910738714</v>
          </cell>
          <cell r="AQ36">
            <v>19.514938811901505</v>
          </cell>
          <cell r="AR36">
            <v>23.55</v>
          </cell>
          <cell r="AS36">
            <v>35.988616928180576</v>
          </cell>
          <cell r="AT36">
            <v>39.083712965800274</v>
          </cell>
          <cell r="AU36">
            <v>43.295237921176472</v>
          </cell>
          <cell r="AV36">
            <v>50.77290673352941</v>
          </cell>
          <cell r="AW36">
            <v>59.912449186511623</v>
          </cell>
          <cell r="AX36">
            <v>61.238952900054713</v>
          </cell>
          <cell r="AY36">
            <v>64.530584982872767</v>
          </cell>
          <cell r="AZ36">
            <v>65.928827404870034</v>
          </cell>
        </row>
        <row r="37">
          <cell r="A37" t="str">
            <v>ZCBMF04</v>
          </cell>
          <cell r="B37" t="str">
            <v>ZCSF4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0.66635290640394085</v>
          </cell>
          <cell r="AN37">
            <v>0.6871493377120963</v>
          </cell>
          <cell r="AO37">
            <v>0.70749367268746577</v>
          </cell>
          <cell r="AP37">
            <v>0.72806405582922828</v>
          </cell>
          <cell r="AQ37">
            <v>0.74886048713738373</v>
          </cell>
          <cell r="AR37">
            <v>1</v>
          </cell>
          <cell r="AS37">
            <v>10.929128241926655</v>
          </cell>
          <cell r="AT37">
            <v>10.823017171866448</v>
          </cell>
          <cell r="AU37">
            <v>11.915403057471265</v>
          </cell>
          <cell r="AV37">
            <v>14.715214801313628</v>
          </cell>
          <cell r="AW37">
            <v>25.72258540771757</v>
          </cell>
          <cell r="AX37">
            <v>26.336679158949096</v>
          </cell>
          <cell r="AY37">
            <v>28.967024412999457</v>
          </cell>
          <cell r="AZ37">
            <v>29.915719357060759</v>
          </cell>
        </row>
        <row r="38">
          <cell r="A38" t="str">
            <v>EURONOTAS</v>
          </cell>
          <cell r="C38" t="str">
            <v>EURONOTAS EN PESOS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38.97</v>
          </cell>
          <cell r="Z38">
            <v>62.170528740331122</v>
          </cell>
          <cell r="AA38">
            <v>106.97302989939801</v>
          </cell>
          <cell r="AB38">
            <v>108.53020974218354</v>
          </cell>
          <cell r="AC38">
            <v>138.55261329834613</v>
          </cell>
          <cell r="AD38">
            <v>170.52146374525859</v>
          </cell>
          <cell r="AE38">
            <v>224.91753964815371</v>
          </cell>
          <cell r="AF38">
            <v>287.42537226509853</v>
          </cell>
          <cell r="AG38">
            <v>382.7175354878861</v>
          </cell>
          <cell r="AH38">
            <v>385.11974185435002</v>
          </cell>
          <cell r="AI38">
            <v>615.23581749604625</v>
          </cell>
          <cell r="AJ38">
            <v>941.35680208548524</v>
          </cell>
          <cell r="AK38">
            <v>1017.8182155631715</v>
          </cell>
          <cell r="AL38">
            <v>1152.1001091361929</v>
          </cell>
          <cell r="AM38">
            <v>1213.3214485930168</v>
          </cell>
          <cell r="AN38">
            <v>1294.8681442264974</v>
          </cell>
          <cell r="AO38">
            <v>1210.4094225955437</v>
          </cell>
          <cell r="AP38">
            <v>677.92071888324006</v>
          </cell>
          <cell r="AQ38">
            <v>730.71535116220684</v>
          </cell>
          <cell r="AR38">
            <v>730.71535116220684</v>
          </cell>
          <cell r="AS38">
            <v>566.6503500940014</v>
          </cell>
          <cell r="AT38">
            <v>566.6503500940014</v>
          </cell>
          <cell r="AU38">
            <v>671.02313700000002</v>
          </cell>
          <cell r="AV38">
            <v>679.15364244456987</v>
          </cell>
          <cell r="AW38">
            <v>641.70420034013989</v>
          </cell>
          <cell r="AX38">
            <v>613.62572729887995</v>
          </cell>
          <cell r="AY38">
            <v>580.67434343422997</v>
          </cell>
          <cell r="AZ38">
            <v>573.69952695466986</v>
          </cell>
          <cell r="BA38">
            <v>526.96418268615002</v>
          </cell>
        </row>
        <row r="39">
          <cell r="A39" t="str">
            <v>EL/ARP-61</v>
          </cell>
          <cell r="B39" t="str">
            <v>LEXP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38.97</v>
          </cell>
          <cell r="Z39">
            <v>62.170528740331122</v>
          </cell>
          <cell r="AA39">
            <v>101.96649395168559</v>
          </cell>
          <cell r="AB39">
            <v>103.59539698212807</v>
          </cell>
          <cell r="AC39">
            <v>111.25636364053062</v>
          </cell>
          <cell r="AD39">
            <v>92.867375067045614</v>
          </cell>
          <cell r="AE39">
            <v>145.56495289718765</v>
          </cell>
          <cell r="AF39">
            <v>155.94352331492848</v>
          </cell>
          <cell r="AG39">
            <v>158.88999999999999</v>
          </cell>
          <cell r="AH39">
            <v>183.69</v>
          </cell>
          <cell r="AI39">
            <v>186.97</v>
          </cell>
          <cell r="AJ39">
            <v>199.84</v>
          </cell>
          <cell r="AK39">
            <v>202.67</v>
          </cell>
          <cell r="AL39">
            <v>262.75</v>
          </cell>
          <cell r="AM39">
            <v>311.02</v>
          </cell>
          <cell r="AN39">
            <v>316.20999999999998</v>
          </cell>
          <cell r="AO39">
            <v>250.68</v>
          </cell>
          <cell r="AP39">
            <v>48.15</v>
          </cell>
          <cell r="AQ39">
            <v>48.15</v>
          </cell>
          <cell r="AR39">
            <v>48.15</v>
          </cell>
          <cell r="AS39">
            <v>0</v>
          </cell>
          <cell r="AT39">
            <v>0</v>
          </cell>
          <cell r="AU39">
            <v>0</v>
          </cell>
          <cell r="AV39">
            <v>6.0750000000000002</v>
          </cell>
          <cell r="AW39">
            <v>5.508</v>
          </cell>
          <cell r="AX39">
            <v>4.6656000000000004</v>
          </cell>
          <cell r="AY39">
            <v>4.5359999999999996</v>
          </cell>
          <cell r="AZ39">
            <v>4.7223000000000006</v>
          </cell>
        </row>
        <row r="40">
          <cell r="A40" t="str">
            <v>EL/ARP-68</v>
          </cell>
          <cell r="B40" t="str">
            <v>LEXP2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2</v>
          </cell>
          <cell r="AB40">
            <v>2</v>
          </cell>
          <cell r="AC40">
            <v>24.4</v>
          </cell>
          <cell r="AD40">
            <v>24.55</v>
          </cell>
          <cell r="AE40">
            <v>30.029850924297172</v>
          </cell>
          <cell r="AF40">
            <v>38.052822365290822</v>
          </cell>
          <cell r="AG40">
            <v>58.46</v>
          </cell>
          <cell r="AH40">
            <v>49.88</v>
          </cell>
          <cell r="AI40">
            <v>89.26</v>
          </cell>
          <cell r="AJ40">
            <v>131.53</v>
          </cell>
          <cell r="AK40">
            <v>77.47</v>
          </cell>
          <cell r="AL40">
            <v>88.42</v>
          </cell>
          <cell r="AM40">
            <v>77.72</v>
          </cell>
          <cell r="AN40">
            <v>94.43</v>
          </cell>
          <cell r="AO40">
            <v>18.59</v>
          </cell>
          <cell r="AP40">
            <v>8.6300000000000008</v>
          </cell>
          <cell r="AQ40">
            <v>10.29</v>
          </cell>
          <cell r="AR40">
            <v>10.29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 t="str">
            <v>EL/USD-74</v>
          </cell>
          <cell r="B41" t="str">
            <v>BRAJU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0.87</v>
          </cell>
          <cell r="AK41">
            <v>0.87</v>
          </cell>
          <cell r="AL41">
            <v>11.52</v>
          </cell>
          <cell r="AM41">
            <v>10.52</v>
          </cell>
          <cell r="AN41">
            <v>12.62</v>
          </cell>
          <cell r="AO41">
            <v>12.52</v>
          </cell>
          <cell r="AP41">
            <v>8.65</v>
          </cell>
          <cell r="AQ41">
            <v>8.9480000000000004</v>
          </cell>
          <cell r="AR41">
            <v>8.9480000000000004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EL/USD-79</v>
          </cell>
          <cell r="B42" t="str">
            <v>BRVX1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29.25</v>
          </cell>
          <cell r="AE42">
            <v>23.718</v>
          </cell>
          <cell r="AF42">
            <v>68.45</v>
          </cell>
          <cell r="AG42">
            <v>85.45</v>
          </cell>
          <cell r="AH42">
            <v>94.888000000000005</v>
          </cell>
          <cell r="AI42">
            <v>154.768</v>
          </cell>
          <cell r="AJ42">
            <v>188.43</v>
          </cell>
          <cell r="AK42">
            <v>217.54499999999999</v>
          </cell>
          <cell r="AL42">
            <v>280.005</v>
          </cell>
          <cell r="AM42">
            <v>321.05500000000001</v>
          </cell>
          <cell r="AN42">
            <v>337.72699999999998</v>
          </cell>
          <cell r="AO42">
            <v>365.42700000000002</v>
          </cell>
          <cell r="AP42">
            <v>63.283000000000001</v>
          </cell>
          <cell r="AQ42">
            <v>65.055999999999997</v>
          </cell>
          <cell r="AR42">
            <v>65.055999999999997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 t="str">
            <v>EL/EUR-88</v>
          </cell>
          <cell r="B43" t="str">
            <v>EU08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20.388213936601034</v>
          </cell>
          <cell r="AH43">
            <v>19.602577873254564</v>
          </cell>
          <cell r="AI43">
            <v>21.062183079797173</v>
          </cell>
          <cell r="AJ43">
            <v>19.820779168592153</v>
          </cell>
          <cell r="AK43">
            <v>18.847917462743602</v>
          </cell>
          <cell r="AL43">
            <v>14.005284</v>
          </cell>
          <cell r="AM43">
            <v>12.983022</v>
          </cell>
          <cell r="AN43">
            <v>10.057229000000001</v>
          </cell>
          <cell r="AO43">
            <v>9.5132547252133346</v>
          </cell>
          <cell r="AP43">
            <v>9.1226459999999996</v>
          </cell>
          <cell r="AQ43">
            <v>9.8386209657446528</v>
          </cell>
          <cell r="AR43">
            <v>9.8386209657446528</v>
          </cell>
          <cell r="AS43">
            <v>9.4131064128432325</v>
          </cell>
          <cell r="AT43">
            <v>9.4131064128432325</v>
          </cell>
          <cell r="AU43">
            <v>10.85876</v>
          </cell>
          <cell r="AV43">
            <v>10.892023</v>
          </cell>
          <cell r="AW43">
            <v>10.302946</v>
          </cell>
          <cell r="AX43">
            <v>9.854432000000001</v>
          </cell>
          <cell r="AY43">
            <v>9.3232970000000002</v>
          </cell>
          <cell r="AZ43">
            <v>9.2074130000000007</v>
          </cell>
        </row>
        <row r="44">
          <cell r="A44" t="str">
            <v>EL/EUR-81</v>
          </cell>
          <cell r="B44" t="str">
            <v>ZL28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20.944297699115044</v>
          </cell>
          <cell r="AE44">
            <v>22.390298201342279</v>
          </cell>
          <cell r="AF44">
            <v>21.832090237467018</v>
          </cell>
          <cell r="AG44">
            <v>48.016499629402858</v>
          </cell>
          <cell r="AH44">
            <v>24.477402296951166</v>
          </cell>
          <cell r="AI44">
            <v>149.66639978649587</v>
          </cell>
          <cell r="AJ44">
            <v>388.68015511040562</v>
          </cell>
          <cell r="AK44">
            <v>454.6713794421093</v>
          </cell>
          <cell r="AL44">
            <v>450.82181999999995</v>
          </cell>
          <cell r="AM44">
            <v>438.18800999999996</v>
          </cell>
          <cell r="AN44">
            <v>476.05466999999999</v>
          </cell>
          <cell r="AO44">
            <v>506.70272208822666</v>
          </cell>
          <cell r="AP44">
            <v>495.03745199999997</v>
          </cell>
          <cell r="AQ44">
            <v>539.84962533008593</v>
          </cell>
          <cell r="AR44">
            <v>539.84962533008593</v>
          </cell>
          <cell r="AS44">
            <v>516.50144749539436</v>
          </cell>
          <cell r="AT44">
            <v>516.50144749539436</v>
          </cell>
          <cell r="AU44">
            <v>605.43912</v>
          </cell>
          <cell r="AV44">
            <v>607.29372599999988</v>
          </cell>
          <cell r="AW44">
            <v>574.449252</v>
          </cell>
          <cell r="AX44">
            <v>549.44198399999993</v>
          </cell>
          <cell r="AY44">
            <v>519.82811400000003</v>
          </cell>
          <cell r="AZ44">
            <v>513.36690599999997</v>
          </cell>
        </row>
        <row r="45">
          <cell r="A45" t="str">
            <v>EL/EUR-85</v>
          </cell>
          <cell r="B45" t="str">
            <v>EU0710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11.941153993121896</v>
          </cell>
          <cell r="AL45">
            <v>10.4588</v>
          </cell>
          <cell r="AM45">
            <v>9.6953999999999994</v>
          </cell>
          <cell r="AN45">
            <v>10.3103</v>
          </cell>
          <cell r="AO45">
            <v>11.525844494666668</v>
          </cell>
          <cell r="AP45">
            <v>11.0526</v>
          </cell>
          <cell r="AQ45">
            <v>11.920044040510763</v>
          </cell>
          <cell r="AR45">
            <v>11.920044040510763</v>
          </cell>
          <cell r="AS45">
            <v>10.527239231511537</v>
          </cell>
          <cell r="AT45">
            <v>10.527239231511537</v>
          </cell>
          <cell r="AU45">
            <v>12.144</v>
          </cell>
          <cell r="AV45">
            <v>12.181199999999999</v>
          </cell>
          <cell r="AW45">
            <v>11.522400000000001</v>
          </cell>
          <cell r="AX45">
            <v>11.020799999999999</v>
          </cell>
          <cell r="AY45">
            <v>10.4268</v>
          </cell>
          <cell r="AZ45">
            <v>10.2972</v>
          </cell>
        </row>
        <row r="46">
          <cell r="A46" t="str">
            <v>EL/EUR-90</v>
          </cell>
          <cell r="B46" t="str">
            <v>EU04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8.5935569806537551</v>
          </cell>
          <cell r="AH46">
            <v>8.262414277451871</v>
          </cell>
          <cell r="AI46">
            <v>9.0739258073125182</v>
          </cell>
          <cell r="AJ46">
            <v>8.0368085833115668</v>
          </cell>
          <cell r="AK46">
            <v>8.2155139472678638</v>
          </cell>
          <cell r="AL46">
            <v>8.1768799999999988</v>
          </cell>
          <cell r="AM46">
            <v>7.5800399999999994</v>
          </cell>
          <cell r="AN46">
            <v>8.0607799999999994</v>
          </cell>
          <cell r="AO46">
            <v>7.6247894349333336</v>
          </cell>
          <cell r="AP46">
            <v>7.3117199999999993</v>
          </cell>
          <cell r="AQ46">
            <v>7.8855675960301967</v>
          </cell>
          <cell r="AR46">
            <v>7.8855675960301967</v>
          </cell>
          <cell r="AS46">
            <v>7.0181594876743576</v>
          </cell>
          <cell r="AT46">
            <v>7.0181594876743576</v>
          </cell>
          <cell r="AU46">
            <v>8.0960000000000001</v>
          </cell>
          <cell r="AV46">
            <v>8.1207999999999991</v>
          </cell>
          <cell r="AW46">
            <v>7.6816000000000004</v>
          </cell>
          <cell r="AX46">
            <v>7.3472</v>
          </cell>
          <cell r="AY46">
            <v>6.9512</v>
          </cell>
          <cell r="AZ46">
            <v>6.8647999999999998</v>
          </cell>
        </row>
        <row r="47">
          <cell r="A47" t="str">
            <v>EL/EUR-92</v>
          </cell>
          <cell r="B47" t="str">
            <v>EU0208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1.4975625877881515</v>
          </cell>
          <cell r="AI47">
            <v>1.5479049906591942</v>
          </cell>
          <cell r="AJ47">
            <v>1.4566715557252214</v>
          </cell>
          <cell r="AK47">
            <v>1.38517386320214</v>
          </cell>
          <cell r="AL47">
            <v>1.37866</v>
          </cell>
          <cell r="AM47">
            <v>1.27803</v>
          </cell>
          <cell r="AN47">
            <v>1.3590850000000001</v>
          </cell>
          <cell r="AO47">
            <v>1.2855749628666666</v>
          </cell>
          <cell r="AP47">
            <v>1.2327899999999998</v>
          </cell>
          <cell r="AQ47">
            <v>1.3295433737492774</v>
          </cell>
          <cell r="AR47">
            <v>1.3295433737492774</v>
          </cell>
          <cell r="AS47">
            <v>1.2720414071409774</v>
          </cell>
          <cell r="AT47">
            <v>1.2720414071409774</v>
          </cell>
          <cell r="AU47">
            <v>1.4674</v>
          </cell>
          <cell r="AV47">
            <v>1.4718949999999997</v>
          </cell>
          <cell r="AW47">
            <v>1.39229</v>
          </cell>
          <cell r="AX47">
            <v>1.33168</v>
          </cell>
          <cell r="AY47">
            <v>1.2599050000000001</v>
          </cell>
          <cell r="AZ47">
            <v>1.2442449999999998</v>
          </cell>
        </row>
        <row r="48">
          <cell r="A48" t="str">
            <v>EL/EUR-108</v>
          </cell>
          <cell r="B48" t="str">
            <v>EU0107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21.618265189147881</v>
          </cell>
          <cell r="AL48">
            <v>21.992003999999998</v>
          </cell>
          <cell r="AM48">
            <v>20.386781999999997</v>
          </cell>
          <cell r="AN48">
            <v>21.679749000000001</v>
          </cell>
          <cell r="AO48">
            <v>20.524869234733334</v>
          </cell>
          <cell r="AP48">
            <v>19.682129999999997</v>
          </cell>
          <cell r="AQ48">
            <v>21.226847656755705</v>
          </cell>
          <cell r="AR48">
            <v>21.226847656755705</v>
          </cell>
          <cell r="AS48">
            <v>19.036757610316695</v>
          </cell>
          <cell r="AT48">
            <v>19.036757610316695</v>
          </cell>
          <cell r="AU48">
            <v>21.9604</v>
          </cell>
          <cell r="AV48">
            <v>22.027669999999997</v>
          </cell>
          <cell r="AW48">
            <v>20.35624</v>
          </cell>
          <cell r="AX48">
            <v>19.929279999999999</v>
          </cell>
          <cell r="AY48">
            <v>18.855129999999999</v>
          </cell>
          <cell r="AZ48">
            <v>18.62077</v>
          </cell>
        </row>
        <row r="49">
          <cell r="A49" t="str">
            <v>EL/EUR-114</v>
          </cell>
          <cell r="B49" t="str">
            <v>EU0907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0.51121199999999989</v>
          </cell>
          <cell r="AN49">
            <v>3.8241840000000002</v>
          </cell>
          <cell r="AO49">
            <v>3.61734196448</v>
          </cell>
          <cell r="AP49">
            <v>3.4688159999999999</v>
          </cell>
          <cell r="AQ49">
            <v>3.7410599757910705</v>
          </cell>
          <cell r="AR49">
            <v>3.7410599757910705</v>
          </cell>
          <cell r="AS49">
            <v>0.50881656285639087</v>
          </cell>
          <cell r="AT49">
            <v>0.50881656285639087</v>
          </cell>
          <cell r="AU49">
            <v>0.58695999999999993</v>
          </cell>
          <cell r="AV49">
            <v>0.58875799999999989</v>
          </cell>
          <cell r="AW49">
            <v>0.55691599999999997</v>
          </cell>
          <cell r="AX49">
            <v>0.53267199999999992</v>
          </cell>
          <cell r="AY49">
            <v>0.50396200000000002</v>
          </cell>
          <cell r="AZ49">
            <v>0.49769799999999997</v>
          </cell>
        </row>
        <row r="50">
          <cell r="A50" t="str">
            <v>EL/DEM-44</v>
          </cell>
          <cell r="B50" t="str">
            <v>EUDM11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3.0065359477124183</v>
          </cell>
          <cell r="AB50">
            <v>2.9348127600554785</v>
          </cell>
          <cell r="AC50">
            <v>2.8962496578154946</v>
          </cell>
          <cell r="AD50">
            <v>2.90979097909791</v>
          </cell>
          <cell r="AE50">
            <v>3.2144376253266085</v>
          </cell>
          <cell r="AF50">
            <v>3.1469363474122543</v>
          </cell>
          <cell r="AG50">
            <v>2.9192649412284086</v>
          </cell>
          <cell r="AH50">
            <v>2.8217848189043582</v>
          </cell>
          <cell r="AI50">
            <v>2.887403831781381</v>
          </cell>
          <cell r="AJ50">
            <v>2.6923876674506597</v>
          </cell>
          <cell r="AK50">
            <v>2.5838116655789034</v>
          </cell>
          <cell r="AL50">
            <v>2.5716611361928186</v>
          </cell>
          <cell r="AM50">
            <v>2.3839525930167755</v>
          </cell>
          <cell r="AN50">
            <v>2.5351472264971906</v>
          </cell>
          <cell r="AO50">
            <v>2.3980256904240731</v>
          </cell>
          <cell r="AP50">
            <v>2.29956488324</v>
          </cell>
          <cell r="AQ50">
            <v>2.4800422235392854</v>
          </cell>
          <cell r="AR50">
            <v>2.4800422235392854</v>
          </cell>
          <cell r="AS50">
            <v>2.3727818862638177</v>
          </cell>
          <cell r="AT50">
            <v>2.3727818862638177</v>
          </cell>
          <cell r="AU50">
            <v>10.470497</v>
          </cell>
          <cell r="AV50">
            <v>10.502570444570001</v>
          </cell>
          <cell r="AW50">
            <v>9.9345563401400003</v>
          </cell>
          <cell r="AX50">
            <v>9.50207929888</v>
          </cell>
          <cell r="AY50">
            <v>8.9899354342300004</v>
          </cell>
          <cell r="AZ50">
            <v>8.8781949546700005</v>
          </cell>
        </row>
        <row r="52">
          <cell r="A52" t="str">
            <v>PRÉSTAMOS GARANTIZADOS</v>
          </cell>
          <cell r="AS52">
            <v>14104.013347730001</v>
          </cell>
          <cell r="AT52">
            <v>7101.5743214979784</v>
          </cell>
          <cell r="AU52">
            <v>6586.8028872322902</v>
          </cell>
          <cell r="AV52">
            <v>7321.4058389471984</v>
          </cell>
          <cell r="AW52">
            <v>7923.3652746004209</v>
          </cell>
          <cell r="AX52">
            <v>9559.6167795341553</v>
          </cell>
          <cell r="AY52">
            <v>9875.312839558308</v>
          </cell>
          <cell r="AZ52">
            <v>9514.6968356090256</v>
          </cell>
        </row>
        <row r="54">
          <cell r="A54" t="str">
            <v>P FRB</v>
          </cell>
          <cell r="AS54">
            <v>14.051188</v>
          </cell>
          <cell r="AT54">
            <v>7.1096104137655169</v>
          </cell>
          <cell r="AU54">
            <v>6.4553562978947374</v>
          </cell>
          <cell r="AV54">
            <v>7.1806500633599999</v>
          </cell>
          <cell r="AW54">
            <v>8.1144237418664211</v>
          </cell>
          <cell r="AX54">
            <v>9.7758493886033015</v>
          </cell>
          <cell r="AY54">
            <v>10.0993316771373</v>
          </cell>
          <cell r="AZ54">
            <v>9.7305351953308001</v>
          </cell>
        </row>
        <row r="55">
          <cell r="A55" t="str">
            <v>P BG01/03</v>
          </cell>
          <cell r="AS55">
            <v>0</v>
          </cell>
          <cell r="AT55">
            <v>1.0438353172413793E-3</v>
          </cell>
          <cell r="AU55">
            <v>1.3483420263157896E-3</v>
          </cell>
          <cell r="AV55">
            <v>1.0713110400000002E-3</v>
          </cell>
          <cell r="AW55">
            <v>1.2106246176470589E-3</v>
          </cell>
          <cell r="AX55">
            <v>1.4584996180555558E-3</v>
          </cell>
          <cell r="AY55">
            <v>1.5067612857142857E-3</v>
          </cell>
          <cell r="AZ55">
            <v>1.4517390051457977E-3</v>
          </cell>
        </row>
        <row r="56">
          <cell r="A56" t="str">
            <v>P BG04/06</v>
          </cell>
          <cell r="AS56">
            <v>7.4609999999999996E-2</v>
          </cell>
          <cell r="AT56">
            <v>3.7751116344827584E-2</v>
          </cell>
          <cell r="AU56">
            <v>3.4927141973684211E-2</v>
          </cell>
          <cell r="AV56">
            <v>3.8851392959999995E-2</v>
          </cell>
          <cell r="AW56">
            <v>4.3903638617647053E-2</v>
          </cell>
          <cell r="AX56">
            <v>5.2892894479166667E-2</v>
          </cell>
          <cell r="AY56">
            <v>5.4643117285714284E-2</v>
          </cell>
          <cell r="AZ56">
            <v>5.2647718970840481E-2</v>
          </cell>
        </row>
        <row r="57">
          <cell r="A57" t="str">
            <v>P BG05/17</v>
          </cell>
          <cell r="AS57">
            <v>71.028086999999999</v>
          </cell>
          <cell r="AT57">
            <v>35.897350837889654</v>
          </cell>
          <cell r="AU57">
            <v>33.165914509736844</v>
          </cell>
          <cell r="AV57">
            <v>36.892282181759995</v>
          </cell>
          <cell r="AW57">
            <v>41.689764543470588</v>
          </cell>
          <cell r="AX57">
            <v>50.225730401597218</v>
          </cell>
          <cell r="AY57">
            <v>51.14818937057143</v>
          </cell>
          <cell r="AZ57">
            <v>49.280415057015446</v>
          </cell>
        </row>
        <row r="58">
          <cell r="A58" t="str">
            <v>P BG06/27</v>
          </cell>
          <cell r="AS58">
            <v>18.979555999999999</v>
          </cell>
          <cell r="AT58">
            <v>9.6032626555310348</v>
          </cell>
          <cell r="AU58">
            <v>8.8344029826315804</v>
          </cell>
          <cell r="AV58">
            <v>9.8269953523200009</v>
          </cell>
          <cell r="AW58">
            <v>11.104900488117647</v>
          </cell>
          <cell r="AX58">
            <v>13.37862528513889</v>
          </cell>
          <cell r="AY58">
            <v>13.821323218857142</v>
          </cell>
          <cell r="AZ58">
            <v>13.316611071560891</v>
          </cell>
        </row>
        <row r="59">
          <cell r="A59" t="str">
            <v>P BG07/05</v>
          </cell>
          <cell r="AS59">
            <v>4.827248</v>
          </cell>
          <cell r="AT59">
            <v>2.4424876139034484</v>
          </cell>
          <cell r="AU59">
            <v>2.259777635131579</v>
          </cell>
          <cell r="AV59">
            <v>2.5136757244800001</v>
          </cell>
          <cell r="AW59">
            <v>2.840554796147059</v>
          </cell>
          <cell r="AX59">
            <v>3.4221574754513893</v>
          </cell>
          <cell r="AY59">
            <v>3.5353964675714291</v>
          </cell>
          <cell r="AZ59">
            <v>3.4062946793825053</v>
          </cell>
        </row>
        <row r="60">
          <cell r="A60" t="str">
            <v>P BG08/19</v>
          </cell>
          <cell r="AS60">
            <v>40.782457730000004</v>
          </cell>
          <cell r="AT60">
            <v>20.635079836392485</v>
          </cell>
          <cell r="AU60">
            <v>19.091474827894739</v>
          </cell>
          <cell r="AV60">
            <v>21.236504014080001</v>
          </cell>
          <cell r="AW60">
            <v>23.99810463322618</v>
          </cell>
          <cell r="AX60">
            <v>28.911708824858685</v>
          </cell>
          <cell r="AY60">
            <v>29.868395590818572</v>
          </cell>
          <cell r="AZ60">
            <v>28.77769379358628</v>
          </cell>
        </row>
        <row r="61">
          <cell r="A61" t="str">
            <v>P BG09/09</v>
          </cell>
          <cell r="AS61">
            <v>2.4731907999999998</v>
          </cell>
          <cell r="AT61">
            <v>1.2513833753351722</v>
          </cell>
          <cell r="AU61">
            <v>1.1577735473684212</v>
          </cell>
          <cell r="AV61">
            <v>1.2878555904</v>
          </cell>
          <cell r="AW61">
            <v>1.4553286800000003</v>
          </cell>
          <cell r="AX61">
            <v>1.7533066836406253</v>
          </cell>
          <cell r="AY61">
            <v>1.8113234999785717</v>
          </cell>
          <cell r="AZ61">
            <v>1.7451795455506007</v>
          </cell>
        </row>
        <row r="62">
          <cell r="A62" t="str">
            <v>P BG10/20</v>
          </cell>
          <cell r="AS62">
            <v>10.077318999999999</v>
          </cell>
          <cell r="AT62">
            <v>5.0989149177448274</v>
          </cell>
          <cell r="AU62">
            <v>4.7174911957894743</v>
          </cell>
          <cell r="AV62">
            <v>5.2475265331200003</v>
          </cell>
          <cell r="AW62">
            <v>5.9299163040000007</v>
          </cell>
          <cell r="AX62">
            <v>7.14</v>
          </cell>
          <cell r="AY62">
            <v>7.3804614445714281</v>
          </cell>
          <cell r="AZ62">
            <v>7.1109497281646661</v>
          </cell>
        </row>
        <row r="63">
          <cell r="A63" t="str">
            <v>P BG11/10</v>
          </cell>
          <cell r="AS63">
            <v>4.0136520000000004</v>
          </cell>
          <cell r="AT63">
            <v>2.0308248709241381</v>
          </cell>
          <cell r="AU63">
            <v>1.8789093197368423</v>
          </cell>
          <cell r="AV63">
            <v>2.0900148191999999</v>
          </cell>
          <cell r="AW63">
            <v>2.3618009120588237</v>
          </cell>
          <cell r="AX63">
            <v>2.8453788878472221</v>
          </cell>
          <cell r="AY63">
            <v>2.9395323099999997</v>
          </cell>
          <cell r="AZ63">
            <v>2.8321896452830191</v>
          </cell>
        </row>
        <row r="64">
          <cell r="A64" t="str">
            <v>P BG12/15</v>
          </cell>
          <cell r="AS64">
            <v>64.416051999999993</v>
          </cell>
          <cell r="AT64">
            <v>32.317945422917241</v>
          </cell>
          <cell r="AU64">
            <v>29.900918728026316</v>
          </cell>
          <cell r="AV64">
            <v>33.260446681919994</v>
          </cell>
          <cell r="AW64">
            <v>37.585644296085299</v>
          </cell>
          <cell r="AX64">
            <v>45.28</v>
          </cell>
          <cell r="AY64">
            <v>46.779648206757138</v>
          </cell>
          <cell r="AZ64">
            <v>45.07139955919039</v>
          </cell>
        </row>
        <row r="65">
          <cell r="A65" t="str">
            <v>P BG13/30</v>
          </cell>
          <cell r="AS65">
            <v>35.145193999999996</v>
          </cell>
          <cell r="AT65">
            <v>17.78274102205517</v>
          </cell>
          <cell r="AU65">
            <v>16.452504851447369</v>
          </cell>
          <cell r="AV65">
            <v>18.30103166304</v>
          </cell>
          <cell r="AW65">
            <v>20.680902898614708</v>
          </cell>
          <cell r="AX65">
            <v>24.915311103864582</v>
          </cell>
          <cell r="AY65">
            <v>25.739757301328574</v>
          </cell>
          <cell r="AZ65">
            <v>24.799820656137225</v>
          </cell>
        </row>
        <row r="66">
          <cell r="A66" t="str">
            <v>P BG14/31</v>
          </cell>
          <cell r="AS66">
            <v>39.326218999999995</v>
          </cell>
          <cell r="AT66">
            <v>37.846574907496553</v>
          </cell>
          <cell r="AU66">
            <v>12.805693436052632</v>
          </cell>
          <cell r="AV66">
            <v>14.244481503359998</v>
          </cell>
          <cell r="AW66">
            <v>16.096837734058823</v>
          </cell>
          <cell r="AX66">
            <v>19.392660073819442</v>
          </cell>
          <cell r="AY66">
            <v>20.034362069428571</v>
          </cell>
          <cell r="AZ66">
            <v>19.302768882607204</v>
          </cell>
        </row>
        <row r="67">
          <cell r="A67" t="str">
            <v>P BG15/12</v>
          </cell>
          <cell r="AS67">
            <v>7.4635847300000009</v>
          </cell>
          <cell r="AT67">
            <v>3.7764194543855867</v>
          </cell>
          <cell r="AU67">
            <v>3.4929644261842112</v>
          </cell>
          <cell r="AV67">
            <v>3.88541763936</v>
          </cell>
          <cell r="AW67">
            <v>4.3906784009705886</v>
          </cell>
          <cell r="AX67">
            <v>5.2896683889236114</v>
          </cell>
          <cell r="AY67">
            <v>5.4647032087142859</v>
          </cell>
          <cell r="AZ67">
            <v>5.2651490815780448</v>
          </cell>
        </row>
        <row r="68">
          <cell r="A68" t="str">
            <v>P BG16/08$</v>
          </cell>
          <cell r="AS68">
            <v>129.19551822</v>
          </cell>
          <cell r="AT68">
            <v>46.692730030338616</v>
          </cell>
          <cell r="AU68">
            <v>60.479839173157892</v>
          </cell>
          <cell r="AV68">
            <v>67.275072195839996</v>
          </cell>
          <cell r="AW68">
            <v>76.023540424110536</v>
          </cell>
          <cell r="AX68">
            <v>91.58933583169707</v>
          </cell>
          <cell r="AY68">
            <v>94.620021635294449</v>
          </cell>
          <cell r="AZ68">
            <v>91.164789922630973</v>
          </cell>
        </row>
        <row r="69">
          <cell r="A69" t="str">
            <v>P BG17/08</v>
          </cell>
          <cell r="AS69">
            <v>1602.7065459999999</v>
          </cell>
          <cell r="AT69">
            <v>810.87681424477239</v>
          </cell>
          <cell r="AU69">
            <v>750.21924813868418</v>
          </cell>
          <cell r="AV69">
            <v>830.20559550624012</v>
          </cell>
          <cell r="AW69">
            <v>938.16575548934213</v>
          </cell>
          <cell r="AX69">
            <v>1130.25</v>
          </cell>
          <cell r="AY69">
            <v>1167.6549603804178</v>
          </cell>
          <cell r="AZ69">
            <v>1125.0157981943642</v>
          </cell>
        </row>
        <row r="70">
          <cell r="A70" t="str">
            <v>P BG18/18</v>
          </cell>
          <cell r="AS70">
            <v>4376.41037805</v>
          </cell>
          <cell r="AT70">
            <v>2214.2996442655131</v>
          </cell>
          <cell r="AU70">
            <v>2048.6591626946056</v>
          </cell>
          <cell r="AV70">
            <v>2278.836963840959</v>
          </cell>
          <cell r="AW70">
            <v>2331.9793780223317</v>
          </cell>
          <cell r="AX70">
            <v>2812.71</v>
          </cell>
          <cell r="AY70">
            <v>2909.9685922692502</v>
          </cell>
          <cell r="AZ70">
            <v>2803.7055034526134</v>
          </cell>
        </row>
        <row r="71">
          <cell r="A71" t="str">
            <v>P BG19/31</v>
          </cell>
          <cell r="AS71">
            <v>7547.1691973999996</v>
          </cell>
          <cell r="AT71">
            <v>3794.490857616152</v>
          </cell>
          <cell r="AU71">
            <v>3532.8540889342112</v>
          </cell>
          <cell r="AV71">
            <v>3929.2607404569594</v>
          </cell>
          <cell r="AW71">
            <v>4333.30287142836</v>
          </cell>
          <cell r="AX71">
            <v>5231.2419103652901</v>
          </cell>
          <cell r="AY71">
            <v>5400.25503473955</v>
          </cell>
          <cell r="AZ71">
            <v>5203.0543563839392</v>
          </cell>
        </row>
        <row r="72">
          <cell r="A72" t="str">
            <v>P EL/ARP-61</v>
          </cell>
          <cell r="AS72">
            <v>63.718092299999995</v>
          </cell>
          <cell r="AT72">
            <v>22.873817633596552</v>
          </cell>
          <cell r="AU72">
            <v>20.563081344473687</v>
          </cell>
          <cell r="AV72">
            <v>22.2475129344</v>
          </cell>
          <cell r="AW72">
            <v>25.140585514024117</v>
          </cell>
          <cell r="AX72">
            <v>30.288112103699653</v>
          </cell>
          <cell r="AY72">
            <v>31.290343974221432</v>
          </cell>
          <cell r="AZ72">
            <v>30.147717002346489</v>
          </cell>
        </row>
        <row r="73">
          <cell r="A73" t="str">
            <v>P EL/ARP-68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 t="str">
            <v>P EL/USD-74</v>
          </cell>
          <cell r="AS74">
            <v>13.7134725</v>
          </cell>
          <cell r="AT74">
            <v>6.938733357982759</v>
          </cell>
          <cell r="AU74">
            <v>6.4196817576315794</v>
          </cell>
          <cell r="AV74">
            <v>7.1409672979199996</v>
          </cell>
          <cell r="AW74">
            <v>8.0695806184117647</v>
          </cell>
          <cell r="AX74">
            <v>9.7218246500694434</v>
          </cell>
          <cell r="AY74">
            <v>10.043519263142858</v>
          </cell>
          <cell r="AZ74">
            <v>9.6767608787650108</v>
          </cell>
        </row>
        <row r="75">
          <cell r="A75" t="str">
            <v>P EL/USD-79</v>
          </cell>
          <cell r="AS75">
            <v>58.441785000000003</v>
          </cell>
          <cell r="AT75">
            <v>29.570334069620692</v>
          </cell>
          <cell r="AU75">
            <v>27.358327947631579</v>
          </cell>
          <cell r="AV75">
            <v>30.432182244479996</v>
          </cell>
          <cell r="AW75">
            <v>34.389591411989414</v>
          </cell>
          <cell r="AX75">
            <v>41.43084867555833</v>
          </cell>
          <cell r="AY75">
            <v>42.801793052125703</v>
          </cell>
          <cell r="AZ75">
            <v>41.238803421003077</v>
          </cell>
        </row>
        <row r="76">
          <cell r="A76" t="str">
            <v>P EL/USD-91 (FRN)</v>
          </cell>
        </row>
        <row r="77">
          <cell r="A77" t="str">
            <v>PRESTAMOS GARANTIZADOS NACION</v>
          </cell>
          <cell r="AR77">
            <v>0</v>
          </cell>
          <cell r="AS77">
            <v>14104.01541073</v>
          </cell>
          <cell r="AT77">
            <v>14090.301312329999</v>
          </cell>
          <cell r="AU77">
            <v>20033.588941934631</v>
          </cell>
          <cell r="AV77">
            <v>20018.663548934634</v>
          </cell>
          <cell r="AW77">
            <v>19899.46</v>
          </cell>
          <cell r="AX77">
            <v>19509.277184321039</v>
          </cell>
          <cell r="AY77">
            <v>0</v>
          </cell>
          <cell r="AZ77">
            <v>0</v>
          </cell>
        </row>
        <row r="79">
          <cell r="A79" t="str">
            <v>Préstamos Garantizados a Tasa Fija</v>
          </cell>
          <cell r="AR79">
            <v>0</v>
          </cell>
          <cell r="AS79">
            <v>14053.28908473</v>
          </cell>
          <cell r="AT79">
            <v>14039.574986329999</v>
          </cell>
          <cell r="AU79">
            <v>19960.046442999992</v>
          </cell>
          <cell r="AV79">
            <v>19945.121049999994</v>
          </cell>
          <cell r="AW79">
            <v>19816.68</v>
          </cell>
          <cell r="AX79">
            <v>19435.734685385298</v>
          </cell>
        </row>
        <row r="80">
          <cell r="A80" t="str">
            <v>Préstamos Garantizados a Tasa Variable</v>
          </cell>
          <cell r="AR80">
            <v>0</v>
          </cell>
          <cell r="AS80">
            <v>50.726326</v>
          </cell>
          <cell r="AT80">
            <v>50.726326</v>
          </cell>
          <cell r="AU80">
            <v>73.542498934640008</v>
          </cell>
          <cell r="AV80">
            <v>73.542498934640008</v>
          </cell>
          <cell r="AW80">
            <v>82.78</v>
          </cell>
          <cell r="AX80">
            <v>73.542498935740014</v>
          </cell>
        </row>
        <row r="82">
          <cell r="A82" t="str">
            <v xml:space="preserve">TITULOS  GOBIERNOS LOCALES </v>
          </cell>
        </row>
        <row r="83">
          <cell r="A83" t="str">
            <v>x</v>
          </cell>
        </row>
        <row r="84">
          <cell r="A84" t="str">
            <v>BPRV</v>
          </cell>
          <cell r="C84" t="str">
            <v>BONOS PROVINCIALES Y MUNICIPALES</v>
          </cell>
          <cell r="T84">
            <v>23.83</v>
          </cell>
          <cell r="U84">
            <v>23.83</v>
          </cell>
          <cell r="V84">
            <v>23.83</v>
          </cell>
          <cell r="W84">
            <v>54.72</v>
          </cell>
          <cell r="X84">
            <v>58.109166666666667</v>
          </cell>
          <cell r="Y84">
            <v>56.806666666666658</v>
          </cell>
          <cell r="Z84">
            <v>90.26</v>
          </cell>
          <cell r="AA84">
            <v>84.808333333333337</v>
          </cell>
          <cell r="AB84">
            <v>84.597773809523815</v>
          </cell>
          <cell r="AC84">
            <v>85.950214285714281</v>
          </cell>
          <cell r="AD84">
            <v>89.659553571428575</v>
          </cell>
          <cell r="AE84">
            <v>76.855333333333334</v>
          </cell>
          <cell r="AF84">
            <v>76.88817499999999</v>
          </cell>
          <cell r="AG84">
            <v>153.04475476190478</v>
          </cell>
          <cell r="AH84">
            <v>259.68244166666665</v>
          </cell>
          <cell r="AI84">
            <v>259.2058428571429</v>
          </cell>
          <cell r="AJ84">
            <v>301.18485122193601</v>
          </cell>
          <cell r="AK84">
            <v>515.38079685573848</v>
          </cell>
          <cell r="AL84">
            <v>561.02758677025759</v>
          </cell>
          <cell r="AM84">
            <v>802.51744070741472</v>
          </cell>
          <cell r="AN84">
            <v>825.51931213642445</v>
          </cell>
          <cell r="AO84">
            <v>792.37860580210588</v>
          </cell>
          <cell r="AP84">
            <v>800.11608370955105</v>
          </cell>
          <cell r="AQ84">
            <v>810.9946435543643</v>
          </cell>
          <cell r="AR84">
            <v>810.9946435543643</v>
          </cell>
          <cell r="AS84">
            <v>835.31673860220019</v>
          </cell>
          <cell r="AT84">
            <v>830.47793264981919</v>
          </cell>
          <cell r="AU84">
            <v>824.69057980055504</v>
          </cell>
          <cell r="AV84">
            <v>819.97055344817409</v>
          </cell>
          <cell r="AW84">
            <v>780.84117884935836</v>
          </cell>
          <cell r="AX84">
            <v>792.01019196364405</v>
          </cell>
          <cell r="AY84">
            <v>775.55930115194485</v>
          </cell>
          <cell r="AZ84">
            <v>775.55930115194485</v>
          </cell>
          <cell r="BA84">
            <v>528.73486344349578</v>
          </cell>
        </row>
        <row r="85">
          <cell r="A85" t="str">
            <v>GPTdF04-Albatros</v>
          </cell>
          <cell r="B85" t="str">
            <v>ABAX1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9.0269999999999992</v>
          </cell>
          <cell r="AC85">
            <v>9.0269999999999992</v>
          </cell>
          <cell r="AD85">
            <v>12.614000000000001</v>
          </cell>
          <cell r="AE85">
            <v>14.414</v>
          </cell>
          <cell r="AF85">
            <v>14.966299999999999</v>
          </cell>
          <cell r="AG85">
            <v>14.687099999999999</v>
          </cell>
          <cell r="AH85">
            <v>13.871149999999998</v>
          </cell>
          <cell r="AI85">
            <v>13.055199999999999</v>
          </cell>
          <cell r="AJ85">
            <v>12.239249999999998</v>
          </cell>
          <cell r="AK85">
            <v>11.419099999999998</v>
          </cell>
          <cell r="AL85">
            <v>10.603449999999997</v>
          </cell>
          <cell r="AM85">
            <v>9.9564000000000004</v>
          </cell>
          <cell r="AN85">
            <v>9.1360500000000009</v>
          </cell>
          <cell r="AO85">
            <v>8.3179999999999996</v>
          </cell>
          <cell r="AP85">
            <v>7.4861999999999993</v>
          </cell>
          <cell r="AQ85">
            <v>6.6543999999999981</v>
          </cell>
          <cell r="AR85">
            <v>6.6543999999999981</v>
          </cell>
          <cell r="AS85">
            <v>5.8225999999999996</v>
          </cell>
          <cell r="AT85">
            <v>4.9907999999999983</v>
          </cell>
          <cell r="AU85">
            <v>4.1589999999999998</v>
          </cell>
          <cell r="AV85">
            <v>3.327199999999999</v>
          </cell>
          <cell r="AW85">
            <v>2.4953999999999983</v>
          </cell>
          <cell r="AX85">
            <v>1.6635999999999995</v>
          </cell>
          <cell r="AY85">
            <v>0.83179999999999887</v>
          </cell>
          <cell r="AZ85">
            <v>0.83179999999999887</v>
          </cell>
        </row>
        <row r="86">
          <cell r="A86" t="str">
            <v>GPM02</v>
          </cell>
          <cell r="B86" t="str">
            <v>BACX1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7.43</v>
          </cell>
          <cell r="AB86">
            <v>7.18</v>
          </cell>
          <cell r="AC86">
            <v>6.68</v>
          </cell>
          <cell r="AD86">
            <v>6.68</v>
          </cell>
          <cell r="AE86">
            <v>6.68</v>
          </cell>
          <cell r="AF86">
            <v>6.73</v>
          </cell>
          <cell r="AG86">
            <v>7.8049999999999997</v>
          </cell>
          <cell r="AH86">
            <v>7.8049999999999997</v>
          </cell>
          <cell r="AI86">
            <v>7.8049999999999997</v>
          </cell>
          <cell r="AJ86">
            <v>7.8049999999999997</v>
          </cell>
          <cell r="AK86">
            <v>9.2050000000000001</v>
          </cell>
          <cell r="AL86">
            <v>11.055</v>
          </cell>
          <cell r="AM86">
            <v>8.1199999999999992</v>
          </cell>
          <cell r="AN86">
            <v>8.1199999999999992</v>
          </cell>
          <cell r="AO86">
            <v>9.1199999999999992</v>
          </cell>
          <cell r="AP86">
            <v>9.1199999999999992</v>
          </cell>
          <cell r="AQ86">
            <v>9.1199999999999992</v>
          </cell>
          <cell r="AR86">
            <v>9.1199999999999992</v>
          </cell>
          <cell r="AS86">
            <v>9.6199999999999992</v>
          </cell>
          <cell r="AT86">
            <v>9.6199999999999992</v>
          </cell>
          <cell r="AU86">
            <v>9.6199999999999992</v>
          </cell>
          <cell r="AV86">
            <v>9.6199999999999992</v>
          </cell>
          <cell r="AW86">
            <v>9.6199999999999992</v>
          </cell>
          <cell r="AX86">
            <v>9.6199999999999992</v>
          </cell>
          <cell r="AY86">
            <v>9.5739999999999998</v>
          </cell>
          <cell r="AZ86">
            <v>9.5739999999999998</v>
          </cell>
        </row>
        <row r="87">
          <cell r="A87" t="str">
            <v>BGBX1</v>
          </cell>
          <cell r="B87" t="str">
            <v>BGBX1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25.315246465418419</v>
          </cell>
          <cell r="AL87">
            <v>21.393000000000001</v>
          </cell>
          <cell r="AM87">
            <v>19.831499999999998</v>
          </cell>
          <cell r="AN87">
            <v>21.08925</v>
          </cell>
          <cell r="AO87">
            <v>15.515559896666668</v>
          </cell>
          <cell r="AP87">
            <v>14.878499999999999</v>
          </cell>
          <cell r="AQ87">
            <v>16.046213131456796</v>
          </cell>
          <cell r="AR87">
            <v>16.046213131456796</v>
          </cell>
          <cell r="AS87">
            <v>15.48381436968155</v>
          </cell>
          <cell r="AT87">
            <v>15.48381436968155</v>
          </cell>
          <cell r="AU87">
            <v>17.861799999999999</v>
          </cell>
          <cell r="AV87">
            <v>17.916514999999997</v>
          </cell>
          <cell r="AW87">
            <v>16.94753</v>
          </cell>
          <cell r="AX87">
            <v>16.94753</v>
          </cell>
          <cell r="AY87">
            <v>15.336084999999999</v>
          </cell>
          <cell r="AZ87">
            <v>15.336084999999999</v>
          </cell>
        </row>
        <row r="88">
          <cell r="A88" t="str">
            <v>BAPF1</v>
          </cell>
          <cell r="B88" t="str">
            <v>BAPF1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34.89</v>
          </cell>
          <cell r="AA88">
            <v>35.43</v>
          </cell>
          <cell r="AB88">
            <v>30.44</v>
          </cell>
          <cell r="AC88">
            <v>28.29</v>
          </cell>
          <cell r="AD88">
            <v>28.29</v>
          </cell>
          <cell r="AE88">
            <v>28.29</v>
          </cell>
          <cell r="AF88">
            <v>30.29</v>
          </cell>
          <cell r="AG88">
            <v>32.01</v>
          </cell>
          <cell r="AH88">
            <v>33.46</v>
          </cell>
          <cell r="AI88">
            <v>37.46</v>
          </cell>
          <cell r="AJ88">
            <v>44.182000000000002</v>
          </cell>
          <cell r="AK88">
            <v>60.314999999999998</v>
          </cell>
          <cell r="AL88">
            <v>80.965000000000003</v>
          </cell>
          <cell r="AM88">
            <v>87.8</v>
          </cell>
          <cell r="AN88">
            <v>97.644999999999996</v>
          </cell>
          <cell r="AO88">
            <v>105.057</v>
          </cell>
          <cell r="AP88">
            <v>111.072</v>
          </cell>
          <cell r="AQ88">
            <v>116.82</v>
          </cell>
          <cell r="AR88">
            <v>116.82</v>
          </cell>
          <cell r="AS88">
            <v>118.898</v>
          </cell>
          <cell r="AT88">
            <v>118.898</v>
          </cell>
          <cell r="AU88">
            <v>118.898</v>
          </cell>
          <cell r="AV88">
            <v>118.898</v>
          </cell>
          <cell r="AW88">
            <v>118.898</v>
          </cell>
          <cell r="AX88">
            <v>118.898</v>
          </cell>
          <cell r="AY88">
            <v>117.398</v>
          </cell>
          <cell r="AZ88">
            <v>117.398</v>
          </cell>
        </row>
        <row r="89">
          <cell r="A89" t="str">
            <v>BAPF4</v>
          </cell>
          <cell r="B89" t="str">
            <v>BAPF4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5</v>
          </cell>
          <cell r="AD89">
            <v>3</v>
          </cell>
          <cell r="AE89">
            <v>3</v>
          </cell>
          <cell r="AF89">
            <v>3</v>
          </cell>
          <cell r="AG89">
            <v>3</v>
          </cell>
          <cell r="AH89">
            <v>3</v>
          </cell>
          <cell r="AI89">
            <v>4</v>
          </cell>
          <cell r="AJ89">
            <v>4.6529999999999996</v>
          </cell>
          <cell r="AK89">
            <v>4.1529999999999996</v>
          </cell>
          <cell r="AL89">
            <v>3.653</v>
          </cell>
          <cell r="AM89">
            <v>3.653</v>
          </cell>
          <cell r="AN89">
            <v>3.653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A90" t="str">
            <v>BAPX5</v>
          </cell>
          <cell r="B90" t="str">
            <v>BAPX5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17.218149</v>
          </cell>
          <cell r="AN90">
            <v>17.3728555</v>
          </cell>
          <cell r="AO90">
            <v>16.433194439126666</v>
          </cell>
          <cell r="AP90">
            <v>1.177527</v>
          </cell>
          <cell r="AQ90">
            <v>17.912158487029057</v>
          </cell>
          <cell r="AR90">
            <v>17.912158487029057</v>
          </cell>
          <cell r="AS90">
            <v>18.129660496534786</v>
          </cell>
          <cell r="AT90">
            <v>18.129660496534786</v>
          </cell>
          <cell r="AU90">
            <v>20.913992</v>
          </cell>
          <cell r="AV90">
            <v>20.978056599999999</v>
          </cell>
          <cell r="AW90">
            <v>0.12962700000000002</v>
          </cell>
          <cell r="AX90">
            <v>18.979654400000001</v>
          </cell>
          <cell r="AY90">
            <v>17.9566874</v>
          </cell>
          <cell r="AZ90">
            <v>17.9566874</v>
          </cell>
        </row>
        <row r="91">
          <cell r="A91" t="str">
            <v>BPB2D</v>
          </cell>
          <cell r="B91" t="str">
            <v>BPB2D</v>
          </cell>
          <cell r="T91">
            <v>15</v>
          </cell>
          <cell r="U91">
            <v>15</v>
          </cell>
          <cell r="V91">
            <v>15</v>
          </cell>
          <cell r="W91">
            <v>15</v>
          </cell>
          <cell r="X91">
            <v>14.98</v>
          </cell>
          <cell r="Y91">
            <v>14.98</v>
          </cell>
          <cell r="Z91">
            <v>14.98</v>
          </cell>
          <cell r="AA91">
            <v>14.98</v>
          </cell>
          <cell r="AB91">
            <v>14.98</v>
          </cell>
          <cell r="AC91">
            <v>14.98</v>
          </cell>
          <cell r="AD91">
            <v>14.98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A92" t="str">
            <v>BPB3C</v>
          </cell>
          <cell r="B92" t="str">
            <v>BPB3C</v>
          </cell>
          <cell r="T92">
            <v>5</v>
          </cell>
          <cell r="U92">
            <v>5</v>
          </cell>
          <cell r="V92">
            <v>5</v>
          </cell>
          <cell r="W92">
            <v>5</v>
          </cell>
          <cell r="X92">
            <v>8</v>
          </cell>
          <cell r="Y92">
            <v>8</v>
          </cell>
          <cell r="Z92">
            <v>8</v>
          </cell>
          <cell r="AA92">
            <v>3.25</v>
          </cell>
          <cell r="AB92">
            <v>2.0499999999999998</v>
          </cell>
          <cell r="AC92">
            <v>2.0499999999999998</v>
          </cell>
          <cell r="AD92">
            <v>2.0499999999999998</v>
          </cell>
          <cell r="AE92">
            <v>2.0499999999999998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A93" t="str">
            <v>BPBA1</v>
          </cell>
          <cell r="B93" t="str">
            <v>BPBA1</v>
          </cell>
          <cell r="T93">
            <v>3.83</v>
          </cell>
          <cell r="U93">
            <v>3.83</v>
          </cell>
          <cell r="V93">
            <v>3.83</v>
          </cell>
          <cell r="W93">
            <v>3.83</v>
          </cell>
          <cell r="X93">
            <v>2.2200000000000002</v>
          </cell>
          <cell r="Y93">
            <v>2.2200000000000002</v>
          </cell>
          <cell r="Z93">
            <v>2.2200000000000002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A94" t="str">
            <v>GPBX7</v>
          </cell>
          <cell r="B94" t="str">
            <v>GPBX7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172.35</v>
          </cell>
          <cell r="AL94">
            <v>209.35</v>
          </cell>
          <cell r="AM94">
            <v>204.58</v>
          </cell>
          <cell r="AN94">
            <v>216.41800000000001</v>
          </cell>
          <cell r="AO94">
            <v>222.08099999999999</v>
          </cell>
          <cell r="AP94">
            <v>226.46100000000001</v>
          </cell>
          <cell r="AQ94">
            <v>230.71100000000001</v>
          </cell>
          <cell r="AR94">
            <v>230.71100000000001</v>
          </cell>
          <cell r="AS94">
            <v>255.63704993000002</v>
          </cell>
          <cell r="AT94">
            <v>255.63704993000002</v>
          </cell>
          <cell r="AU94">
            <v>255.63704993000002</v>
          </cell>
          <cell r="AV94">
            <v>255.63704993000002</v>
          </cell>
          <cell r="AW94">
            <v>253.15874100000002</v>
          </cell>
          <cell r="AX94">
            <v>253.15874100000002</v>
          </cell>
          <cell r="AY94">
            <v>252.558741</v>
          </cell>
          <cell r="AZ94">
            <v>252.558741</v>
          </cell>
        </row>
        <row r="95">
          <cell r="A95" t="str">
            <v>GPM07-Aconcagua</v>
          </cell>
          <cell r="B95" t="str">
            <v>MRPX1</v>
          </cell>
          <cell r="T95">
            <v>0</v>
          </cell>
          <cell r="U95">
            <v>0</v>
          </cell>
          <cell r="V95">
            <v>0</v>
          </cell>
          <cell r="W95">
            <v>30.89</v>
          </cell>
          <cell r="X95">
            <v>32.909166666666671</v>
          </cell>
          <cell r="Y95">
            <v>31.606666666666662</v>
          </cell>
          <cell r="Z95">
            <v>30.17</v>
          </cell>
          <cell r="AA95">
            <v>15.033333333333333</v>
          </cell>
          <cell r="AB95">
            <v>14.281666666666668</v>
          </cell>
          <cell r="AC95">
            <v>13.53</v>
          </cell>
          <cell r="AD95">
            <v>13.130375000000001</v>
          </cell>
          <cell r="AE95">
            <v>13.691333333333334</v>
          </cell>
          <cell r="AF95">
            <v>13.535625</v>
          </cell>
          <cell r="AG95">
            <v>12.516583333333335</v>
          </cell>
          <cell r="AH95">
            <v>11.541291666666668</v>
          </cell>
          <cell r="AI95">
            <v>10.653499999999999</v>
          </cell>
          <cell r="AJ95">
            <v>9.7657083333333343</v>
          </cell>
          <cell r="AK95">
            <v>8.8779166666666676</v>
          </cell>
          <cell r="AL95">
            <v>7.990124999999999</v>
          </cell>
          <cell r="AM95">
            <v>7.1023333333333341</v>
          </cell>
          <cell r="AN95">
            <v>6.2145416666666682</v>
          </cell>
          <cell r="AO95">
            <v>5.3267499999999997</v>
          </cell>
          <cell r="AP95">
            <v>4.4389583333333338</v>
          </cell>
          <cell r="AQ95">
            <v>3.5511666666666679</v>
          </cell>
          <cell r="AR95">
            <v>3.5511666666666679</v>
          </cell>
          <cell r="AS95">
            <v>2.6633749999999998</v>
          </cell>
          <cell r="AT95">
            <v>1.775583333333334</v>
          </cell>
          <cell r="AU95">
            <v>0.8877916666666682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A96" t="str">
            <v>MBB1</v>
          </cell>
          <cell r="B96" t="str">
            <v>MBB1</v>
          </cell>
          <cell r="AO96">
            <v>3.53</v>
          </cell>
          <cell r="AP96">
            <v>3.55</v>
          </cell>
          <cell r="AQ96">
            <v>3.55</v>
          </cell>
          <cell r="AR96">
            <v>3.55</v>
          </cell>
          <cell r="AS96">
            <v>3.53</v>
          </cell>
          <cell r="AT96">
            <v>3.53</v>
          </cell>
          <cell r="AU96">
            <v>3.53</v>
          </cell>
          <cell r="AV96">
            <v>3.53</v>
          </cell>
          <cell r="AW96">
            <v>3.53</v>
          </cell>
          <cell r="AX96">
            <v>0</v>
          </cell>
          <cell r="AY96">
            <v>0</v>
          </cell>
          <cell r="AZ96">
            <v>0</v>
          </cell>
        </row>
        <row r="97">
          <cell r="A97" t="str">
            <v>PBAS2</v>
          </cell>
          <cell r="B97" t="str">
            <v>PBAS2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68.62</v>
          </cell>
          <cell r="AH97">
            <v>72.77</v>
          </cell>
          <cell r="AI97">
            <v>65.77</v>
          </cell>
          <cell r="AJ97">
            <v>65.77</v>
          </cell>
          <cell r="AK97">
            <v>61.33</v>
          </cell>
          <cell r="AL97">
            <v>61.07</v>
          </cell>
          <cell r="AM97">
            <v>52.31</v>
          </cell>
          <cell r="AN97">
            <v>60.927999999999997</v>
          </cell>
          <cell r="AO97">
            <v>53.527999999999999</v>
          </cell>
          <cell r="AP97">
            <v>50.552999999999997</v>
          </cell>
          <cell r="AQ97">
            <v>53.783000000000001</v>
          </cell>
          <cell r="AR97">
            <v>53.783000000000001</v>
          </cell>
          <cell r="AS97">
            <v>55.069682799999995</v>
          </cell>
          <cell r="AT97">
            <v>55.069682799999995</v>
          </cell>
          <cell r="AU97">
            <v>55.069682799999995</v>
          </cell>
          <cell r="AV97">
            <v>55.069682799999995</v>
          </cell>
          <cell r="AW97">
            <v>54.324744000000003</v>
          </cell>
          <cell r="AX97">
            <v>54.324744000000003</v>
          </cell>
          <cell r="AY97">
            <v>54.324744000000003</v>
          </cell>
          <cell r="AZ97">
            <v>54.324744000000003</v>
          </cell>
        </row>
        <row r="98">
          <cell r="A98" t="str">
            <v>PBAS3</v>
          </cell>
          <cell r="B98" t="str">
            <v>PBAS3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20.616107174316941</v>
          </cell>
          <cell r="AK98">
            <v>20.217962295081968</v>
          </cell>
          <cell r="AL98">
            <v>12.709882913114754</v>
          </cell>
          <cell r="AM98">
            <v>0.49004793715846995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A99" t="str">
            <v>PBAS9</v>
          </cell>
          <cell r="B99" t="str">
            <v>PBAS9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1.522486</v>
          </cell>
          <cell r="AM99">
            <v>23.544736608351648</v>
          </cell>
          <cell r="AN99">
            <v>22.734794902271066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A100" t="str">
            <v>PX13D</v>
          </cell>
          <cell r="B100" t="str">
            <v>PX13D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19.358000000000001</v>
          </cell>
          <cell r="AN100">
            <v>18.257999999999999</v>
          </cell>
          <cell r="AO100">
            <v>16.757999999999999</v>
          </cell>
          <cell r="AP100">
            <v>17.257999999999999</v>
          </cell>
          <cell r="AQ100">
            <v>17.018000000000001</v>
          </cell>
          <cell r="AR100">
            <v>17.018000000000001</v>
          </cell>
          <cell r="AS100">
            <v>17.866399999999999</v>
          </cell>
          <cell r="AT100">
            <v>17.866399999999999</v>
          </cell>
          <cell r="AU100">
            <v>17.866399999999999</v>
          </cell>
          <cell r="AV100">
            <v>17.866399999999999</v>
          </cell>
          <cell r="AW100">
            <v>17.609087000000002</v>
          </cell>
          <cell r="AX100">
            <v>17.609087000000002</v>
          </cell>
          <cell r="AY100">
            <v>17.609087000000002</v>
          </cell>
          <cell r="AZ100">
            <v>17.609087000000002</v>
          </cell>
        </row>
        <row r="101">
          <cell r="A101" t="str">
            <v>PX14D</v>
          </cell>
          <cell r="B101" t="str">
            <v>PX14D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133.46</v>
          </cell>
          <cell r="AN101">
            <v>133.26</v>
          </cell>
          <cell r="AO101">
            <v>122.16</v>
          </cell>
          <cell r="AP101">
            <v>128.97999999999999</v>
          </cell>
          <cell r="AQ101">
            <v>131.24600000000001</v>
          </cell>
          <cell r="AR101">
            <v>131.24600000000001</v>
          </cell>
          <cell r="AS101">
            <v>135.27529612000001</v>
          </cell>
          <cell r="AT101">
            <v>135.27529612000001</v>
          </cell>
          <cell r="AU101">
            <v>135.27529612000001</v>
          </cell>
          <cell r="AV101">
            <v>135.27529612000001</v>
          </cell>
          <cell r="AW101">
            <v>133.051783</v>
          </cell>
          <cell r="AX101">
            <v>132.85178300000001</v>
          </cell>
          <cell r="AY101">
            <v>132.25178299999999</v>
          </cell>
          <cell r="AZ101">
            <v>132.25178299999999</v>
          </cell>
        </row>
        <row r="102">
          <cell r="A102" t="str">
            <v>PX16P</v>
          </cell>
          <cell r="B102" t="str">
            <v>PX16P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74.537702400000001</v>
          </cell>
          <cell r="AN102">
            <v>77.702720223561641</v>
          </cell>
          <cell r="AO102">
            <v>80.647323050958903</v>
          </cell>
          <cell r="AP102">
            <v>85.31130024986301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A103" t="str">
            <v>PX21</v>
          </cell>
          <cell r="B103" t="str">
            <v>PX21</v>
          </cell>
          <cell r="AN103">
            <v>0</v>
          </cell>
          <cell r="AO103">
            <v>4</v>
          </cell>
          <cell r="AP103">
            <v>18.21</v>
          </cell>
          <cell r="AQ103">
            <v>22.975000000000001</v>
          </cell>
          <cell r="AR103">
            <v>22.975000000000001</v>
          </cell>
          <cell r="AS103">
            <v>22.104406000000001</v>
          </cell>
          <cell r="AT103">
            <v>22.104406000000001</v>
          </cell>
          <cell r="AU103">
            <v>22.104406000000001</v>
          </cell>
          <cell r="AV103">
            <v>22.104406000000001</v>
          </cell>
          <cell r="AW103">
            <v>22.179812999999999</v>
          </cell>
          <cell r="AX103">
            <v>22.179812999999999</v>
          </cell>
          <cell r="AY103">
            <v>22.179812999999999</v>
          </cell>
          <cell r="AZ103">
            <v>22.179812999999999</v>
          </cell>
        </row>
        <row r="104">
          <cell r="A104" t="str">
            <v>PX22D</v>
          </cell>
          <cell r="B104" t="str">
            <v>PX22D</v>
          </cell>
          <cell r="AQ104">
            <v>63.055</v>
          </cell>
          <cell r="AR104">
            <v>63.055</v>
          </cell>
          <cell r="AS104">
            <v>64.794162999999998</v>
          </cell>
          <cell r="AT104">
            <v>64.794162999999998</v>
          </cell>
          <cell r="AU104">
            <v>64.794162999999998</v>
          </cell>
          <cell r="AV104">
            <v>64.794162999999998</v>
          </cell>
          <cell r="AW104">
            <v>63.657798</v>
          </cell>
          <cell r="AX104">
            <v>63.657798</v>
          </cell>
          <cell r="AY104">
            <v>63.657798</v>
          </cell>
          <cell r="AZ104">
            <v>63.657798</v>
          </cell>
        </row>
        <row r="105">
          <cell r="A105" t="str">
            <v>TSEX5</v>
          </cell>
          <cell r="B105" t="str">
            <v>TSEX5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72.94</v>
          </cell>
          <cell r="AI105">
            <v>73.48</v>
          </cell>
          <cell r="AJ105">
            <v>90.356999999999999</v>
          </cell>
          <cell r="AK105">
            <v>91.507000000000005</v>
          </cell>
          <cell r="AL105">
            <v>92.007000000000005</v>
          </cell>
          <cell r="AM105">
            <v>91.986999999999995</v>
          </cell>
          <cell r="AN105">
            <v>87.112278415353643</v>
          </cell>
          <cell r="AO105">
            <v>87.112278415353643</v>
          </cell>
          <cell r="AP105">
            <v>81.861419554925973</v>
          </cell>
          <cell r="AQ105">
            <v>81.861419554925973</v>
          </cell>
          <cell r="AR105">
            <v>81.861419554925973</v>
          </cell>
          <cell r="AS105">
            <v>76.110933743126651</v>
          </cell>
          <cell r="AT105">
            <v>76.110933743126651</v>
          </cell>
          <cell r="AU105">
            <v>70.00006971245962</v>
          </cell>
          <cell r="AV105">
            <v>70.00006971245962</v>
          </cell>
          <cell r="AW105">
            <v>63.404155849358403</v>
          </cell>
          <cell r="AX105">
            <v>63.404155849358403</v>
          </cell>
          <cell r="AY105">
            <v>56.284691323373536</v>
          </cell>
          <cell r="AZ105">
            <v>56.284691323373536</v>
          </cell>
        </row>
        <row r="106">
          <cell r="A106" t="str">
            <v>TTUX2</v>
          </cell>
          <cell r="B106" t="str">
            <v>TTUX2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8.6850000000000005</v>
          </cell>
          <cell r="AB106">
            <v>6.6391071428571431</v>
          </cell>
          <cell r="AC106">
            <v>6.3932142857142855</v>
          </cell>
          <cell r="AD106">
            <v>8.9151785714285712</v>
          </cell>
          <cell r="AE106">
            <v>8.73</v>
          </cell>
          <cell r="AF106">
            <v>8.3662500000000009</v>
          </cell>
          <cell r="AG106">
            <v>14.40607142857143</v>
          </cell>
          <cell r="AH106">
            <v>44.295000000000002</v>
          </cell>
          <cell r="AI106">
            <v>46.982142857142861</v>
          </cell>
          <cell r="AJ106">
            <v>45.796785714285711</v>
          </cell>
          <cell r="AK106">
            <v>50.690571428571438</v>
          </cell>
          <cell r="AL106">
            <v>48.708642857142863</v>
          </cell>
          <cell r="AM106">
            <v>48.568571428571431</v>
          </cell>
          <cell r="AN106">
            <v>45.874821428571437</v>
          </cell>
          <cell r="AO106">
            <v>42.791499999999999</v>
          </cell>
          <cell r="AP106">
            <v>39.758178571428573</v>
          </cell>
          <cell r="AQ106">
            <v>36.691285714285719</v>
          </cell>
          <cell r="AR106">
            <v>36.691285714285719</v>
          </cell>
          <cell r="AS106">
            <v>34.311357142857148</v>
          </cell>
          <cell r="AT106">
            <v>31.192142857142862</v>
          </cell>
          <cell r="AU106">
            <v>28.072928571428577</v>
          </cell>
          <cell r="AV106">
            <v>24.953714285714291</v>
          </cell>
          <cell r="AW106">
            <v>21.834499999999998</v>
          </cell>
          <cell r="AX106">
            <v>18.715285714285713</v>
          </cell>
          <cell r="AY106">
            <v>15.596071428571431</v>
          </cell>
          <cell r="AZ106">
            <v>15.596071428571431</v>
          </cell>
        </row>
        <row r="108">
          <cell r="A108" t="str">
            <v>PRÉSTAMOS GARANTIZADOS</v>
          </cell>
          <cell r="AS108">
            <v>550.74699784999996</v>
          </cell>
          <cell r="AT108">
            <v>278.66658614662725</v>
          </cell>
          <cell r="AU108">
            <v>252.98580432579075</v>
          </cell>
          <cell r="AV108">
            <v>201.00722209041598</v>
          </cell>
          <cell r="AW108">
            <v>74.79087859405881</v>
          </cell>
          <cell r="AX108">
            <v>90.104286889097224</v>
          </cell>
          <cell r="AY108">
            <v>93.08583250942857</v>
          </cell>
          <cell r="AZ108">
            <v>93.08583250942857</v>
          </cell>
        </row>
        <row r="110">
          <cell r="A110" t="str">
            <v>P GPBX7</v>
          </cell>
          <cell r="AS110">
            <v>255.63704993000002</v>
          </cell>
          <cell r="AT110">
            <v>129.34705822216768</v>
          </cell>
          <cell r="AU110">
            <v>117.68049774803922</v>
          </cell>
          <cell r="AV110">
            <v>93.501807382396791</v>
          </cell>
          <cell r="AW110">
            <v>31.396361566852942</v>
          </cell>
          <cell r="AX110">
            <v>37.824756481979165</v>
          </cell>
          <cell r="AY110">
            <v>39.076375477285708</v>
          </cell>
          <cell r="AZ110">
            <v>39.076375477285708</v>
          </cell>
        </row>
        <row r="111">
          <cell r="A111" t="str">
            <v>P PBAS2</v>
          </cell>
          <cell r="AS111">
            <v>55.069682799999995</v>
          </cell>
          <cell r="AT111">
            <v>27.864120124052413</v>
          </cell>
          <cell r="AU111">
            <v>25.275909051142101</v>
          </cell>
          <cell r="AV111">
            <v>20.082708900288001</v>
          </cell>
          <cell r="AW111">
            <v>5.4007927479999998</v>
          </cell>
          <cell r="AX111">
            <v>6.5066033230555549</v>
          </cell>
          <cell r="AY111">
            <v>6.7219064491428568</v>
          </cell>
          <cell r="AZ111">
            <v>6.7219064491428568</v>
          </cell>
        </row>
        <row r="112">
          <cell r="A112" t="str">
            <v>P PX21</v>
          </cell>
          <cell r="AS112">
            <v>22.104406000000001</v>
          </cell>
          <cell r="AT112">
            <v>11.184372103462069</v>
          </cell>
          <cell r="AU112">
            <v>10.175588793631578</v>
          </cell>
          <cell r="AV112">
            <v>8.0849075385599996</v>
          </cell>
          <cell r="AW112">
            <v>8.3449247673235298</v>
          </cell>
          <cell r="AX112">
            <v>10.053545424756944</v>
          </cell>
          <cell r="AY112">
            <v>10.386216659</v>
          </cell>
          <cell r="AZ112">
            <v>10.386216659</v>
          </cell>
        </row>
        <row r="113">
          <cell r="A113" t="str">
            <v>P PX13D</v>
          </cell>
          <cell r="AS113">
            <v>17.866399999999999</v>
          </cell>
          <cell r="AT113">
            <v>9.0400287503448276</v>
          </cell>
          <cell r="AU113">
            <v>8.2246561894736825</v>
          </cell>
          <cell r="AV113">
            <v>6.5348144639999992</v>
          </cell>
          <cell r="AW113">
            <v>4.1824567532647059</v>
          </cell>
          <cell r="AX113">
            <v>5.0388134259375006</v>
          </cell>
          <cell r="AY113">
            <v>5.205547469571429</v>
          </cell>
          <cell r="AZ113">
            <v>5.205547469571429</v>
          </cell>
        </row>
        <row r="114">
          <cell r="A114" t="str">
            <v>P PX14D</v>
          </cell>
          <cell r="AS114">
            <v>135.27529612000001</v>
          </cell>
          <cell r="AT114">
            <v>68.446501037489924</v>
          </cell>
          <cell r="AU114">
            <v>61.801671139319993</v>
          </cell>
          <cell r="AV114">
            <v>49.1038707462912</v>
          </cell>
          <cell r="AW114">
            <v>16.184006426441176</v>
          </cell>
          <cell r="AX114">
            <v>19.497676527881946</v>
          </cell>
          <cell r="AY114">
            <v>20.142853511857144</v>
          </cell>
          <cell r="AZ114">
            <v>20.142853511857144</v>
          </cell>
        </row>
        <row r="115">
          <cell r="A115" t="str">
            <v>P PX22D</v>
          </cell>
          <cell r="AS115">
            <v>64.794162999999998</v>
          </cell>
          <cell r="AT115">
            <v>32.784505909110344</v>
          </cell>
          <cell r="AU115">
            <v>29.827481404184208</v>
          </cell>
          <cell r="AV115">
            <v>23.699113058879998</v>
          </cell>
          <cell r="AW115">
            <v>9.282336332176472</v>
          </cell>
          <cell r="AX115">
            <v>11.18289170548611</v>
          </cell>
          <cell r="AY115">
            <v>11.552932942571427</v>
          </cell>
          <cell r="AZ115">
            <v>11.552932942571427</v>
          </cell>
        </row>
        <row r="117">
          <cell r="A117" t="str">
            <v>PRESTAMOS GARANTIZADOS PROVINCIAS</v>
          </cell>
          <cell r="AR117">
            <v>0</v>
          </cell>
          <cell r="AS117">
            <v>550.74699784999996</v>
          </cell>
          <cell r="AT117">
            <v>550.74699784999996</v>
          </cell>
          <cell r="AU117">
            <v>550.74699784999996</v>
          </cell>
          <cell r="AV117">
            <v>550.74699784999996</v>
          </cell>
          <cell r="AW117">
            <v>180.94996599999999</v>
          </cell>
          <cell r="AX117">
            <v>180.94996599999999</v>
          </cell>
          <cell r="AY117">
            <v>0</v>
          </cell>
          <cell r="AZ117">
            <v>0</v>
          </cell>
        </row>
        <row r="119">
          <cell r="A119" t="str">
            <v>Préstamos Garantizados a Tasa Fija</v>
          </cell>
          <cell r="AR119">
            <v>0</v>
          </cell>
          <cell r="AS119">
            <v>549.56042785</v>
          </cell>
          <cell r="AT119">
            <v>549.56042785</v>
          </cell>
          <cell r="AU119">
            <v>549.56042785</v>
          </cell>
          <cell r="AV119">
            <v>549.56042785</v>
          </cell>
          <cell r="AW119">
            <v>180.94996599999999</v>
          </cell>
          <cell r="AX119">
            <v>180.94996599999999</v>
          </cell>
        </row>
        <row r="120">
          <cell r="A120" t="str">
            <v>Préstamos Garantizados a Tasa Variable</v>
          </cell>
          <cell r="AR120">
            <v>0</v>
          </cell>
          <cell r="AS120">
            <v>1.1865700000000001</v>
          </cell>
          <cell r="AT120">
            <v>1.1865700000000001</v>
          </cell>
          <cell r="AU120">
            <v>1.1865700000000001</v>
          </cell>
          <cell r="AV120">
            <v>1.1865700000000001</v>
          </cell>
          <cell r="AW120">
            <v>0</v>
          </cell>
          <cell r="AX120">
            <v>0</v>
          </cell>
        </row>
        <row r="123">
          <cell r="A123" t="str">
            <v>Para ingresar un nuevo bono insertar una fila sobre la línea</v>
          </cell>
        </row>
      </sheetData>
      <sheetData sheetId="3" refreshError="1">
        <row r="4">
          <cell r="A4" t="str">
            <v>DNCI</v>
          </cell>
          <cell r="B4" t="str">
            <v>COD SPUB</v>
          </cell>
          <cell r="C4" t="str">
            <v>ESPECIE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</row>
        <row r="5">
          <cell r="A5" t="str">
            <v>x</v>
          </cell>
        </row>
        <row r="6">
          <cell r="A6" t="str">
            <v>TENENCIAS TOTALES</v>
          </cell>
          <cell r="P6">
            <v>907.08</v>
          </cell>
          <cell r="Q6">
            <v>367.54200000000009</v>
          </cell>
          <cell r="R6">
            <v>280.00600000000009</v>
          </cell>
          <cell r="S6">
            <v>479.17400000000009</v>
          </cell>
          <cell r="T6">
            <v>159.3900000000001</v>
          </cell>
          <cell r="U6">
            <v>310.96800000000002</v>
          </cell>
          <cell r="V6">
            <v>896.31999999999994</v>
          </cell>
          <cell r="W6">
            <v>28.646710799999997</v>
          </cell>
          <cell r="X6">
            <v>635.18308880000006</v>
          </cell>
          <cell r="Y6">
            <v>869.92535320000013</v>
          </cell>
          <cell r="Z6">
            <v>2017.8847000000001</v>
          </cell>
          <cell r="AA6">
            <v>2180.2895599999997</v>
          </cell>
          <cell r="AB6">
            <v>1771.2895599999997</v>
          </cell>
          <cell r="AC6">
            <v>1382.8862999999999</v>
          </cell>
          <cell r="AD6">
            <v>2015.9843000000001</v>
          </cell>
          <cell r="AE6">
            <v>1299.2433599999999</v>
          </cell>
          <cell r="AF6">
            <v>1165.14536</v>
          </cell>
          <cell r="AG6">
            <v>1593.7741199999998</v>
          </cell>
          <cell r="AH6">
            <v>1899.1471200000001</v>
          </cell>
          <cell r="AI6">
            <v>1772.0404200000003</v>
          </cell>
          <cell r="AJ6">
            <v>1602.8911643199999</v>
          </cell>
          <cell r="AK6">
            <v>1586.0070000000001</v>
          </cell>
          <cell r="AL6">
            <v>1809.5631199999998</v>
          </cell>
          <cell r="AM6">
            <v>1300.3909999999998</v>
          </cell>
          <cell r="AN6">
            <v>1287.6909999999998</v>
          </cell>
          <cell r="AO6">
            <v>1403.3909999999998</v>
          </cell>
          <cell r="AP6">
            <v>2100.2588408500005</v>
          </cell>
          <cell r="AQ6">
            <v>1723.0006400000009</v>
          </cell>
          <cell r="AR6">
            <v>2009.5450492125003</v>
          </cell>
          <cell r="AS6">
            <v>470.86992105249999</v>
          </cell>
          <cell r="AT6">
            <v>1935.1167909999988</v>
          </cell>
          <cell r="AU6">
            <v>1442.3635012799996</v>
          </cell>
          <cell r="AV6">
            <v>1338.8832502800001</v>
          </cell>
          <cell r="AW6">
            <v>1169.10333528</v>
          </cell>
          <cell r="AX6">
            <v>1143.9665181883811</v>
          </cell>
          <cell r="AY6">
            <v>1095.744795188381</v>
          </cell>
          <cell r="AZ6">
            <v>934.23875122999982</v>
          </cell>
        </row>
        <row r="7">
          <cell r="A7" t="str">
            <v>X</v>
          </cell>
        </row>
        <row r="8">
          <cell r="A8" t="str">
            <v>TITULOS GOBIERNO NACIONAL</v>
          </cell>
          <cell r="P8">
            <v>597.11</v>
          </cell>
          <cell r="Q8">
            <v>229.64200000000008</v>
          </cell>
          <cell r="R8">
            <v>207.16700000000006</v>
          </cell>
          <cell r="S8">
            <v>341.3950000000001</v>
          </cell>
          <cell r="T8">
            <v>159.3900000000001</v>
          </cell>
          <cell r="U8">
            <v>252.56900000000005</v>
          </cell>
          <cell r="V8">
            <v>891.11099999999999</v>
          </cell>
          <cell r="W8">
            <v>24.984355399999998</v>
          </cell>
          <cell r="X8">
            <v>590.93104440000002</v>
          </cell>
          <cell r="Y8">
            <v>833.74317660000008</v>
          </cell>
          <cell r="Z8">
            <v>1465.9943499999999</v>
          </cell>
          <cell r="AA8">
            <v>1604.4862799999996</v>
          </cell>
          <cell r="AB8">
            <v>1287.5862799999995</v>
          </cell>
          <cell r="AC8">
            <v>868.38464999999997</v>
          </cell>
          <cell r="AD8">
            <v>1409.38265</v>
          </cell>
          <cell r="AE8">
            <v>813.96317999999997</v>
          </cell>
          <cell r="AF8">
            <v>650.42117999999994</v>
          </cell>
          <cell r="AG8">
            <v>899.72655999999984</v>
          </cell>
          <cell r="AH8">
            <v>1007.12356</v>
          </cell>
          <cell r="AI8">
            <v>1402.3117100000004</v>
          </cell>
          <cell r="AJ8">
            <v>1339.23708216</v>
          </cell>
          <cell r="AK8">
            <v>1330.816</v>
          </cell>
          <cell r="AL8">
            <v>1275.68156</v>
          </cell>
          <cell r="AM8">
            <v>1300.3909999999998</v>
          </cell>
          <cell r="AN8">
            <v>1287.6909999999998</v>
          </cell>
          <cell r="AO8">
            <v>1403.3909999999998</v>
          </cell>
          <cell r="AP8">
            <v>2100.2588408500005</v>
          </cell>
          <cell r="AQ8">
            <v>1723.0006400000009</v>
          </cell>
          <cell r="AR8">
            <v>2009.5450492125003</v>
          </cell>
          <cell r="AS8">
            <v>470.86992105249999</v>
          </cell>
          <cell r="AT8">
            <v>1935.1167909999988</v>
          </cell>
          <cell r="AU8">
            <v>1442.3635012799996</v>
          </cell>
          <cell r="AV8">
            <v>1338.8832502800001</v>
          </cell>
          <cell r="AW8">
            <v>1169.10333528</v>
          </cell>
          <cell r="AX8">
            <v>1143.9665181883811</v>
          </cell>
          <cell r="AY8">
            <v>1095.744795188381</v>
          </cell>
          <cell r="AZ8">
            <v>934.23875122999982</v>
          </cell>
        </row>
        <row r="9">
          <cell r="A9" t="str">
            <v>x</v>
          </cell>
        </row>
        <row r="10">
          <cell r="A10" t="str">
            <v>BRADY</v>
          </cell>
          <cell r="C10" t="str">
            <v>BONOS BRADY</v>
          </cell>
          <cell r="P10">
            <v>0</v>
          </cell>
          <cell r="Q10">
            <v>0</v>
          </cell>
          <cell r="R10">
            <v>0</v>
          </cell>
          <cell r="S10">
            <v>221.53</v>
          </cell>
          <cell r="T10">
            <v>75.75</v>
          </cell>
          <cell r="U10">
            <v>77.679000000000002</v>
          </cell>
          <cell r="V10">
            <v>768.66899999999998</v>
          </cell>
          <cell r="W10">
            <v>0.76235540000000002</v>
          </cell>
          <cell r="X10">
            <v>566.70904440000004</v>
          </cell>
          <cell r="Y10">
            <v>802.54217660000006</v>
          </cell>
          <cell r="Z10">
            <v>942.99434999999994</v>
          </cell>
          <cell r="AA10">
            <v>939.8832799999999</v>
          </cell>
          <cell r="AB10">
            <v>939.8832799999999</v>
          </cell>
          <cell r="AC10">
            <v>520.68164999999999</v>
          </cell>
          <cell r="AD10">
            <v>838.5796499999999</v>
          </cell>
          <cell r="AE10">
            <v>146.88417999999999</v>
          </cell>
          <cell r="AF10">
            <v>144.37417999999994</v>
          </cell>
          <cell r="AG10">
            <v>354.13656000000003</v>
          </cell>
          <cell r="AH10">
            <v>354.13656000000003</v>
          </cell>
          <cell r="AI10">
            <v>1234.0837099999999</v>
          </cell>
          <cell r="AJ10">
            <v>1220.11408216</v>
          </cell>
          <cell r="AK10">
            <v>1213.319</v>
          </cell>
          <cell r="AL10">
            <v>1158.2265600000001</v>
          </cell>
          <cell r="AM10">
            <v>1182.9359999999999</v>
          </cell>
          <cell r="AN10">
            <v>1170.2359999999999</v>
          </cell>
          <cell r="AO10">
            <v>1285.9359999999999</v>
          </cell>
          <cell r="AP10">
            <v>941.01366065000002</v>
          </cell>
          <cell r="AQ10">
            <v>628.16763999999989</v>
          </cell>
          <cell r="AR10">
            <v>306.34500000000003</v>
          </cell>
          <cell r="AS10">
            <v>141.52255984000001</v>
          </cell>
          <cell r="AT10">
            <v>679.83400000000006</v>
          </cell>
          <cell r="AU10">
            <v>404.25696028000004</v>
          </cell>
          <cell r="AV10">
            <v>311.14636027999995</v>
          </cell>
          <cell r="AW10">
            <v>263.49888027999998</v>
          </cell>
          <cell r="AX10">
            <v>242.59518418838078</v>
          </cell>
          <cell r="AY10">
            <v>199.13638418838082</v>
          </cell>
          <cell r="AZ10">
            <v>93.720800229999981</v>
          </cell>
          <cell r="BA10">
            <v>60.120800279999997</v>
          </cell>
        </row>
        <row r="11">
          <cell r="A11" t="str">
            <v>PAR</v>
          </cell>
          <cell r="B11" t="str">
            <v>PARD</v>
          </cell>
          <cell r="P11">
            <v>0</v>
          </cell>
          <cell r="Q11">
            <v>0</v>
          </cell>
          <cell r="R11">
            <v>0</v>
          </cell>
          <cell r="S11">
            <v>98.69</v>
          </cell>
          <cell r="T11">
            <v>75.75</v>
          </cell>
          <cell r="U11">
            <v>77.180000000000007</v>
          </cell>
          <cell r="V11">
            <v>766.36</v>
          </cell>
          <cell r="W11">
            <v>0</v>
          </cell>
          <cell r="X11">
            <v>525.35699999999997</v>
          </cell>
          <cell r="Y11">
            <v>766.36</v>
          </cell>
          <cell r="Z11">
            <v>778.70399999999995</v>
          </cell>
          <cell r="AA11">
            <v>778.70399999999995</v>
          </cell>
          <cell r="AB11">
            <v>778.70399999999995</v>
          </cell>
          <cell r="AC11">
            <v>328.70400000000001</v>
          </cell>
          <cell r="AD11">
            <v>646.60199999999998</v>
          </cell>
          <cell r="AE11">
            <v>78.703999999999994</v>
          </cell>
          <cell r="AF11">
            <v>0.70399999999995089</v>
          </cell>
          <cell r="AG11">
            <v>78.7</v>
          </cell>
          <cell r="AH11">
            <v>78.7</v>
          </cell>
          <cell r="AI11">
            <v>958.60400000000004</v>
          </cell>
          <cell r="AJ11">
            <v>958.60400000000004</v>
          </cell>
          <cell r="AK11">
            <v>958.60400000000004</v>
          </cell>
          <cell r="AL11">
            <v>624.82100000000003</v>
          </cell>
          <cell r="AM11">
            <v>644.82100000000003</v>
          </cell>
          <cell r="AN11">
            <v>760.82100000000003</v>
          </cell>
          <cell r="AO11">
            <v>760.82100000000003</v>
          </cell>
          <cell r="AP11">
            <v>764.49830150000003</v>
          </cell>
          <cell r="AQ11">
            <v>374.83299999999997</v>
          </cell>
          <cell r="AR11">
            <v>127.71600000000001</v>
          </cell>
          <cell r="AS11">
            <v>47.84</v>
          </cell>
          <cell r="AT11">
            <v>159.39699999999999</v>
          </cell>
          <cell r="AU11">
            <v>93.01</v>
          </cell>
          <cell r="AV11">
            <v>23.991</v>
          </cell>
          <cell r="AW11">
            <v>12.76</v>
          </cell>
          <cell r="AX11">
            <v>10.31</v>
          </cell>
          <cell r="AY11">
            <v>0.02</v>
          </cell>
          <cell r="AZ11">
            <v>0</v>
          </cell>
        </row>
        <row r="12">
          <cell r="A12" t="str">
            <v>DISD</v>
          </cell>
          <cell r="B12" t="str">
            <v>DISD</v>
          </cell>
          <cell r="P12">
            <v>0</v>
          </cell>
          <cell r="Q12">
            <v>0</v>
          </cell>
          <cell r="R12">
            <v>0</v>
          </cell>
          <cell r="S12">
            <v>52.84</v>
          </cell>
          <cell r="T12">
            <v>0</v>
          </cell>
          <cell r="U12">
            <v>0.499</v>
          </cell>
          <cell r="V12">
            <v>0.499</v>
          </cell>
          <cell r="W12">
            <v>0.499</v>
          </cell>
          <cell r="X12">
            <v>0.499</v>
          </cell>
          <cell r="Y12">
            <v>0.499</v>
          </cell>
          <cell r="Z12">
            <v>12.625999999999999</v>
          </cell>
          <cell r="AA12">
            <v>12.625999999999999</v>
          </cell>
          <cell r="AB12">
            <v>12.625999999999999</v>
          </cell>
          <cell r="AC12">
            <v>40.217999999999996</v>
          </cell>
          <cell r="AD12">
            <v>40.217999999999996</v>
          </cell>
          <cell r="AE12">
            <v>40.217999999999996</v>
          </cell>
          <cell r="AF12">
            <v>17.007999999999999</v>
          </cell>
          <cell r="AG12">
            <v>126.88200000000001</v>
          </cell>
          <cell r="AH12">
            <v>126.88200000000001</v>
          </cell>
          <cell r="AI12">
            <v>126.91500000000001</v>
          </cell>
          <cell r="AJ12">
            <v>126.91500000000001</v>
          </cell>
          <cell r="AK12">
            <v>126.91500000000001</v>
          </cell>
          <cell r="AL12">
            <v>126.91500000000001</v>
          </cell>
          <cell r="AM12">
            <v>126.91500000000001</v>
          </cell>
          <cell r="AN12">
            <v>126.91500000000001</v>
          </cell>
          <cell r="AO12">
            <v>126.91500000000001</v>
          </cell>
          <cell r="AP12">
            <v>127.66147275</v>
          </cell>
          <cell r="AQ12">
            <v>80.304000000000002</v>
          </cell>
          <cell r="AR12">
            <v>79.769000000000005</v>
          </cell>
          <cell r="AS12">
            <v>53.923999999999999</v>
          </cell>
          <cell r="AT12">
            <v>45.134999999999998</v>
          </cell>
          <cell r="AU12">
            <v>22.789000000000001</v>
          </cell>
          <cell r="AV12">
            <v>21.360999999999997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A13" t="str">
            <v>FRB</v>
          </cell>
          <cell r="B13" t="str">
            <v>FRB</v>
          </cell>
          <cell r="P13">
            <v>0</v>
          </cell>
          <cell r="Q13">
            <v>0</v>
          </cell>
          <cell r="R13">
            <v>0</v>
          </cell>
          <cell r="S13">
            <v>70</v>
          </cell>
          <cell r="T13">
            <v>0</v>
          </cell>
          <cell r="U13">
            <v>0</v>
          </cell>
          <cell r="V13">
            <v>1.81</v>
          </cell>
          <cell r="W13">
            <v>0.26335540000000002</v>
          </cell>
          <cell r="X13">
            <v>40.853044399999995</v>
          </cell>
          <cell r="Y13">
            <v>35.683176599999996</v>
          </cell>
          <cell r="Z13">
            <v>151.66434999999998</v>
          </cell>
          <cell r="AA13">
            <v>148.55328</v>
          </cell>
          <cell r="AB13">
            <v>148.55328</v>
          </cell>
          <cell r="AC13">
            <v>151.75964999999999</v>
          </cell>
          <cell r="AD13">
            <v>151.75964999999999</v>
          </cell>
          <cell r="AE13">
            <v>27.96218</v>
          </cell>
          <cell r="AF13">
            <v>126.66217999999998</v>
          </cell>
          <cell r="AG13">
            <v>148.55456000000001</v>
          </cell>
          <cell r="AH13">
            <v>148.55456000000001</v>
          </cell>
          <cell r="AI13">
            <v>148.56470999999999</v>
          </cell>
          <cell r="AJ13">
            <v>134.59508216</v>
          </cell>
          <cell r="AK13">
            <v>127.8</v>
          </cell>
          <cell r="AL13">
            <v>406.49056000000002</v>
          </cell>
          <cell r="AM13">
            <v>411.2</v>
          </cell>
          <cell r="AN13">
            <v>282.5</v>
          </cell>
          <cell r="AO13">
            <v>398.2</v>
          </cell>
          <cell r="AP13">
            <v>48.853886399999993</v>
          </cell>
          <cell r="AQ13">
            <v>173.03064000000001</v>
          </cell>
          <cell r="AR13">
            <v>98.859999999999985</v>
          </cell>
          <cell r="AS13">
            <v>39.758559840000004</v>
          </cell>
          <cell r="AT13">
            <v>475.30200000000002</v>
          </cell>
          <cell r="AU13">
            <v>288.45796028000001</v>
          </cell>
          <cell r="AV13">
            <v>265.79436027999998</v>
          </cell>
          <cell r="AW13">
            <v>250.73888027999999</v>
          </cell>
          <cell r="AX13">
            <v>232.28518418838078</v>
          </cell>
          <cell r="AY13">
            <v>199.11638418838081</v>
          </cell>
          <cell r="AZ13">
            <v>93.720800229999981</v>
          </cell>
        </row>
        <row r="14">
          <cell r="A14" t="str">
            <v>GLOB</v>
          </cell>
          <cell r="C14" t="str">
            <v>BONOS GLOBALES</v>
          </cell>
          <cell r="P14">
            <v>474.8</v>
          </cell>
          <cell r="Q14">
            <v>167.30200000000002</v>
          </cell>
          <cell r="R14">
            <v>144.827</v>
          </cell>
          <cell r="S14">
            <v>57.524999999999999</v>
          </cell>
          <cell r="T14">
            <v>21.3</v>
          </cell>
          <cell r="U14">
            <v>112.55</v>
          </cell>
          <cell r="V14">
            <v>24.221999999999998</v>
          </cell>
          <cell r="W14">
            <v>24.221999999999998</v>
          </cell>
          <cell r="X14">
            <v>24.221999999999998</v>
          </cell>
          <cell r="Y14">
            <v>31.201000000000001</v>
          </cell>
          <cell r="Z14">
            <v>523</v>
          </cell>
          <cell r="AA14">
            <v>664.60300000000007</v>
          </cell>
          <cell r="AB14">
            <v>347.70299999999997</v>
          </cell>
          <cell r="AC14">
            <v>347.70299999999997</v>
          </cell>
          <cell r="AD14">
            <v>570.803</v>
          </cell>
          <cell r="AE14">
            <v>667.07899999999995</v>
          </cell>
          <cell r="AF14">
            <v>506.04700000000003</v>
          </cell>
          <cell r="AG14">
            <v>545.59</v>
          </cell>
          <cell r="AH14">
            <v>652.98699999999997</v>
          </cell>
          <cell r="AI14">
            <v>168.22800000000001</v>
          </cell>
          <cell r="AJ14">
            <v>119.12299999999999</v>
          </cell>
          <cell r="AK14">
            <v>117.497</v>
          </cell>
          <cell r="AL14">
            <v>117.455</v>
          </cell>
          <cell r="AM14">
            <v>117.455</v>
          </cell>
          <cell r="AN14">
            <v>117.455</v>
          </cell>
          <cell r="AO14">
            <v>117.455</v>
          </cell>
          <cell r="AP14">
            <v>1159.2451801999998</v>
          </cell>
          <cell r="AQ14">
            <v>1094.8330000000001</v>
          </cell>
          <cell r="AR14">
            <v>1703.2000492124998</v>
          </cell>
          <cell r="AS14">
            <v>329.34736121250006</v>
          </cell>
          <cell r="AT14">
            <v>1255.2827910000001</v>
          </cell>
          <cell r="AU14">
            <v>1038.1065410000001</v>
          </cell>
          <cell r="AV14">
            <v>1027.7368900000001</v>
          </cell>
          <cell r="AW14">
            <v>905.60445499999992</v>
          </cell>
          <cell r="AX14">
            <v>901.37133399999993</v>
          </cell>
          <cell r="AY14">
            <v>896.60841100000005</v>
          </cell>
          <cell r="AZ14">
            <v>840.51795100000004</v>
          </cell>
          <cell r="BA14">
            <v>715.52795100000003</v>
          </cell>
        </row>
        <row r="15">
          <cell r="A15" t="str">
            <v>BG01/03</v>
          </cell>
          <cell r="B15" t="str">
            <v>BG01/03</v>
          </cell>
          <cell r="P15">
            <v>224.8</v>
          </cell>
          <cell r="Q15">
            <v>29.402000000000001</v>
          </cell>
          <cell r="R15">
            <v>71.988</v>
          </cell>
          <cell r="S15">
            <v>42.585999999999999</v>
          </cell>
          <cell r="T15">
            <v>21.3</v>
          </cell>
          <cell r="U15">
            <v>54.65</v>
          </cell>
          <cell r="V15">
            <v>21.321999999999999</v>
          </cell>
          <cell r="W15">
            <v>21.321999999999999</v>
          </cell>
          <cell r="X15">
            <v>21.321999999999999</v>
          </cell>
          <cell r="Y15">
            <v>31.201000000000001</v>
          </cell>
          <cell r="Z15">
            <v>135.4</v>
          </cell>
          <cell r="AA15">
            <v>249.97900000000001</v>
          </cell>
          <cell r="AB15">
            <v>25.178999999999998</v>
          </cell>
          <cell r="AC15">
            <v>25.178999999999998</v>
          </cell>
          <cell r="AD15">
            <v>156.179</v>
          </cell>
          <cell r="AE15">
            <v>249.97900000000001</v>
          </cell>
          <cell r="AF15">
            <v>134.99299999999999</v>
          </cell>
          <cell r="AG15">
            <v>126.979</v>
          </cell>
          <cell r="AH15">
            <v>36.4</v>
          </cell>
          <cell r="AI15">
            <v>73.978999999999999</v>
          </cell>
          <cell r="AJ15">
            <v>116.979</v>
          </cell>
          <cell r="AK15">
            <v>117.021</v>
          </cell>
          <cell r="AL15">
            <v>116.979</v>
          </cell>
          <cell r="AM15">
            <v>116.979</v>
          </cell>
          <cell r="AN15">
            <v>116.979</v>
          </cell>
          <cell r="AO15">
            <v>116.979</v>
          </cell>
          <cell r="AP15">
            <v>11.2</v>
          </cell>
          <cell r="AQ15">
            <v>14.067</v>
          </cell>
          <cell r="AR15">
            <v>33.210999999999999</v>
          </cell>
          <cell r="AS15">
            <v>25.170999999999999</v>
          </cell>
          <cell r="AT15">
            <v>25.051000000000002</v>
          </cell>
          <cell r="AU15">
            <v>13.331</v>
          </cell>
          <cell r="AV15">
            <v>11.691000000000001</v>
          </cell>
          <cell r="AW15">
            <v>4.84</v>
          </cell>
          <cell r="AX15">
            <v>5.69</v>
          </cell>
          <cell r="AY15">
            <v>6.45</v>
          </cell>
          <cell r="AZ15">
            <v>0</v>
          </cell>
        </row>
        <row r="16">
          <cell r="A16" t="str">
            <v>BG02/99</v>
          </cell>
          <cell r="B16" t="str">
            <v>BG02/99</v>
          </cell>
          <cell r="P16">
            <v>250</v>
          </cell>
          <cell r="Q16">
            <v>137.9</v>
          </cell>
          <cell r="R16">
            <v>72.838999999999999</v>
          </cell>
          <cell r="S16">
            <v>14.939</v>
          </cell>
          <cell r="T16">
            <v>0</v>
          </cell>
          <cell r="U16">
            <v>57.9</v>
          </cell>
          <cell r="V16">
            <v>2.9</v>
          </cell>
          <cell r="W16">
            <v>2.9</v>
          </cell>
          <cell r="X16">
            <v>2.9</v>
          </cell>
          <cell r="Y16">
            <v>0</v>
          </cell>
          <cell r="Z16">
            <v>65.099999999999994</v>
          </cell>
          <cell r="AA16">
            <v>92.1</v>
          </cell>
          <cell r="AB16">
            <v>0</v>
          </cell>
          <cell r="AC16">
            <v>0</v>
          </cell>
          <cell r="AD16">
            <v>92.1</v>
          </cell>
          <cell r="AE16">
            <v>92.1</v>
          </cell>
          <cell r="AF16">
            <v>92.1</v>
          </cell>
          <cell r="AG16">
            <v>62.067</v>
          </cell>
          <cell r="AH16">
            <v>92.066999999999993</v>
          </cell>
          <cell r="AI16">
            <v>92.066999999999993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BG04/06</v>
          </cell>
          <cell r="B17" t="str">
            <v>BG04/06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1.24</v>
          </cell>
          <cell r="AG17">
            <v>1.33</v>
          </cell>
          <cell r="AH17">
            <v>1.33</v>
          </cell>
          <cell r="AI17">
            <v>1.33</v>
          </cell>
          <cell r="AJ17">
            <v>1.33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20.102</v>
          </cell>
          <cell r="AR17">
            <v>23.72</v>
          </cell>
          <cell r="AS17">
            <v>35.26</v>
          </cell>
          <cell r="AT17">
            <v>35.020000000000003</v>
          </cell>
          <cell r="AU17">
            <v>0</v>
          </cell>
          <cell r="AV17">
            <v>0</v>
          </cell>
          <cell r="AW17">
            <v>10.79</v>
          </cell>
          <cell r="AX17">
            <v>10.29</v>
          </cell>
          <cell r="AY17">
            <v>10.29</v>
          </cell>
          <cell r="AZ17">
            <v>0</v>
          </cell>
        </row>
        <row r="18">
          <cell r="A18" t="str">
            <v>BG05/17</v>
          </cell>
          <cell r="B18" t="str">
            <v>BG05/17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322.5</v>
          </cell>
          <cell r="AA18">
            <v>322.524</v>
          </cell>
          <cell r="AB18">
            <v>322.524</v>
          </cell>
          <cell r="AC18">
            <v>322.524</v>
          </cell>
          <cell r="AD18">
            <v>322.524</v>
          </cell>
          <cell r="AE18">
            <v>325</v>
          </cell>
          <cell r="AF18">
            <v>277.33800000000002</v>
          </cell>
          <cell r="AG18">
            <v>354.83800000000002</v>
          </cell>
          <cell r="AH18">
            <v>272.81400000000002</v>
          </cell>
          <cell r="AI18">
            <v>0.47599999999999998</v>
          </cell>
          <cell r="AJ18">
            <v>0.47599999999999998</v>
          </cell>
          <cell r="AK18">
            <v>0.47599999999999998</v>
          </cell>
          <cell r="AL18">
            <v>0.47599999999999998</v>
          </cell>
          <cell r="AM18">
            <v>0.47599999999999998</v>
          </cell>
          <cell r="AN18">
            <v>0.47599999999999998</v>
          </cell>
          <cell r="AO18">
            <v>0.47599999999999998</v>
          </cell>
          <cell r="AP18">
            <v>0.4</v>
          </cell>
          <cell r="AQ18">
            <v>112.735</v>
          </cell>
          <cell r="AR18">
            <v>134.321</v>
          </cell>
          <cell r="AS18">
            <v>86.240999999999985</v>
          </cell>
          <cell r="AT18">
            <v>137.35599999999999</v>
          </cell>
          <cell r="AU18">
            <v>48.152999999999999</v>
          </cell>
          <cell r="AV18">
            <v>55.350999999999999</v>
          </cell>
          <cell r="AW18">
            <v>37.905000000000001</v>
          </cell>
          <cell r="AX18">
            <v>31.995999999999999</v>
          </cell>
          <cell r="AY18">
            <v>17.635999999999999</v>
          </cell>
          <cell r="AZ18">
            <v>0</v>
          </cell>
        </row>
        <row r="19">
          <cell r="A19" t="str">
            <v>BG06/27</v>
          </cell>
          <cell r="B19" t="str">
            <v>BG06/27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0.376</v>
          </cell>
          <cell r="AG19">
            <v>0.376</v>
          </cell>
          <cell r="AH19">
            <v>0.376</v>
          </cell>
          <cell r="AI19">
            <v>0.376</v>
          </cell>
          <cell r="AJ19">
            <v>0.33800000000000002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39.917999999999992</v>
          </cell>
          <cell r="AR19">
            <v>49.055999999999997</v>
          </cell>
          <cell r="AS19">
            <v>6.0609999999999999</v>
          </cell>
          <cell r="AT19">
            <v>64.75</v>
          </cell>
          <cell r="AU19">
            <v>64.75</v>
          </cell>
          <cell r="AV19">
            <v>64.69</v>
          </cell>
          <cell r="AW19">
            <v>38.659999999999997</v>
          </cell>
          <cell r="AX19">
            <v>42.010000000000005</v>
          </cell>
          <cell r="AY19">
            <v>35.79</v>
          </cell>
          <cell r="AZ19">
            <v>25</v>
          </cell>
        </row>
        <row r="20">
          <cell r="A20" t="str">
            <v>BG07/05</v>
          </cell>
          <cell r="B20" t="str">
            <v>BG07/05</v>
          </cell>
          <cell r="AQ20">
            <v>9.609</v>
          </cell>
          <cell r="AR20">
            <v>0.01</v>
          </cell>
          <cell r="AS20">
            <v>17.05</v>
          </cell>
          <cell r="AT20">
            <v>16.059999999999999</v>
          </cell>
          <cell r="AU20">
            <v>10.569000000000001</v>
          </cell>
          <cell r="AV20">
            <v>11.4</v>
          </cell>
          <cell r="AW20">
            <v>7.2</v>
          </cell>
          <cell r="AX20">
            <v>6</v>
          </cell>
          <cell r="AY20">
            <v>6.84</v>
          </cell>
          <cell r="AZ20">
            <v>0.19600000000000001</v>
          </cell>
        </row>
        <row r="21">
          <cell r="A21" t="str">
            <v>BG09/09</v>
          </cell>
          <cell r="B21" t="str">
            <v>BG09/09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250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28.001000000000001</v>
          </cell>
          <cell r="AR21">
            <v>27.878000000000004</v>
          </cell>
          <cell r="AS21">
            <v>20.643999999999998</v>
          </cell>
          <cell r="AT21">
            <v>29</v>
          </cell>
          <cell r="AU21">
            <v>29</v>
          </cell>
          <cell r="AV21">
            <v>29</v>
          </cell>
          <cell r="AW21">
            <v>3.6309999999999998</v>
          </cell>
          <cell r="AX21">
            <v>3.6309999999999998</v>
          </cell>
          <cell r="AY21">
            <v>3.6309999999999998</v>
          </cell>
          <cell r="AZ21">
            <v>0</v>
          </cell>
        </row>
        <row r="22">
          <cell r="A22" t="str">
            <v>BG10/20</v>
          </cell>
          <cell r="B22" t="str">
            <v>BG10/20</v>
          </cell>
          <cell r="AQ22">
            <v>3.6360000000000001</v>
          </cell>
          <cell r="AR22">
            <v>3.64</v>
          </cell>
          <cell r="AS22">
            <v>38.630000000000003</v>
          </cell>
          <cell r="AT22">
            <v>36.816000000000003</v>
          </cell>
          <cell r="AU22">
            <v>33.18</v>
          </cell>
          <cell r="AV22">
            <v>33.18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 t="str">
            <v>BG11/10</v>
          </cell>
          <cell r="B23" t="str">
            <v>BG11/10</v>
          </cell>
          <cell r="AQ23">
            <v>30.012</v>
          </cell>
          <cell r="AR23">
            <v>30.65</v>
          </cell>
          <cell r="AS23">
            <v>30.01</v>
          </cell>
          <cell r="AT23">
            <v>28.131</v>
          </cell>
          <cell r="AU23">
            <v>0.18</v>
          </cell>
          <cell r="AV23">
            <v>0</v>
          </cell>
          <cell r="AW23">
            <v>10.364000000000001</v>
          </cell>
          <cell r="AX23">
            <v>10.284000000000001</v>
          </cell>
          <cell r="AY23">
            <v>11.084</v>
          </cell>
          <cell r="AZ23">
            <v>0</v>
          </cell>
        </row>
        <row r="24">
          <cell r="A24" t="str">
            <v>BG12/15</v>
          </cell>
          <cell r="B24" t="str">
            <v>BG12/15</v>
          </cell>
          <cell r="AQ24">
            <v>38.665999999999997</v>
          </cell>
          <cell r="AR24">
            <v>35.765999999999998</v>
          </cell>
          <cell r="AS24">
            <v>19.890000000000008</v>
          </cell>
          <cell r="AT24">
            <v>37.883000000000003</v>
          </cell>
          <cell r="AU24">
            <v>44.134</v>
          </cell>
          <cell r="AV24">
            <v>46.014000000000003</v>
          </cell>
          <cell r="AW24">
            <v>33.409999999999997</v>
          </cell>
          <cell r="AX24">
            <v>32.479999999999997</v>
          </cell>
          <cell r="AY24">
            <v>32.880000000000003</v>
          </cell>
          <cell r="AZ24">
            <v>0</v>
          </cell>
        </row>
        <row r="25">
          <cell r="A25" t="str">
            <v>BG15/12</v>
          </cell>
          <cell r="B25" t="str">
            <v>BG15/12</v>
          </cell>
          <cell r="AQ25">
            <v>27.395</v>
          </cell>
          <cell r="AR25">
            <v>62.53</v>
          </cell>
          <cell r="AS25">
            <v>49.86</v>
          </cell>
          <cell r="AT25">
            <v>50.116</v>
          </cell>
          <cell r="AU25">
            <v>41.886000000000003</v>
          </cell>
          <cell r="AV25">
            <v>42.396000000000001</v>
          </cell>
          <cell r="AW25">
            <v>5.88</v>
          </cell>
          <cell r="AX25">
            <v>5.87</v>
          </cell>
          <cell r="AY25">
            <v>5.87</v>
          </cell>
          <cell r="AZ25">
            <v>0</v>
          </cell>
        </row>
        <row r="26">
          <cell r="A26" t="str">
            <v>BG17/08</v>
          </cell>
          <cell r="B26" t="str">
            <v>BG17/08</v>
          </cell>
          <cell r="AP26">
            <v>1147.6095902</v>
          </cell>
          <cell r="AQ26">
            <v>604.21100000000001</v>
          </cell>
          <cell r="AR26">
            <v>1110.5576879999999</v>
          </cell>
          <cell r="AS26">
            <v>4.2000000000001592E-2</v>
          </cell>
          <cell r="AT26">
            <v>752.56479100000001</v>
          </cell>
          <cell r="AU26">
            <v>752.56479100000001</v>
          </cell>
          <cell r="AV26">
            <v>734.01489000000004</v>
          </cell>
          <cell r="AW26">
            <v>752.55878999999993</v>
          </cell>
          <cell r="AX26">
            <v>752.56487399999992</v>
          </cell>
          <cell r="AY26">
            <v>752.56487400000003</v>
          </cell>
          <cell r="AZ26">
            <v>777.30487400000004</v>
          </cell>
        </row>
        <row r="27">
          <cell r="A27" t="str">
            <v>BG18/18</v>
          </cell>
          <cell r="B27" t="str">
            <v>BG18/18</v>
          </cell>
          <cell r="AP27">
            <v>3.5589999999999997E-2</v>
          </cell>
          <cell r="AQ27">
            <v>166.48100000000002</v>
          </cell>
          <cell r="AR27">
            <v>191.86036121250004</v>
          </cell>
          <cell r="AS27">
            <v>0.48836121250000164</v>
          </cell>
          <cell r="AT27">
            <v>42.534999999999997</v>
          </cell>
          <cell r="AU27">
            <v>0</v>
          </cell>
          <cell r="AV27">
            <v>0</v>
          </cell>
          <cell r="AW27">
            <v>0.36566500000000002</v>
          </cell>
          <cell r="AX27">
            <v>0.55545999999999995</v>
          </cell>
          <cell r="AY27">
            <v>13.572537000000001</v>
          </cell>
          <cell r="AZ27">
            <v>38.017077</v>
          </cell>
        </row>
        <row r="28">
          <cell r="A28" t="str">
            <v>BG19/31</v>
          </cell>
          <cell r="B28" t="str">
            <v>BG19/31</v>
          </cell>
          <cell r="AJ28">
            <v>0</v>
          </cell>
          <cell r="AK28">
            <v>0</v>
          </cell>
          <cell r="AL28">
            <v>0</v>
          </cell>
          <cell r="AU28">
            <v>0.35875000000000001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EURONOTAS</v>
          </cell>
          <cell r="C29" t="str">
            <v>EURONOTAS EN DOLARES</v>
          </cell>
          <cell r="P29">
            <v>122.31</v>
          </cell>
          <cell r="Q29">
            <v>62.34</v>
          </cell>
          <cell r="R29">
            <v>62.34</v>
          </cell>
          <cell r="S29">
            <v>62.34</v>
          </cell>
          <cell r="T29">
            <v>62.34</v>
          </cell>
          <cell r="U29">
            <v>62.34</v>
          </cell>
          <cell r="V29">
            <v>98.22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 t="str">
            <v>EL/USD-06</v>
          </cell>
          <cell r="B30" t="str">
            <v>EL/USD-06</v>
          </cell>
          <cell r="P30">
            <v>62.34</v>
          </cell>
          <cell r="Q30">
            <v>62.34</v>
          </cell>
          <cell r="R30">
            <v>62.34</v>
          </cell>
          <cell r="S30">
            <v>62.34</v>
          </cell>
          <cell r="T30">
            <v>62.34</v>
          </cell>
          <cell r="U30">
            <v>62.34</v>
          </cell>
          <cell r="V30">
            <v>98.22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EL/USD-09</v>
          </cell>
          <cell r="B31" t="str">
            <v>EL/USD-09</v>
          </cell>
          <cell r="P31">
            <v>59.97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4">
          <cell r="A34" t="str">
            <v>Para ingresar un nuevo bono insertar una fila sobre la línea</v>
          </cell>
        </row>
      </sheetData>
      <sheetData sheetId="4" refreshError="1">
        <row r="4">
          <cell r="A4" t="str">
            <v>DNCI</v>
          </cell>
          <cell r="B4" t="str">
            <v>COD BCOS</v>
          </cell>
          <cell r="C4" t="str">
            <v>ESPECIE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</row>
        <row r="5">
          <cell r="A5" t="str">
            <v>x</v>
          </cell>
        </row>
        <row r="6">
          <cell r="A6" t="str">
            <v>TENENCIAS TOTALES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1479.9115869139005</v>
          </cell>
          <cell r="Y6">
            <v>992.52056099751201</v>
          </cell>
          <cell r="Z6">
            <v>1020.8292264814274</v>
          </cell>
          <cell r="AA6">
            <v>1143.8740360188001</v>
          </cell>
          <cell r="AB6">
            <v>1182.8314646754322</v>
          </cell>
          <cell r="AC6">
            <v>1070.5483712052251</v>
          </cell>
          <cell r="AD6">
            <v>1383.088081675809</v>
          </cell>
          <cell r="AE6">
            <v>907.29434920287486</v>
          </cell>
          <cell r="AF6">
            <v>932.73578380247136</v>
          </cell>
          <cell r="AG6">
            <v>1082.4123432719189</v>
          </cell>
          <cell r="AH6">
            <v>1535.7655503493961</v>
          </cell>
          <cell r="AI6">
            <v>1802.6591372636417</v>
          </cell>
          <cell r="AJ6">
            <v>2083.6649471124547</v>
          </cell>
          <cell r="AK6">
            <v>2755.685529218511</v>
          </cell>
          <cell r="AL6">
            <v>3150.7118340671695</v>
          </cell>
          <cell r="AM6">
            <v>3600.8755655932205</v>
          </cell>
          <cell r="AN6">
            <v>2605.8878389399752</v>
          </cell>
          <cell r="AO6">
            <v>2919.4772274893348</v>
          </cell>
          <cell r="AP6">
            <v>6277.4881199999991</v>
          </cell>
          <cell r="AQ6">
            <v>5776.1417600000004</v>
          </cell>
          <cell r="AR6">
            <v>6093.1069021052645</v>
          </cell>
          <cell r="AS6">
            <v>7448.3244019176955</v>
          </cell>
          <cell r="AT6">
            <v>4472.0618831592983</v>
          </cell>
          <cell r="AU6">
            <v>4430.4836680121425</v>
          </cell>
          <cell r="AV6">
            <v>4701.4427685518913</v>
          </cell>
          <cell r="AW6">
            <v>5369.3097269816772</v>
          </cell>
          <cell r="AX6">
            <v>6193.1479049652562</v>
          </cell>
          <cell r="AY6">
            <v>6429.1739160852394</v>
          </cell>
          <cell r="AZ6">
            <v>6273.4800143196371</v>
          </cell>
        </row>
        <row r="7">
          <cell r="A7" t="str">
            <v>TENENCIAS TOTALES C/ PRESTAMOS GARANTIZADOS</v>
          </cell>
        </row>
        <row r="8">
          <cell r="A8" t="str">
            <v>X</v>
          </cell>
        </row>
        <row r="9">
          <cell r="A9" t="str">
            <v>TITULOS GOBIERNO NACIONAL C/PMOS GDOS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1479.9115869139005</v>
          </cell>
          <cell r="Y9">
            <v>992.52056099751201</v>
          </cell>
          <cell r="Z9">
            <v>1020.8292264814274</v>
          </cell>
          <cell r="AA9">
            <v>1143.8740360188001</v>
          </cell>
          <cell r="AB9">
            <v>1182.8314646754322</v>
          </cell>
          <cell r="AC9">
            <v>1070.5483712052251</v>
          </cell>
          <cell r="AD9">
            <v>1383.088081675809</v>
          </cell>
          <cell r="AE9">
            <v>907.29434920287486</v>
          </cell>
          <cell r="AF9">
            <v>932.73578380247136</v>
          </cell>
          <cell r="AG9">
            <v>1082.4123432719189</v>
          </cell>
          <cell r="AH9">
            <v>1535.7655503493961</v>
          </cell>
          <cell r="AI9">
            <v>1802.6591372636417</v>
          </cell>
          <cell r="AJ9">
            <v>2083.6649471124547</v>
          </cell>
          <cell r="AK9">
            <v>2755.685529218511</v>
          </cell>
          <cell r="AL9">
            <v>3150.7118340671695</v>
          </cell>
          <cell r="AM9">
            <v>3600.8755655932205</v>
          </cell>
          <cell r="AN9">
            <v>2605.8878389399752</v>
          </cell>
          <cell r="AO9">
            <v>2919.4772274893348</v>
          </cell>
          <cell r="AP9">
            <v>6277.4881199999991</v>
          </cell>
          <cell r="AQ9">
            <v>5776.1417600000004</v>
          </cell>
          <cell r="AR9">
            <v>6093.1069021052645</v>
          </cell>
          <cell r="AS9">
            <v>374.85968421052644</v>
          </cell>
          <cell r="AT9">
            <v>582.50215317604363</v>
          </cell>
          <cell r="AU9">
            <v>999.44657770083109</v>
          </cell>
          <cell r="AV9">
            <v>908.42359851754384</v>
          </cell>
          <cell r="AW9">
            <v>1083.0453173002459</v>
          </cell>
          <cell r="AX9">
            <v>1029.2722384058045</v>
          </cell>
          <cell r="AY9">
            <v>1094.4259036127003</v>
          </cell>
          <cell r="AZ9">
            <v>1187.1435531611851</v>
          </cell>
        </row>
        <row r="10">
          <cell r="A10" t="str">
            <v>PRESTAMOS GOB NACIONAL</v>
          </cell>
          <cell r="AS10">
            <v>7073.4647177071729</v>
          </cell>
          <cell r="AT10">
            <v>3889.5597299832521</v>
          </cell>
          <cell r="AU10">
            <v>3431.0370903113139</v>
          </cell>
          <cell r="AV10">
            <v>3793.0191700343489</v>
          </cell>
          <cell r="AW10">
            <v>4286.2644096814311</v>
          </cell>
          <cell r="AX10">
            <v>5163.875666559451</v>
          </cell>
          <cell r="AY10">
            <v>5334.7480124725389</v>
          </cell>
          <cell r="AZ10">
            <v>5086.3364611584484</v>
          </cell>
        </row>
        <row r="11">
          <cell r="A11" t="str">
            <v>x</v>
          </cell>
        </row>
        <row r="12">
          <cell r="A12" t="str">
            <v>BRADY</v>
          </cell>
          <cell r="C12" t="str">
            <v>Bonos Brady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1360.3264475670558</v>
          </cell>
          <cell r="Y12">
            <v>838.3200200299143</v>
          </cell>
          <cell r="Z12">
            <v>793.8419970742018</v>
          </cell>
          <cell r="AA12">
            <v>715.91220092479534</v>
          </cell>
          <cell r="AB12">
            <v>518.18619744822877</v>
          </cell>
          <cell r="AC12">
            <v>501.05741792421264</v>
          </cell>
          <cell r="AD12">
            <v>849.47489744130439</v>
          </cell>
          <cell r="AE12">
            <v>539.79820820335112</v>
          </cell>
          <cell r="AF12">
            <v>510.12867528285335</v>
          </cell>
          <cell r="AG12">
            <v>487.45558688929526</v>
          </cell>
          <cell r="AH12">
            <v>797.55761404451437</v>
          </cell>
          <cell r="AI12">
            <v>1104.0459718634227</v>
          </cell>
          <cell r="AJ12">
            <v>1318.7833873498148</v>
          </cell>
          <cell r="AK12">
            <v>1455.2724121796596</v>
          </cell>
          <cell r="AL12">
            <v>1568.16193290663</v>
          </cell>
          <cell r="AM12">
            <v>1538.8551656697875</v>
          </cell>
          <cell r="AN12">
            <v>1087.3486465170599</v>
          </cell>
          <cell r="AO12">
            <v>1290.1874229787536</v>
          </cell>
          <cell r="AP12">
            <v>407.38612000000001</v>
          </cell>
          <cell r="AQ12">
            <v>402.08976000000007</v>
          </cell>
          <cell r="AR12">
            <v>552.30521052631582</v>
          </cell>
          <cell r="AS12">
            <v>279.14100000000008</v>
          </cell>
          <cell r="AT12">
            <v>353.64100000000002</v>
          </cell>
          <cell r="AU12">
            <v>607.70800000000008</v>
          </cell>
          <cell r="AV12">
            <v>520.57159999999999</v>
          </cell>
          <cell r="AW12">
            <v>562.32892000000004</v>
          </cell>
          <cell r="AX12">
            <v>503.8780855156034</v>
          </cell>
          <cell r="AY12">
            <v>547.33688551560351</v>
          </cell>
          <cell r="AZ12">
            <v>548.79048551560345</v>
          </cell>
          <cell r="BA12">
            <v>435.45048551560348</v>
          </cell>
        </row>
        <row r="13">
          <cell r="A13" t="str">
            <v>PAR</v>
          </cell>
          <cell r="B13" t="str">
            <v>PAR</v>
          </cell>
          <cell r="X13">
            <v>802.35535659154095</v>
          </cell>
          <cell r="Y13">
            <v>440.63625077591558</v>
          </cell>
          <cell r="Z13">
            <v>419.57611341830165</v>
          </cell>
          <cell r="AA13">
            <v>345.60928433268856</v>
          </cell>
          <cell r="AB13">
            <v>249.58614542213164</v>
          </cell>
          <cell r="AC13">
            <v>287.99057684961156</v>
          </cell>
          <cell r="AD13">
            <v>286.24583388881484</v>
          </cell>
          <cell r="AE13">
            <v>169.83218588640273</v>
          </cell>
          <cell r="AF13">
            <v>175.53044915954808</v>
          </cell>
          <cell r="AG13">
            <v>138.04181184668991</v>
          </cell>
          <cell r="AH13">
            <v>252.43658001879112</v>
          </cell>
          <cell r="AI13">
            <v>224.66163597947482</v>
          </cell>
          <cell r="AJ13">
            <v>770.8536957849725</v>
          </cell>
          <cell r="AK13">
            <v>726.7058660763696</v>
          </cell>
          <cell r="AL13">
            <v>761.93529148650669</v>
          </cell>
          <cell r="AM13">
            <v>648.84277620396597</v>
          </cell>
          <cell r="AN13">
            <v>654.7217391304348</v>
          </cell>
          <cell r="AO13">
            <v>548.3739130434783</v>
          </cell>
          <cell r="AP13">
            <v>50.22</v>
          </cell>
          <cell r="AQ13">
            <v>42.1</v>
          </cell>
          <cell r="AR13">
            <v>37.374736842105264</v>
          </cell>
          <cell r="AS13">
            <v>45.574736842105267</v>
          </cell>
          <cell r="AT13">
            <v>50.574736842105267</v>
          </cell>
          <cell r="AU13">
            <v>96.970736842105254</v>
          </cell>
          <cell r="AV13">
            <v>291.98973684210523</v>
          </cell>
          <cell r="AW13">
            <v>303.22073684210523</v>
          </cell>
          <cell r="AX13">
            <v>305.67073684210521</v>
          </cell>
          <cell r="AY13">
            <v>315.96073684210523</v>
          </cell>
          <cell r="AZ13">
            <v>315.98073684210522</v>
          </cell>
        </row>
        <row r="14">
          <cell r="A14" t="str">
            <v>DISD</v>
          </cell>
          <cell r="B14" t="str">
            <v>DISD</v>
          </cell>
          <cell r="X14">
            <v>10.084280423956072</v>
          </cell>
          <cell r="Y14">
            <v>3.1390296886314268</v>
          </cell>
          <cell r="Z14">
            <v>20.612877309767018</v>
          </cell>
          <cell r="AA14">
            <v>3.9064176861987554</v>
          </cell>
          <cell r="AB14">
            <v>15.726802965625703</v>
          </cell>
          <cell r="AC14">
            <v>10.289822511795103</v>
          </cell>
          <cell r="AD14">
            <v>4.19417712267024</v>
          </cell>
          <cell r="AE14">
            <v>3.2355016226894318</v>
          </cell>
          <cell r="AF14">
            <v>15.365952284674485</v>
          </cell>
          <cell r="AG14">
            <v>2.6769593091717918</v>
          </cell>
          <cell r="AH14">
            <v>29.912317918257674</v>
          </cell>
          <cell r="AI14">
            <v>4.2315042315042319</v>
          </cell>
          <cell r="AJ14">
            <v>3.7836139733601413</v>
          </cell>
          <cell r="AK14">
            <v>12.529182879377432</v>
          </cell>
          <cell r="AL14">
            <v>12.460629921259843</v>
          </cell>
          <cell r="AM14">
            <v>12.421966674489557</v>
          </cell>
          <cell r="AN14">
            <v>11.985150449394293</v>
          </cell>
          <cell r="AO14">
            <v>14.091603053435113</v>
          </cell>
          <cell r="AP14">
            <v>7.0490000000000004</v>
          </cell>
          <cell r="AQ14">
            <v>11.07</v>
          </cell>
          <cell r="AR14">
            <v>4.9342105263157903</v>
          </cell>
          <cell r="AS14">
            <v>1.22</v>
          </cell>
          <cell r="AT14">
            <v>35.519999999999996</v>
          </cell>
          <cell r="AU14">
            <v>57.866</v>
          </cell>
          <cell r="AV14">
            <v>59.293999999999997</v>
          </cell>
          <cell r="AW14">
            <v>76.272999999999996</v>
          </cell>
          <cell r="AX14">
            <v>76.272999999999996</v>
          </cell>
          <cell r="AY14">
            <v>76.272999999999996</v>
          </cell>
          <cell r="AZ14">
            <v>76.272999999999996</v>
          </cell>
        </row>
        <row r="15">
          <cell r="A15" t="str">
            <v>FRB</v>
          </cell>
          <cell r="B15" t="str">
            <v>FRB</v>
          </cell>
          <cell r="X15">
            <v>547.88681055155871</v>
          </cell>
          <cell r="Y15">
            <v>394.54473956536737</v>
          </cell>
          <cell r="Z15">
            <v>353.65300634613311</v>
          </cell>
          <cell r="AA15">
            <v>366.39649890590806</v>
          </cell>
          <cell r="AB15">
            <v>252.87324906047144</v>
          </cell>
          <cell r="AC15">
            <v>202.77701856280601</v>
          </cell>
          <cell r="AD15">
            <v>559.03488642981938</v>
          </cell>
          <cell r="AE15">
            <v>366.73052069425898</v>
          </cell>
          <cell r="AF15">
            <v>319.23227383863082</v>
          </cell>
          <cell r="AG15">
            <v>346.73681573343356</v>
          </cell>
          <cell r="AH15">
            <v>515.20871610746565</v>
          </cell>
          <cell r="AI15">
            <v>875.15283165244364</v>
          </cell>
          <cell r="AJ15">
            <v>544.14607759148214</v>
          </cell>
          <cell r="AK15">
            <v>716.03736322391262</v>
          </cell>
          <cell r="AL15">
            <v>793.76601149886346</v>
          </cell>
          <cell r="AM15">
            <v>877.590422791332</v>
          </cell>
          <cell r="AN15">
            <v>420.64175693723098</v>
          </cell>
          <cell r="AO15">
            <v>727.72190688184003</v>
          </cell>
          <cell r="AP15">
            <v>350.11712</v>
          </cell>
          <cell r="AQ15">
            <v>348.91976000000005</v>
          </cell>
          <cell r="AR15">
            <v>509.99626315789476</v>
          </cell>
          <cell r="AS15">
            <v>232.34626315789478</v>
          </cell>
          <cell r="AT15">
            <v>267.54626315789477</v>
          </cell>
          <cell r="AU15">
            <v>452.87126315789476</v>
          </cell>
          <cell r="AV15">
            <v>169.28786315789475</v>
          </cell>
          <cell r="AW15">
            <v>182.83518315789476</v>
          </cell>
          <cell r="AX15">
            <v>121.93434867349825</v>
          </cell>
          <cell r="AY15">
            <v>155.10314867349825</v>
          </cell>
          <cell r="AZ15">
            <v>156.53674867349827</v>
          </cell>
        </row>
        <row r="16">
          <cell r="A16" t="str">
            <v>GLOB</v>
          </cell>
          <cell r="C16" t="str">
            <v>Bonos Globales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115.4641393468445</v>
          </cell>
          <cell r="Y16">
            <v>123.48768536098891</v>
          </cell>
          <cell r="Z16">
            <v>180.40097775463866</v>
          </cell>
          <cell r="AA16">
            <v>411.75740460385998</v>
          </cell>
          <cell r="AB16">
            <v>581.78908669503835</v>
          </cell>
          <cell r="AC16">
            <v>482.27952253653882</v>
          </cell>
          <cell r="AD16">
            <v>420.58878741719917</v>
          </cell>
          <cell r="AE16">
            <v>236.71754854568337</v>
          </cell>
          <cell r="AF16">
            <v>327.05704839061406</v>
          </cell>
          <cell r="AG16">
            <v>508.59516839979102</v>
          </cell>
          <cell r="AH16">
            <v>592.99265291575557</v>
          </cell>
          <cell r="AI16">
            <v>629.56438491241386</v>
          </cell>
          <cell r="AJ16">
            <v>599.33013518952134</v>
          </cell>
          <cell r="AK16">
            <v>1124.8070366734444</v>
          </cell>
          <cell r="AL16">
            <v>1416.603359482943</v>
          </cell>
          <cell r="AM16">
            <v>1606.6941338882116</v>
          </cell>
          <cell r="AN16">
            <v>1177.3089211851436</v>
          </cell>
          <cell r="AO16">
            <v>1325.368895524942</v>
          </cell>
          <cell r="AP16">
            <v>5776.5520000000006</v>
          </cell>
          <cell r="AQ16">
            <v>5281.4620000000004</v>
          </cell>
          <cell r="AR16">
            <v>5453.5695863157907</v>
          </cell>
          <cell r="AS16">
            <v>81.526578947368463</v>
          </cell>
          <cell r="AT16">
            <v>222.65697894736849</v>
          </cell>
          <cell r="AU16">
            <v>386.5301289473685</v>
          </cell>
          <cell r="AV16">
            <v>383.64877044736846</v>
          </cell>
          <cell r="AW16">
            <v>516.28636634049349</v>
          </cell>
          <cell r="AX16">
            <v>520.52536634049341</v>
          </cell>
          <cell r="AY16">
            <v>542.13826621739736</v>
          </cell>
          <cell r="AZ16">
            <v>633.51872621739733</v>
          </cell>
          <cell r="BA16">
            <v>610.59112780833777</v>
          </cell>
        </row>
        <row r="17">
          <cell r="A17" t="str">
            <v>BG01/03</v>
          </cell>
          <cell r="B17" t="str">
            <v>BG01/03</v>
          </cell>
          <cell r="C17" t="str">
            <v xml:space="preserve">    Bono Global I (8.375%)</v>
          </cell>
          <cell r="X17">
            <v>52.251139346844496</v>
          </cell>
          <cell r="Y17">
            <v>20.327519772865546</v>
          </cell>
          <cell r="Z17">
            <v>19.630826478652565</v>
          </cell>
          <cell r="AA17">
            <v>20.454368932038836</v>
          </cell>
          <cell r="AB17">
            <v>35.76158940397351</v>
          </cell>
          <cell r="AC17">
            <v>70.800582241630266</v>
          </cell>
          <cell r="AD17">
            <v>27.501246882793019</v>
          </cell>
          <cell r="AE17">
            <v>31.606557377049182</v>
          </cell>
          <cell r="AF17">
            <v>51.718564809826525</v>
          </cell>
          <cell r="AG17">
            <v>44.397905759162306</v>
          </cell>
          <cell r="AH17">
            <v>55.778263244128887</v>
          </cell>
          <cell r="AI17">
            <v>24.290512174643158</v>
          </cell>
          <cell r="AJ17">
            <v>13.701298701298702</v>
          </cell>
          <cell r="AK17">
            <v>13.877677100494234</v>
          </cell>
          <cell r="AL17">
            <v>31.011162891514033</v>
          </cell>
          <cell r="AM17">
            <v>16.552335279399497</v>
          </cell>
          <cell r="AN17">
            <v>12.9760348583878</v>
          </cell>
          <cell r="AO17">
            <v>52.546410199060617</v>
          </cell>
          <cell r="AP17">
            <v>15.025</v>
          </cell>
          <cell r="AQ17">
            <v>19.864999999999998</v>
          </cell>
          <cell r="AR17">
            <v>11.57657894736842</v>
          </cell>
          <cell r="AS17">
            <v>2.776578947368419</v>
          </cell>
          <cell r="AT17">
            <v>2.8965789473684191</v>
          </cell>
          <cell r="AU17">
            <v>14.616578947368421</v>
          </cell>
          <cell r="AV17">
            <v>16.256578947368421</v>
          </cell>
          <cell r="AW17">
            <v>11.88657894736842</v>
          </cell>
          <cell r="AX17">
            <v>11.036578947368419</v>
          </cell>
          <cell r="AY17">
            <v>10.276578947368419</v>
          </cell>
          <cell r="AZ17">
            <v>16.72657894736842</v>
          </cell>
        </row>
        <row r="18">
          <cell r="A18" t="str">
            <v>BG02/99</v>
          </cell>
          <cell r="B18" t="str">
            <v>BG02/99</v>
          </cell>
          <cell r="C18" t="str">
            <v xml:space="preserve">    Bono Global II (10.95%)</v>
          </cell>
          <cell r="X18">
            <v>3</v>
          </cell>
          <cell r="Y18">
            <v>3</v>
          </cell>
          <cell r="Z18">
            <v>2.8153061224489795</v>
          </cell>
          <cell r="AA18">
            <v>3.6806122448979592</v>
          </cell>
          <cell r="AB18">
            <v>27.312348668280872</v>
          </cell>
          <cell r="AC18">
            <v>3.0680000000000001</v>
          </cell>
          <cell r="AD18">
            <v>2.738</v>
          </cell>
          <cell r="AE18">
            <v>5.6790000000000003</v>
          </cell>
          <cell r="AF18">
            <v>2.6585269791256398</v>
          </cell>
          <cell r="AG18">
            <v>18.764192661646945</v>
          </cell>
          <cell r="AH18">
            <v>13.065331614949937</v>
          </cell>
          <cell r="AI18">
            <v>19.314638590807856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BG03/01</v>
          </cell>
          <cell r="B19" t="str">
            <v>BG03/01</v>
          </cell>
          <cell r="C19" t="str">
            <v xml:space="preserve">    Bono Global III</v>
          </cell>
          <cell r="X19">
            <v>6.5000000000000002E-2</v>
          </cell>
          <cell r="Y19">
            <v>6.5000000000000002E-2</v>
          </cell>
          <cell r="Z19">
            <v>6.6326530612244902E-2</v>
          </cell>
          <cell r="AA19">
            <v>6.4285714285714293E-2</v>
          </cell>
          <cell r="AB19">
            <v>0.1</v>
          </cell>
          <cell r="AC19">
            <v>0.16400000000000001</v>
          </cell>
          <cell r="AD19">
            <v>0.25900000000000001</v>
          </cell>
          <cell r="AE19">
            <v>1.825</v>
          </cell>
          <cell r="AF19">
            <v>1.8988606835898461</v>
          </cell>
          <cell r="AG19">
            <v>6.486486486486486</v>
          </cell>
          <cell r="AH19">
            <v>6.5460660415817369</v>
          </cell>
          <cell r="AI19">
            <v>5.5083291267036856</v>
          </cell>
          <cell r="AJ19">
            <v>6.5283582089552246</v>
          </cell>
          <cell r="AK19">
            <v>6.5720207253886009</v>
          </cell>
          <cell r="AL19">
            <v>21.056660039761432</v>
          </cell>
          <cell r="AM19">
            <v>36.198420533070092</v>
          </cell>
          <cell r="AN19">
            <v>41.198265668111944</v>
          </cell>
          <cell r="AO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10.29</v>
          </cell>
        </row>
        <row r="20">
          <cell r="A20" t="str">
            <v>BG04/06</v>
          </cell>
          <cell r="B20" t="str">
            <v>BG04/06</v>
          </cell>
          <cell r="C20" t="str">
            <v xml:space="preserve">    Bono Global IV</v>
          </cell>
          <cell r="X20">
            <v>60.14800000000001</v>
          </cell>
          <cell r="Y20">
            <v>15</v>
          </cell>
          <cell r="Z20">
            <v>8.7178372739916536</v>
          </cell>
          <cell r="AA20">
            <v>5.4554596497108854</v>
          </cell>
          <cell r="AB20">
            <v>29.508196721311471</v>
          </cell>
          <cell r="AC20">
            <v>21.580339619421451</v>
          </cell>
          <cell r="AD20">
            <v>41.454984669701759</v>
          </cell>
          <cell r="AE20">
            <v>29.46837213950235</v>
          </cell>
          <cell r="AF20">
            <v>46.164356822174504</v>
          </cell>
          <cell r="AG20">
            <v>14.509803921568627</v>
          </cell>
          <cell r="AH20">
            <v>13.918877394243573</v>
          </cell>
          <cell r="AI20">
            <v>47.937131630648324</v>
          </cell>
          <cell r="AJ20">
            <v>14.616441043751225</v>
          </cell>
          <cell r="AK20">
            <v>38.367820537613611</v>
          </cell>
          <cell r="AL20">
            <v>30.648804024227495</v>
          </cell>
          <cell r="AM20">
            <v>36.791559850128181</v>
          </cell>
          <cell r="AN20">
            <v>19.823958333333334</v>
          </cell>
          <cell r="AO20">
            <v>16.057294429708222</v>
          </cell>
          <cell r="AP20">
            <v>7.35</v>
          </cell>
          <cell r="AQ20">
            <v>6.5179999999999998</v>
          </cell>
          <cell r="AR20">
            <v>4.5306315789473679</v>
          </cell>
          <cell r="AS20">
            <v>0</v>
          </cell>
          <cell r="AT20">
            <v>0.24</v>
          </cell>
          <cell r="AU20">
            <v>35.260000000000005</v>
          </cell>
          <cell r="AV20">
            <v>35.260000000000005</v>
          </cell>
          <cell r="AW20">
            <v>24.470000000000006</v>
          </cell>
          <cell r="AX20">
            <v>24.970000000000006</v>
          </cell>
          <cell r="AY20">
            <v>24.970000000000006</v>
          </cell>
          <cell r="AZ20">
            <v>35.260000000000005</v>
          </cell>
        </row>
        <row r="21">
          <cell r="A21" t="str">
            <v>BG05/17</v>
          </cell>
          <cell r="B21" t="str">
            <v>BG05/17</v>
          </cell>
          <cell r="C21" t="str">
            <v xml:space="preserve">    Bono GlobalI V Megabono</v>
          </cell>
          <cell r="Y21">
            <v>85.095165588123351</v>
          </cell>
          <cell r="Z21">
            <v>149.17068134893321</v>
          </cell>
          <cell r="AA21">
            <v>249.45731191885037</v>
          </cell>
          <cell r="AB21">
            <v>295.2967032967033</v>
          </cell>
          <cell r="AC21">
            <v>239.94100806801424</v>
          </cell>
          <cell r="AD21">
            <v>302.63304566702629</v>
          </cell>
          <cell r="AE21">
            <v>126.64183076104311</v>
          </cell>
          <cell r="AF21">
            <v>163.22078907435508</v>
          </cell>
          <cell r="AG21">
            <v>336.74418604651163</v>
          </cell>
          <cell r="AH21">
            <v>304.55694810905885</v>
          </cell>
          <cell r="AI21">
            <v>376.60762633047432</v>
          </cell>
          <cell r="AJ21">
            <v>367.26792235248894</v>
          </cell>
          <cell r="AK21">
            <v>460.54877433672959</v>
          </cell>
          <cell r="AL21">
            <v>453.05529125700389</v>
          </cell>
          <cell r="AM21">
            <v>514.36636571304246</v>
          </cell>
          <cell r="AN21">
            <v>364.24373744847264</v>
          </cell>
          <cell r="AO21">
            <v>387.08090463977618</v>
          </cell>
          <cell r="AP21">
            <v>178.36199999999999</v>
          </cell>
          <cell r="AQ21">
            <v>276.07299999999998</v>
          </cell>
          <cell r="AR21">
            <v>276.07299999999998</v>
          </cell>
          <cell r="AS21">
            <v>47.000000000000043</v>
          </cell>
          <cell r="AT21">
            <v>71.500000000000043</v>
          </cell>
          <cell r="AU21">
            <v>143.39100000000002</v>
          </cell>
          <cell r="AV21">
            <v>136.19300000000001</v>
          </cell>
          <cell r="AW21">
            <v>153.19600000000003</v>
          </cell>
          <cell r="AX21">
            <v>159.10500000000002</v>
          </cell>
          <cell r="AY21">
            <v>173.46500000000003</v>
          </cell>
          <cell r="AZ21">
            <v>191.10100000000003</v>
          </cell>
        </row>
        <row r="22">
          <cell r="A22" t="str">
            <v>BG06/27</v>
          </cell>
          <cell r="B22" t="str">
            <v>BG06/27</v>
          </cell>
          <cell r="C22" t="str">
            <v xml:space="preserve">    Bono Global VI (9.75%)</v>
          </cell>
          <cell r="AA22">
            <v>132.64536614407621</v>
          </cell>
          <cell r="AB22">
            <v>193.81024860476916</v>
          </cell>
          <cell r="AC22">
            <v>146.72559260747289</v>
          </cell>
          <cell r="AD22">
            <v>46.002510197678063</v>
          </cell>
          <cell r="AE22">
            <v>41.496788268088721</v>
          </cell>
          <cell r="AF22">
            <v>61.395950021542447</v>
          </cell>
          <cell r="AG22">
            <v>75.534839249432295</v>
          </cell>
          <cell r="AH22">
            <v>74.617517328292379</v>
          </cell>
          <cell r="AI22">
            <v>87.611144042679314</v>
          </cell>
          <cell r="AJ22">
            <v>80.766371487919528</v>
          </cell>
          <cell r="AK22">
            <v>103.32379535309605</v>
          </cell>
          <cell r="AL22">
            <v>173.6652647204354</v>
          </cell>
          <cell r="AM22">
            <v>92.390188962582911</v>
          </cell>
          <cell r="AN22">
            <v>62.503268750742897</v>
          </cell>
          <cell r="AO22">
            <v>167.43440627535841</v>
          </cell>
          <cell r="AP22">
            <v>44.750999999999998</v>
          </cell>
          <cell r="AQ22">
            <v>67.233000000000004</v>
          </cell>
          <cell r="AR22">
            <v>62.962473684210529</v>
          </cell>
          <cell r="AS22">
            <v>0</v>
          </cell>
          <cell r="AT22">
            <v>0</v>
          </cell>
          <cell r="AU22">
            <v>0</v>
          </cell>
          <cell r="AV22">
            <v>6.0000000000002274E-2</v>
          </cell>
          <cell r="AW22">
            <v>26.09</v>
          </cell>
          <cell r="AX22">
            <v>22.74</v>
          </cell>
          <cell r="AY22">
            <v>28.96</v>
          </cell>
          <cell r="AZ22">
            <v>39.75</v>
          </cell>
        </row>
        <row r="23">
          <cell r="A23" t="str">
            <v>BG07/05</v>
          </cell>
          <cell r="B23" t="str">
            <v>BG07/05</v>
          </cell>
          <cell r="C23" t="str">
            <v xml:space="preserve">    Bono Global VII (11%)</v>
          </cell>
          <cell r="AF23">
            <v>0</v>
          </cell>
          <cell r="AG23">
            <v>0</v>
          </cell>
          <cell r="AH23">
            <v>56.36560302866414</v>
          </cell>
          <cell r="AI23">
            <v>3.1042128603104215</v>
          </cell>
          <cell r="AJ23">
            <v>42.468923698837798</v>
          </cell>
          <cell r="AK23">
            <v>46.142717497556212</v>
          </cell>
          <cell r="AL23">
            <v>46.709744658676392</v>
          </cell>
          <cell r="AM23">
            <v>45.76</v>
          </cell>
          <cell r="AN23">
            <v>43.257909071862557</v>
          </cell>
          <cell r="AO23">
            <v>34.688156972669937</v>
          </cell>
          <cell r="AP23">
            <v>4.7619999999999996</v>
          </cell>
          <cell r="AQ23">
            <v>8.4</v>
          </cell>
          <cell r="AR23">
            <v>36.1</v>
          </cell>
          <cell r="AS23">
            <v>19.05</v>
          </cell>
          <cell r="AT23">
            <v>20.05</v>
          </cell>
          <cell r="AU23">
            <v>25.55</v>
          </cell>
          <cell r="AV23">
            <v>24.719000000000001</v>
          </cell>
          <cell r="AW23">
            <v>28.919</v>
          </cell>
          <cell r="AX23">
            <v>30.119</v>
          </cell>
          <cell r="AY23">
            <v>29.279</v>
          </cell>
          <cell r="AZ23">
            <v>35.923000000000002</v>
          </cell>
        </row>
        <row r="24">
          <cell r="A24" t="str">
            <v>BG08/19</v>
          </cell>
          <cell r="B24" t="str">
            <v>BG08/19</v>
          </cell>
          <cell r="C24" t="str">
            <v xml:space="preserve">    Bono Global VIII (12,125%)</v>
          </cell>
          <cell r="AG24">
            <v>12.157754274982702</v>
          </cell>
          <cell r="AH24">
            <v>29.100456136628829</v>
          </cell>
          <cell r="AI24">
            <v>27.605855192062091</v>
          </cell>
          <cell r="AJ24">
            <v>38.112898827379325</v>
          </cell>
          <cell r="AK24">
            <v>50.254055110416253</v>
          </cell>
          <cell r="AL24">
            <v>71.882484270347064</v>
          </cell>
          <cell r="AM24">
            <v>91.239012138970281</v>
          </cell>
          <cell r="AN24">
            <v>29.85326256634405</v>
          </cell>
          <cell r="AO24">
            <v>37.394665215024496</v>
          </cell>
          <cell r="AP24">
            <v>20.582000000000001</v>
          </cell>
          <cell r="AQ24">
            <v>20.02</v>
          </cell>
          <cell r="AR24">
            <v>19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BG09/09</v>
          </cell>
          <cell r="B25" t="str">
            <v>BG09/09</v>
          </cell>
          <cell r="C25" t="str">
            <v xml:space="preserve">    Bono Global IX (11,75%)</v>
          </cell>
          <cell r="AH25">
            <v>39.043590018207126</v>
          </cell>
          <cell r="AI25">
            <v>37.584934964084646</v>
          </cell>
          <cell r="AJ25">
            <v>35.867920868890607</v>
          </cell>
          <cell r="AK25">
            <v>128.563103085889</v>
          </cell>
          <cell r="AL25">
            <v>216.70082815734989</v>
          </cell>
          <cell r="AM25">
            <v>268.96892796483155</v>
          </cell>
          <cell r="AN25">
            <v>185.38235602643448</v>
          </cell>
          <cell r="AO25">
            <v>183.93831168831167</v>
          </cell>
          <cell r="AP25">
            <v>142.48699999999999</v>
          </cell>
          <cell r="AQ25">
            <v>140.56200000000001</v>
          </cell>
          <cell r="AR25">
            <v>138.4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25.369</v>
          </cell>
          <cell r="AX25">
            <v>25.369</v>
          </cell>
          <cell r="AY25">
            <v>25.369</v>
          </cell>
          <cell r="AZ25">
            <v>29</v>
          </cell>
        </row>
        <row r="26">
          <cell r="A26" t="str">
            <v>BG10/20</v>
          </cell>
          <cell r="B26" t="str">
            <v>BG10/20</v>
          </cell>
          <cell r="C26" t="str">
            <v xml:space="preserve">    Bono Global X (12%)</v>
          </cell>
          <cell r="AJ26">
            <v>0</v>
          </cell>
          <cell r="AK26">
            <v>18.064391000775796</v>
          </cell>
          <cell r="AL26">
            <v>20.142160844841595</v>
          </cell>
          <cell r="AM26">
            <v>38.28151260504201</v>
          </cell>
          <cell r="AN26">
            <v>15.434583714547117</v>
          </cell>
          <cell r="AO26">
            <v>33.586359920588585</v>
          </cell>
          <cell r="AP26">
            <v>10.574</v>
          </cell>
          <cell r="AQ26">
            <v>9.6489999999999991</v>
          </cell>
          <cell r="AR26">
            <v>9.0437368421052611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33.18</v>
          </cell>
          <cell r="AX26">
            <v>33.18</v>
          </cell>
          <cell r="AY26">
            <v>33.18</v>
          </cell>
          <cell r="AZ26">
            <v>33.18</v>
          </cell>
        </row>
        <row r="27">
          <cell r="A27" t="str">
            <v>BG11/10</v>
          </cell>
          <cell r="B27" t="str">
            <v>BG11/10</v>
          </cell>
          <cell r="C27" t="str">
            <v xml:space="preserve">    Bono Global XI (11,375%)</v>
          </cell>
          <cell r="AJ27">
            <v>0</v>
          </cell>
          <cell r="AK27">
            <v>259.09268192548495</v>
          </cell>
          <cell r="AL27">
            <v>177.4559831312599</v>
          </cell>
          <cell r="AM27">
            <v>254.79956663055253</v>
          </cell>
          <cell r="AN27">
            <v>230.68072162785819</v>
          </cell>
          <cell r="AO27">
            <v>85.760447590774135</v>
          </cell>
          <cell r="AP27">
            <v>65.787000000000006</v>
          </cell>
          <cell r="AQ27">
            <v>57.357999999999997</v>
          </cell>
          <cell r="AR27">
            <v>52.8</v>
          </cell>
          <cell r="AS27">
            <v>0</v>
          </cell>
          <cell r="AT27">
            <v>1.9</v>
          </cell>
          <cell r="AU27">
            <v>29.9</v>
          </cell>
          <cell r="AV27">
            <v>30.08</v>
          </cell>
          <cell r="AW27">
            <v>19.715999999999998</v>
          </cell>
          <cell r="AX27">
            <v>19.795999999999999</v>
          </cell>
          <cell r="AY27">
            <v>18.996000000000002</v>
          </cell>
          <cell r="AZ27">
            <v>30.080000000000002</v>
          </cell>
        </row>
        <row r="28">
          <cell r="A28" t="str">
            <v>BG12/15</v>
          </cell>
          <cell r="B28" t="str">
            <v>BG12/15</v>
          </cell>
          <cell r="C28" t="str">
            <v xml:space="preserve">    Bono Global XII (11,75%)</v>
          </cell>
          <cell r="AJ28">
            <v>0</v>
          </cell>
          <cell r="AK28">
            <v>0</v>
          </cell>
          <cell r="AL28">
            <v>174.27497548752586</v>
          </cell>
          <cell r="AM28">
            <v>174.67679413305393</v>
          </cell>
          <cell r="AN28">
            <v>156.07482769937641</v>
          </cell>
          <cell r="AO28">
            <v>146.79949760219228</v>
          </cell>
          <cell r="AP28">
            <v>49.558</v>
          </cell>
          <cell r="AQ28">
            <v>75.863</v>
          </cell>
          <cell r="AR28">
            <v>76.108263157894726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12.604000000000006</v>
          </cell>
          <cell r="AX28">
            <v>13.534000000000006</v>
          </cell>
          <cell r="AY28">
            <v>13.134</v>
          </cell>
          <cell r="AZ28">
            <v>46.014000000000003</v>
          </cell>
        </row>
        <row r="29">
          <cell r="A29" t="str">
            <v>BG13/30</v>
          </cell>
          <cell r="B29" t="str">
            <v>BG13/30</v>
          </cell>
          <cell r="C29" t="str">
            <v xml:space="preserve">    Bono Global XIII (10,25%)</v>
          </cell>
          <cell r="AJ29">
            <v>0</v>
          </cell>
          <cell r="AK29">
            <v>0</v>
          </cell>
          <cell r="AL29">
            <v>0</v>
          </cell>
          <cell r="AM29">
            <v>36.669450077537867</v>
          </cell>
          <cell r="AN29">
            <v>15.879995419672507</v>
          </cell>
          <cell r="AO29">
            <v>46.568800403225808</v>
          </cell>
          <cell r="AP29">
            <v>21.216999999999999</v>
          </cell>
          <cell r="AQ29">
            <v>36.182000000000002</v>
          </cell>
          <cell r="AR29">
            <v>34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BG14/31</v>
          </cell>
          <cell r="B30" t="str">
            <v>BG14/31</v>
          </cell>
          <cell r="C30" t="str">
            <v xml:space="preserve">    Bono Global XIV (12%)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12.808390392348658</v>
          </cell>
          <cell r="AP30">
            <v>10.78</v>
          </cell>
          <cell r="AQ30">
            <v>0.48</v>
          </cell>
          <cell r="AR30">
            <v>6.3157894736841635E-3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BG15/12</v>
          </cell>
          <cell r="B31" t="str">
            <v>BG15/12</v>
          </cell>
          <cell r="C31" t="str">
            <v xml:space="preserve">    Bono Global XV (12,375%)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120.70525019590282</v>
          </cell>
          <cell r="AP31">
            <v>79.388000000000005</v>
          </cell>
          <cell r="AQ31">
            <v>98.081999999999994</v>
          </cell>
          <cell r="AR31">
            <v>95.5</v>
          </cell>
          <cell r="AS31">
            <v>12.7</v>
          </cell>
          <cell r="AT31">
            <v>12.399999999999999</v>
          </cell>
          <cell r="AU31">
            <v>20.599999999999998</v>
          </cell>
          <cell r="AV31">
            <v>20.09</v>
          </cell>
          <cell r="AW31">
            <v>56.605999999999995</v>
          </cell>
          <cell r="AX31">
            <v>56.615999999999993</v>
          </cell>
          <cell r="AY31">
            <v>56.615999999999993</v>
          </cell>
          <cell r="AZ31">
            <v>62.48599999999999</v>
          </cell>
        </row>
        <row r="32">
          <cell r="A32" t="str">
            <v>BG16/08$</v>
          </cell>
          <cell r="B32" t="str">
            <v>BG16/08$</v>
          </cell>
          <cell r="C32" t="str">
            <v xml:space="preserve">    Bono Global XVI (10,00%-12,00%)</v>
          </cell>
          <cell r="AP32">
            <v>168.774</v>
          </cell>
          <cell r="AQ32">
            <v>168.5</v>
          </cell>
          <cell r="AR32">
            <v>167.5894736842105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 t="str">
            <v>BG17/08</v>
          </cell>
          <cell r="B33" t="str">
            <v>BG17/08</v>
          </cell>
          <cell r="C33" t="str">
            <v xml:space="preserve">    Bono Global XVII (7,00%-15,50%)</v>
          </cell>
          <cell r="AP33">
            <v>4489.7809999999999</v>
          </cell>
          <cell r="AQ33">
            <v>3766.4110000000001</v>
          </cell>
          <cell r="AR33">
            <v>3772.9291126315793</v>
          </cell>
          <cell r="AS33">
            <v>0</v>
          </cell>
          <cell r="AT33">
            <v>60.745400000000018</v>
          </cell>
          <cell r="AU33">
            <v>60.745400000000018</v>
          </cell>
          <cell r="AV33">
            <v>60.745400000000018</v>
          </cell>
          <cell r="AW33">
            <v>60.745400000000018</v>
          </cell>
          <cell r="AX33">
            <v>60.745400000000018</v>
          </cell>
          <cell r="AY33">
            <v>60.745400000000018</v>
          </cell>
          <cell r="AZ33">
            <v>36.005400000000023</v>
          </cell>
        </row>
        <row r="34">
          <cell r="A34" t="str">
            <v>BG18/18</v>
          </cell>
          <cell r="B34" t="str">
            <v>BG18/18</v>
          </cell>
          <cell r="C34" t="str">
            <v xml:space="preserve">    Bono Global XVIII (12,25%)</v>
          </cell>
          <cell r="AP34">
            <v>294.50599999999997</v>
          </cell>
          <cell r="AQ34">
            <v>400.14400000000001</v>
          </cell>
          <cell r="AR34">
            <v>516.1</v>
          </cell>
          <cell r="AS34">
            <v>0</v>
          </cell>
          <cell r="AT34">
            <v>24.69</v>
          </cell>
          <cell r="AU34">
            <v>24.69</v>
          </cell>
          <cell r="AV34">
            <v>26.202262500000003</v>
          </cell>
          <cell r="AW34">
            <v>27.419306653125005</v>
          </cell>
          <cell r="AX34">
            <v>27.229306653125004</v>
          </cell>
          <cell r="AY34">
            <v>28.897101685628911</v>
          </cell>
          <cell r="AZ34">
            <v>29.452561685628911</v>
          </cell>
        </row>
        <row r="35">
          <cell r="A35" t="str">
            <v>BG19/31</v>
          </cell>
          <cell r="B35" t="str">
            <v>BG19/31</v>
          </cell>
          <cell r="C35" t="str">
            <v xml:space="preserve">    Bono Global XIX (12,00%)</v>
          </cell>
          <cell r="AP35">
            <v>172.86799999999999</v>
          </cell>
          <cell r="AQ35">
            <v>130.12200000000001</v>
          </cell>
          <cell r="AR35">
            <v>180.85</v>
          </cell>
          <cell r="AS35">
            <v>0</v>
          </cell>
          <cell r="AT35">
            <v>28.234999999999999</v>
          </cell>
          <cell r="AU35">
            <v>31.777149999999999</v>
          </cell>
          <cell r="AV35">
            <v>34.042529000000002</v>
          </cell>
          <cell r="AW35">
            <v>36.085080740000002</v>
          </cell>
          <cell r="AX35">
            <v>36.085080740000002</v>
          </cell>
          <cell r="AY35">
            <v>38.250185584400008</v>
          </cell>
          <cell r="AZ35">
            <v>38.250185584400008</v>
          </cell>
        </row>
        <row r="37">
          <cell r="C37" t="str">
            <v>Euronotas</v>
          </cell>
          <cell r="X37">
            <v>4.1210000000000004</v>
          </cell>
          <cell r="Y37">
            <v>30.712855606608663</v>
          </cell>
          <cell r="Z37">
            <v>46.586251652587165</v>
          </cell>
          <cell r="AA37">
            <v>16.204430490144773</v>
          </cell>
          <cell r="AB37">
            <v>82.856180532165709</v>
          </cell>
          <cell r="AC37">
            <v>87.211430744473944</v>
          </cell>
          <cell r="AD37">
            <v>113.02439681730603</v>
          </cell>
          <cell r="AE37">
            <v>104.97859245383998</v>
          </cell>
          <cell r="AF37">
            <v>94.350060129004063</v>
          </cell>
          <cell r="AG37">
            <v>86.361587982832603</v>
          </cell>
          <cell r="AH37">
            <v>145.21528338912617</v>
          </cell>
          <cell r="AI37">
            <v>69.048780487804876</v>
          </cell>
          <cell r="AJ37">
            <v>165.55142457312121</v>
          </cell>
          <cell r="AK37">
            <v>175.60608036540643</v>
          </cell>
          <cell r="AL37">
            <v>165.94654167759549</v>
          </cell>
          <cell r="AM37">
            <v>455.3262660352197</v>
          </cell>
          <cell r="AN37">
            <v>341.23027123777121</v>
          </cell>
          <cell r="AO37">
            <v>303.92090898564214</v>
          </cell>
          <cell r="AP37">
            <v>93.55</v>
          </cell>
          <cell r="AQ37">
            <v>92.59</v>
          </cell>
          <cell r="AR37">
            <v>87.232105263157891</v>
          </cell>
          <cell r="AS37">
            <v>14.192105263157893</v>
          </cell>
          <cell r="AT37">
            <v>6.2041742286751358</v>
          </cell>
          <cell r="AU37">
            <v>5.2084487534626032</v>
          </cell>
          <cell r="AV37">
            <v>4.2032280701754381</v>
          </cell>
          <cell r="AW37">
            <v>4.4300309597523215</v>
          </cell>
          <cell r="AX37">
            <v>4.8687865497076022</v>
          </cell>
          <cell r="AY37">
            <v>4.950751879699248</v>
          </cell>
          <cell r="AZ37">
            <v>4.8343414281845263</v>
          </cell>
          <cell r="BA37">
            <v>4.8319126866008206</v>
          </cell>
        </row>
        <row r="38">
          <cell r="A38" t="str">
            <v>EL/ARP-61</v>
          </cell>
          <cell r="B38" t="str">
            <v>EL/ARP-61</v>
          </cell>
          <cell r="C38" t="str">
            <v xml:space="preserve">    Euronota LXI $-2007</v>
          </cell>
          <cell r="Y38">
            <v>26.512855606608664</v>
          </cell>
          <cell r="Z38">
            <v>43.83058662795662</v>
          </cell>
          <cell r="AA38">
            <v>16.204430490144773</v>
          </cell>
          <cell r="AB38">
            <v>82.856180532165709</v>
          </cell>
          <cell r="AC38">
            <v>86.646548472274603</v>
          </cell>
          <cell r="AD38">
            <v>112.75943862423404</v>
          </cell>
          <cell r="AE38">
            <v>104.97859245383998</v>
          </cell>
          <cell r="AF38">
            <v>94.350060129004063</v>
          </cell>
          <cell r="AG38">
            <v>86.361587982832603</v>
          </cell>
          <cell r="AH38">
            <v>145.21528338912617</v>
          </cell>
          <cell r="AI38">
            <v>69.048780487804876</v>
          </cell>
          <cell r="AJ38">
            <v>20.808730493462672</v>
          </cell>
          <cell r="AK38">
            <v>27.266977708657333</v>
          </cell>
          <cell r="AL38">
            <v>25.926721700780277</v>
          </cell>
          <cell r="AM38">
            <v>23.219597550306212</v>
          </cell>
          <cell r="AN38">
            <v>33.583791066431758</v>
          </cell>
          <cell r="AO38">
            <v>52.956446850393704</v>
          </cell>
          <cell r="AP38">
            <v>1.39</v>
          </cell>
          <cell r="AQ38">
            <v>4.13</v>
          </cell>
          <cell r="AR38">
            <v>4.13</v>
          </cell>
          <cell r="AS38">
            <v>3.9299999999999997</v>
          </cell>
          <cell r="AT38">
            <v>1.3551724137931034</v>
          </cell>
          <cell r="AU38">
            <v>1.0342105263157895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EL/ARP-68</v>
          </cell>
          <cell r="B39" t="str">
            <v>EL/ARP-68</v>
          </cell>
          <cell r="C39" t="str">
            <v xml:space="preserve">    Euronota LXVIII $-2002</v>
          </cell>
          <cell r="AA39">
            <v>0</v>
          </cell>
          <cell r="AB39">
            <v>0</v>
          </cell>
          <cell r="AC39">
            <v>0.56488227219934539</v>
          </cell>
          <cell r="AD39">
            <v>0.26495819307199475</v>
          </cell>
          <cell r="AJ39">
            <v>45.361930294906166</v>
          </cell>
          <cell r="AK39">
            <v>46.445407462213296</v>
          </cell>
          <cell r="AL39">
            <v>59.293282475100661</v>
          </cell>
          <cell r="AM39">
            <v>123.15415185107717</v>
          </cell>
          <cell r="AN39">
            <v>155.79762294188203</v>
          </cell>
          <cell r="AO39">
            <v>125.12710428200204</v>
          </cell>
          <cell r="AP39">
            <v>18.86</v>
          </cell>
          <cell r="AQ39">
            <v>15.52</v>
          </cell>
          <cell r="AR39">
            <v>10.162105263157894</v>
          </cell>
          <cell r="AS39">
            <v>8.2621052631578937</v>
          </cell>
          <cell r="AT39">
            <v>2.8490018148820324</v>
          </cell>
          <cell r="AU39">
            <v>2.1742382271468141</v>
          </cell>
          <cell r="AV39">
            <v>2.2032280701754385</v>
          </cell>
          <cell r="AW39">
            <v>2.4300309597523215</v>
          </cell>
          <cell r="AX39">
            <v>2.8687865497076022</v>
          </cell>
          <cell r="AY39">
            <v>2.950751879699248</v>
          </cell>
          <cell r="AZ39">
            <v>2.8343414281845263</v>
          </cell>
        </row>
        <row r="40">
          <cell r="A40" t="str">
            <v>EL/DEM-31</v>
          </cell>
          <cell r="B40" t="str">
            <v>EL/DEM-31</v>
          </cell>
          <cell r="AJ40">
            <v>1.4259999999999999</v>
          </cell>
          <cell r="AK40">
            <v>1.4239999999999999</v>
          </cell>
          <cell r="AL40">
            <v>1.4119999999999999</v>
          </cell>
          <cell r="AM40">
            <v>1.4350000000000001</v>
          </cell>
          <cell r="AN40">
            <v>1.4430000000000001</v>
          </cell>
          <cell r="AO40">
            <v>1.349</v>
          </cell>
        </row>
        <row r="41">
          <cell r="A41" t="str">
            <v>EL/DEM-44</v>
          </cell>
          <cell r="B41" t="str">
            <v>EL/DEM-44</v>
          </cell>
          <cell r="C41" t="str">
            <v xml:space="preserve">    Euronota XLIV DM (11.75%)</v>
          </cell>
          <cell r="X41">
            <v>4.1210000000000004</v>
          </cell>
          <cell r="Y41">
            <v>4.2</v>
          </cell>
          <cell r="Z41">
            <v>2.7556650246305421</v>
          </cell>
          <cell r="AJ41">
            <v>0</v>
          </cell>
          <cell r="AK41">
            <v>0</v>
          </cell>
          <cell r="AL41">
            <v>5.8730243902439035E-2</v>
          </cell>
          <cell r="AM41">
            <v>0</v>
          </cell>
          <cell r="AN41">
            <v>0</v>
          </cell>
          <cell r="AO41">
            <v>4.4346235754250084E-2</v>
          </cell>
        </row>
        <row r="42">
          <cell r="A42" t="str">
            <v>EL/DEM-55</v>
          </cell>
          <cell r="B42" t="str">
            <v>EL/DEM-55</v>
          </cell>
          <cell r="AN42">
            <v>0</v>
          </cell>
          <cell r="AO42">
            <v>24.223337246539835</v>
          </cell>
        </row>
        <row r="43">
          <cell r="A43" t="str">
            <v>EL/DEM-62</v>
          </cell>
          <cell r="B43" t="str">
            <v>EL/DEM-62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1.96</v>
          </cell>
          <cell r="AO43">
            <v>1.9590000000000001</v>
          </cell>
          <cell r="AP43">
            <v>2</v>
          </cell>
          <cell r="AQ43">
            <v>2</v>
          </cell>
          <cell r="AR43">
            <v>2</v>
          </cell>
          <cell r="AS43">
            <v>2</v>
          </cell>
          <cell r="AT43">
            <v>2</v>
          </cell>
          <cell r="AU43">
            <v>2</v>
          </cell>
          <cell r="AV43">
            <v>2</v>
          </cell>
          <cell r="AW43">
            <v>2</v>
          </cell>
          <cell r="AX43">
            <v>2</v>
          </cell>
          <cell r="AY43">
            <v>2</v>
          </cell>
          <cell r="AZ43">
            <v>2</v>
          </cell>
        </row>
        <row r="44">
          <cell r="A44" t="str">
            <v>EL/DEM-76</v>
          </cell>
          <cell r="B44" t="str">
            <v>EL/DEM-76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1.8159999999999998</v>
          </cell>
          <cell r="AO44">
            <v>1.8160000000000001</v>
          </cell>
        </row>
        <row r="45">
          <cell r="A45" t="str">
            <v>EL/ESP-64</v>
          </cell>
          <cell r="B45" t="str">
            <v>EL/ESP-64</v>
          </cell>
          <cell r="C45" t="str">
            <v xml:space="preserve">    Euronotas Ptas. LXIV</v>
          </cell>
          <cell r="AJ45">
            <v>39.384999999999998</v>
          </cell>
        </row>
        <row r="46">
          <cell r="A46" t="str">
            <v>EL/EUR-88</v>
          </cell>
          <cell r="B46" t="str">
            <v>EL/EUR-88</v>
          </cell>
          <cell r="AN46">
            <v>0.78683339311736356</v>
          </cell>
          <cell r="AO46">
            <v>0.77803973825850348</v>
          </cell>
        </row>
        <row r="47">
          <cell r="A47" t="str">
            <v>EL/EUR-92</v>
          </cell>
          <cell r="B47" t="str">
            <v>EL/EUR-92</v>
          </cell>
        </row>
        <row r="48">
          <cell r="A48" t="str">
            <v>EL/EUR-93</v>
          </cell>
          <cell r="B48" t="str">
            <v>EL/EUR-93</v>
          </cell>
          <cell r="AN48">
            <v>0</v>
          </cell>
          <cell r="AO48">
            <v>2.8090000000000002</v>
          </cell>
        </row>
        <row r="49">
          <cell r="A49" t="str">
            <v>EL/EUR-94</v>
          </cell>
          <cell r="B49" t="str">
            <v>EL/EUR-94</v>
          </cell>
        </row>
        <row r="50">
          <cell r="A50" t="str">
            <v>EL/EUR-96</v>
          </cell>
          <cell r="B50" t="str">
            <v>EL/EUR-96</v>
          </cell>
          <cell r="C50" t="str">
            <v xml:space="preserve">    Euronotas Euro LXXXVIII</v>
          </cell>
          <cell r="AJ50">
            <v>10.039</v>
          </cell>
          <cell r="AN50">
            <v>0</v>
          </cell>
          <cell r="AO50">
            <v>0</v>
          </cell>
        </row>
        <row r="51">
          <cell r="A51" t="str">
            <v>EL/EUR-100</v>
          </cell>
          <cell r="B51" t="str">
            <v>EL/EUR-100</v>
          </cell>
          <cell r="AJ51">
            <v>0.97199999999999998</v>
          </cell>
          <cell r="AK51">
            <v>0.76900000000000002</v>
          </cell>
          <cell r="AL51">
            <v>4.6559999999999997</v>
          </cell>
          <cell r="AM51">
            <v>4.1310000000000002</v>
          </cell>
          <cell r="AN51">
            <v>0.215</v>
          </cell>
          <cell r="AO51">
            <v>0</v>
          </cell>
        </row>
        <row r="52">
          <cell r="A52" t="str">
            <v>EL/EUR-102</v>
          </cell>
          <cell r="B52" t="str">
            <v>EL/EUR-102</v>
          </cell>
          <cell r="AK52">
            <v>0.36899999999999999</v>
          </cell>
          <cell r="AL52">
            <v>0.35599999999999998</v>
          </cell>
          <cell r="AM52">
            <v>0.36900000000000005</v>
          </cell>
          <cell r="AN52">
            <v>0.35599999999999998</v>
          </cell>
          <cell r="AO52">
            <v>0</v>
          </cell>
        </row>
        <row r="53">
          <cell r="A53" t="str">
            <v>EL/EUR-107</v>
          </cell>
          <cell r="B53" t="str">
            <v>EL/EUR-107</v>
          </cell>
          <cell r="AK53">
            <v>16.385000000000002</v>
          </cell>
          <cell r="AL53">
            <v>0.39900000000000002</v>
          </cell>
          <cell r="AM53">
            <v>0.42899999999999999</v>
          </cell>
          <cell r="AN53">
            <v>0.81599999999999995</v>
          </cell>
          <cell r="AO53">
            <v>0.83799999999999997</v>
          </cell>
        </row>
        <row r="54">
          <cell r="A54" t="str">
            <v>EL/EUR-108</v>
          </cell>
          <cell r="B54" t="str">
            <v>EL/EUR-108</v>
          </cell>
          <cell r="AK54">
            <v>2.000200020002</v>
          </cell>
          <cell r="AL54">
            <v>1.8000361155325639</v>
          </cell>
          <cell r="AM54">
            <v>1.6849445876875322</v>
          </cell>
          <cell r="AN54">
            <v>3.5878843849206352</v>
          </cell>
          <cell r="AO54">
            <v>1.9485215452195774</v>
          </cell>
        </row>
        <row r="55">
          <cell r="A55" t="str">
            <v>EL/EUR-112</v>
          </cell>
          <cell r="B55" t="str">
            <v>EL/EUR-112</v>
          </cell>
        </row>
        <row r="56">
          <cell r="A56" t="str">
            <v>EL/ITL-53</v>
          </cell>
          <cell r="B56" t="str">
            <v>EL/ITL-53</v>
          </cell>
          <cell r="AN56">
            <v>0</v>
          </cell>
          <cell r="AO56">
            <v>2.964</v>
          </cell>
        </row>
        <row r="57">
          <cell r="A57" t="str">
            <v>EL/USD-74</v>
          </cell>
          <cell r="B57" t="str">
            <v>EL/USD-74</v>
          </cell>
          <cell r="AJ57">
            <v>30.907189802828121</v>
          </cell>
          <cell r="AK57">
            <v>38.586804863464224</v>
          </cell>
          <cell r="AL57">
            <v>46.422018348623851</v>
          </cell>
          <cell r="AM57">
            <v>48.964392244593583</v>
          </cell>
          <cell r="AN57">
            <v>63.486552567237169</v>
          </cell>
          <cell r="AO57">
            <v>2.6661869209319065</v>
          </cell>
        </row>
        <row r="58">
          <cell r="A58" t="str">
            <v>EL/USD-79</v>
          </cell>
          <cell r="B58" t="str">
            <v>EL/USD-79</v>
          </cell>
          <cell r="C58" t="str">
            <v xml:space="preserve">    Euronota LXXIX Dls. (Glob IV-25bp)</v>
          </cell>
          <cell r="AE58">
            <v>25.8</v>
          </cell>
          <cell r="AF58">
            <v>1.2</v>
          </cell>
          <cell r="AJ58">
            <v>0.29977911012937836</v>
          </cell>
          <cell r="AK58">
            <v>25.916344533650513</v>
          </cell>
          <cell r="AL58">
            <v>9.0689225659123931</v>
          </cell>
          <cell r="AM58">
            <v>235.86423505572444</v>
          </cell>
          <cell r="AN58">
            <v>60.893430344532426</v>
          </cell>
          <cell r="AO58">
            <v>67.627189324437026</v>
          </cell>
          <cell r="AP58">
            <v>66.3</v>
          </cell>
          <cell r="AQ58">
            <v>65.94</v>
          </cell>
          <cell r="AR58">
            <v>65.94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A59" t="str">
            <v>EL/USD-91</v>
          </cell>
          <cell r="B59" t="str">
            <v>EL/USD-91</v>
          </cell>
          <cell r="AJ59">
            <v>16.351794871794873</v>
          </cell>
          <cell r="AK59">
            <v>16.443345777419029</v>
          </cell>
          <cell r="AL59">
            <v>16.553830227743273</v>
          </cell>
          <cell r="AM59">
            <v>16.074944745830823</v>
          </cell>
          <cell r="AN59">
            <v>16.488156539649847</v>
          </cell>
          <cell r="AO59">
            <v>16.814736842105265</v>
          </cell>
          <cell r="AP59">
            <v>5</v>
          </cell>
          <cell r="AQ59">
            <v>5</v>
          </cell>
          <cell r="AR59">
            <v>5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A60" t="str">
            <v>NMB</v>
          </cell>
          <cell r="C60" t="str">
            <v>Bonos Dinero Nuevo</v>
          </cell>
          <cell r="X60">
            <v>2</v>
          </cell>
          <cell r="Y60">
            <v>2.016</v>
          </cell>
          <cell r="Z60">
            <v>1.6867346938775512</v>
          </cell>
          <cell r="AA60">
            <v>1.731958762886598</v>
          </cell>
          <cell r="AB60">
            <v>2.2105263157894739</v>
          </cell>
          <cell r="AC60">
            <v>1.4168421052631581</v>
          </cell>
          <cell r="AD60">
            <v>1.0442105263157895</v>
          </cell>
          <cell r="AE60">
            <v>1.0621052631578947</v>
          </cell>
          <cell r="AF60">
            <v>0.73684210526315785</v>
          </cell>
          <cell r="AG60">
            <v>0.77777777777777768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2">
          <cell r="B62" t="str">
            <v>PRÉSTAMOS GARANTIZADOS</v>
          </cell>
          <cell r="AS62">
            <v>7073.4647177071729</v>
          </cell>
          <cell r="AT62">
            <v>3889.5597299832521</v>
          </cell>
          <cell r="AU62">
            <v>3431.0370903113139</v>
          </cell>
          <cell r="AV62">
            <v>3793.0191700343489</v>
          </cell>
          <cell r="AW62">
            <v>4286.2644096814311</v>
          </cell>
          <cell r="AX62">
            <v>5163.875666559451</v>
          </cell>
          <cell r="AY62">
            <v>5334.7480124725389</v>
          </cell>
          <cell r="AZ62">
            <v>5086.3364611584484</v>
          </cell>
        </row>
        <row r="64">
          <cell r="A64" t="str">
            <v>P FRB</v>
          </cell>
          <cell r="C64" t="str">
            <v>FRB</v>
          </cell>
          <cell r="AS64">
            <v>278.68277544000011</v>
          </cell>
          <cell r="AT64">
            <v>141.00771852211372</v>
          </cell>
          <cell r="AU64">
            <v>124.38495507347126</v>
          </cell>
          <cell r="AV64">
            <v>138.18153665777618</v>
          </cell>
          <cell r="AW64">
            <v>156.15070109069666</v>
          </cell>
          <cell r="AX64">
            <v>188.12250682835895</v>
          </cell>
          <cell r="AY64">
            <v>194.34746965404798</v>
          </cell>
          <cell r="AZ64">
            <v>185.2977157916618</v>
          </cell>
        </row>
        <row r="65">
          <cell r="A65" t="str">
            <v>P BG01/03</v>
          </cell>
          <cell r="C65" t="str">
            <v>BG01/03</v>
          </cell>
          <cell r="AS65">
            <v>9.120718630799999</v>
          </cell>
          <cell r="AT65">
            <v>4.6148949226614038</v>
          </cell>
          <cell r="AU65">
            <v>4.0708657911801289</v>
          </cell>
          <cell r="AV65">
            <v>4.5282493099413896</v>
          </cell>
          <cell r="AW65">
            <v>5.1171040760098521</v>
          </cell>
          <cell r="AX65">
            <v>6.1648294868779194</v>
          </cell>
          <cell r="AY65">
            <v>6.368823336574704</v>
          </cell>
          <cell r="AZ65">
            <v>6.0722602596711628</v>
          </cell>
        </row>
        <row r="66">
          <cell r="A66" t="str">
            <v>P BG04/06</v>
          </cell>
          <cell r="C66" t="str">
            <v>BG04/06</v>
          </cell>
          <cell r="AS66">
            <v>0.25609549999999998</v>
          </cell>
          <cell r="AT66">
            <v>0.12957902447241379</v>
          </cell>
          <cell r="AU66">
            <v>0.11430353817786042</v>
          </cell>
          <cell r="AV66">
            <v>0.12714615131728693</v>
          </cell>
          <cell r="AW66">
            <v>0.14368027125323529</v>
          </cell>
          <cell r="AX66">
            <v>0.17309876049956219</v>
          </cell>
          <cell r="AY66">
            <v>0.17882658843173915</v>
          </cell>
          <cell r="AZ66">
            <v>0.17049956152349988</v>
          </cell>
        </row>
        <row r="67">
          <cell r="A67" t="str">
            <v>P BG05/17</v>
          </cell>
          <cell r="C67" t="str">
            <v>BG05/17</v>
          </cell>
          <cell r="AS67">
            <v>268.33073165230002</v>
          </cell>
          <cell r="AT67">
            <v>135.76979854575376</v>
          </cell>
          <cell r="AU67">
            <v>119.76450983993041</v>
          </cell>
          <cell r="AV67">
            <v>133.22069231884848</v>
          </cell>
          <cell r="AW67">
            <v>150.54474721102699</v>
          </cell>
          <cell r="AX67">
            <v>181.36873569802583</v>
          </cell>
          <cell r="AY67">
            <v>187.37021662923908</v>
          </cell>
          <cell r="AZ67">
            <v>178.64535725929218</v>
          </cell>
        </row>
        <row r="68">
          <cell r="A68" t="str">
            <v>P BG06/27</v>
          </cell>
          <cell r="C68" t="str">
            <v>BG06/27</v>
          </cell>
          <cell r="AS68">
            <v>104.25134628309999</v>
          </cell>
          <cell r="AT68">
            <v>52.749024294842741</v>
          </cell>
          <cell r="AU68">
            <v>46.530679921996551</v>
          </cell>
          <cell r="AV68">
            <v>51.758650384492945</v>
          </cell>
          <cell r="AW68">
            <v>58.489359291634464</v>
          </cell>
          <cell r="AX68">
            <v>70.465036761736357</v>
          </cell>
          <cell r="AY68">
            <v>72.79672073590767</v>
          </cell>
          <cell r="AZ68">
            <v>69.406954942601871</v>
          </cell>
        </row>
        <row r="69">
          <cell r="A69" t="str">
            <v>P BG07/05</v>
          </cell>
          <cell r="C69" t="str">
            <v>BG07/05</v>
          </cell>
          <cell r="AS69">
            <v>37.746295952399997</v>
          </cell>
          <cell r="AT69">
            <v>19.098844794067109</v>
          </cell>
          <cell r="AU69">
            <v>16.847368190647519</v>
          </cell>
          <cell r="AV69">
            <v>18.74026000781328</v>
          </cell>
          <cell r="AW69">
            <v>21.177248492245003</v>
          </cell>
          <cell r="AX69">
            <v>25.51328329787162</v>
          </cell>
          <cell r="AY69">
            <v>26.357516360507919</v>
          </cell>
          <cell r="AZ69">
            <v>25.130183501937587</v>
          </cell>
        </row>
        <row r="70">
          <cell r="A70" t="str">
            <v>P BG08/19</v>
          </cell>
          <cell r="C70" t="str">
            <v>BG08/19</v>
          </cell>
          <cell r="AS70">
            <v>19.412368462900002</v>
          </cell>
          <cell r="AT70">
            <v>9.8222568070178227</v>
          </cell>
          <cell r="AU70">
            <v>8.6643552882490482</v>
          </cell>
          <cell r="AV70">
            <v>9.637841891055535</v>
          </cell>
          <cell r="AW70">
            <v>10.891149459546236</v>
          </cell>
          <cell r="AX70">
            <v>13.121108802336559</v>
          </cell>
          <cell r="AY70">
            <v>13.555285530594219</v>
          </cell>
          <cell r="AZ70">
            <v>12.924086175106817</v>
          </cell>
        </row>
        <row r="71">
          <cell r="A71" t="str">
            <v>P BG09/09</v>
          </cell>
          <cell r="C71" t="str">
            <v>BG09/09</v>
          </cell>
          <cell r="AS71">
            <v>147.82709335320001</v>
          </cell>
          <cell r="AT71">
            <v>74.797450745132593</v>
          </cell>
          <cell r="AU71">
            <v>65.97991690138889</v>
          </cell>
          <cell r="AV71">
            <v>73.393113039005669</v>
          </cell>
          <cell r="AW71">
            <v>82.937173326220574</v>
          </cell>
          <cell r="AX71">
            <v>99.918532842990203</v>
          </cell>
          <cell r="AY71">
            <v>103.2248312919711</v>
          </cell>
          <cell r="AZ71">
            <v>98.418186176696139</v>
          </cell>
        </row>
        <row r="72">
          <cell r="A72" t="str">
            <v>P BG10/20</v>
          </cell>
          <cell r="C72" t="str">
            <v>BG10/20</v>
          </cell>
          <cell r="AS72">
            <v>9.2994427323999975</v>
          </cell>
          <cell r="AT72">
            <v>4.7053256203309699</v>
          </cell>
          <cell r="AU72">
            <v>4.1506360220921872</v>
          </cell>
          <cell r="AV72">
            <v>4.6169821524399079</v>
          </cell>
          <cell r="AW72">
            <v>5.2173757613669878</v>
          </cell>
          <cell r="AX72">
            <v>6.2856317675050972</v>
          </cell>
          <cell r="AY72">
            <v>6.4936229576522129</v>
          </cell>
          <cell r="AZ72">
            <v>6.1912486095503327</v>
          </cell>
        </row>
        <row r="73">
          <cell r="A73" t="str">
            <v>P BG11/10</v>
          </cell>
          <cell r="C73" t="str">
            <v>BG11/10</v>
          </cell>
          <cell r="AS73">
            <v>53.692506294499999</v>
          </cell>
          <cell r="AT73">
            <v>27.167297305576426</v>
          </cell>
          <cell r="AU73">
            <v>23.964667255373062</v>
          </cell>
          <cell r="AV73">
            <v>15.982917609263769</v>
          </cell>
          <cell r="AW73">
            <v>18.061340541771507</v>
          </cell>
          <cell r="AX73">
            <v>21.75939419846231</v>
          </cell>
          <cell r="AY73">
            <v>22.479411288807196</v>
          </cell>
          <cell r="AZ73">
            <v>21.432661673300622</v>
          </cell>
        </row>
        <row r="74">
          <cell r="A74" t="str">
            <v>P BG12/15</v>
          </cell>
          <cell r="C74" t="str">
            <v>BG12/15</v>
          </cell>
          <cell r="AS74">
            <v>91.362594734400005</v>
          </cell>
          <cell r="AT74">
            <v>46.227582675025694</v>
          </cell>
          <cell r="AU74">
            <v>40.778021617919414</v>
          </cell>
          <cell r="AV74">
            <v>35.18182159716045</v>
          </cell>
          <cell r="AW74">
            <v>39.756875201425551</v>
          </cell>
          <cell r="AX74">
            <v>47.897082589531813</v>
          </cell>
          <cell r="AY74">
            <v>49.481994270784433</v>
          </cell>
          <cell r="AZ74">
            <v>47.177874389173844</v>
          </cell>
        </row>
        <row r="75">
          <cell r="A75" t="str">
            <v>P BG13/30</v>
          </cell>
          <cell r="C75" t="str">
            <v>BG13/30</v>
          </cell>
          <cell r="AS75">
            <v>35.016457200000005</v>
          </cell>
          <cell r="AT75">
            <v>17.717602864775174</v>
          </cell>
          <cell r="AU75">
            <v>15.628954637678584</v>
          </cell>
          <cell r="AV75">
            <v>17.384951183236343</v>
          </cell>
          <cell r="AW75">
            <v>19.645694941236005</v>
          </cell>
          <cell r="AX75">
            <v>23.668144650749316</v>
          </cell>
          <cell r="AY75">
            <v>24.451322182709223</v>
          </cell>
          <cell r="AZ75">
            <v>23.31275090232511</v>
          </cell>
        </row>
        <row r="76">
          <cell r="A76" t="str">
            <v>P BG14/31</v>
          </cell>
          <cell r="C76" t="str">
            <v>BG14/31</v>
          </cell>
          <cell r="AS76">
            <v>2.0639999999999999E-2</v>
          </cell>
          <cell r="AT76">
            <v>1.044341296551724E-2</v>
          </cell>
          <cell r="AU76">
            <v>9.2122861510297478E-3</v>
          </cell>
          <cell r="AV76">
            <v>1.0247335713391302E-2</v>
          </cell>
          <cell r="AW76">
            <v>1.1579902023529412E-2</v>
          </cell>
          <cell r="AX76">
            <v>1.3950883231884058E-2</v>
          </cell>
          <cell r="AY76">
            <v>1.4412517147826088E-2</v>
          </cell>
          <cell r="AZ76">
            <v>1.3741400961145499E-2</v>
          </cell>
        </row>
        <row r="77">
          <cell r="A77" t="str">
            <v>P BG15/12</v>
          </cell>
          <cell r="C77" t="str">
            <v>BG15/12</v>
          </cell>
          <cell r="AS77">
            <v>97.982620223999987</v>
          </cell>
          <cell r="AT77">
            <v>49.577178606718661</v>
          </cell>
          <cell r="AU77">
            <v>43.73274880480438</v>
          </cell>
          <cell r="AV77">
            <v>48.646356759353296</v>
          </cell>
          <cell r="AW77">
            <v>54.972342160979231</v>
          </cell>
          <cell r="AX77">
            <v>66.227911506737655</v>
          </cell>
          <cell r="AY77">
            <v>68.419389252293172</v>
          </cell>
          <cell r="AZ77">
            <v>65.233453087288169</v>
          </cell>
        </row>
        <row r="78">
          <cell r="A78" t="str">
            <v>P BG16/08$</v>
          </cell>
          <cell r="C78" t="str">
            <v>BG16/08$</v>
          </cell>
          <cell r="AS78">
            <v>169.79215402200001</v>
          </cell>
          <cell r="AT78">
            <v>61.365226424295933</v>
          </cell>
          <cell r="AU78">
            <v>54.131156874667106</v>
          </cell>
          <cell r="AV78">
            <v>60.213081525584073</v>
          </cell>
          <cell r="AW78">
            <v>68.043206946939904</v>
          </cell>
          <cell r="AX78">
            <v>81.975031646283057</v>
          </cell>
          <cell r="AY78">
            <v>84.687580682738201</v>
          </cell>
          <cell r="AZ78">
            <v>80.744119202411241</v>
          </cell>
        </row>
        <row r="79">
          <cell r="A79" t="str">
            <v>P BG17/08</v>
          </cell>
          <cell r="C79" t="str">
            <v>BG17/08</v>
          </cell>
          <cell r="AS79">
            <v>4788.17596852527</v>
          </cell>
          <cell r="AT79">
            <v>2596.9938364330587</v>
          </cell>
          <cell r="AU79">
            <v>2290.8459555010008</v>
          </cell>
          <cell r="AV79">
            <v>2545.752339396754</v>
          </cell>
          <cell r="AW79">
            <v>2876.8026627507747</v>
          </cell>
          <cell r="AX79">
            <v>3465.8270810634076</v>
          </cell>
          <cell r="AY79">
            <v>3580.511097897026</v>
          </cell>
          <cell r="AZ79">
            <v>3413.7852630035268</v>
          </cell>
        </row>
        <row r="80">
          <cell r="A80" t="str">
            <v>P BG18/18</v>
          </cell>
          <cell r="C80" t="str">
            <v>BG18/18</v>
          </cell>
          <cell r="AS80">
            <v>707.27611384639181</v>
          </cell>
          <cell r="AT80">
            <v>519.02149065219464</v>
          </cell>
          <cell r="AU80">
            <v>457.83638990524372</v>
          </cell>
          <cell r="AV80">
            <v>509.27675413574985</v>
          </cell>
          <cell r="AW80">
            <v>575.50324110552197</v>
          </cell>
          <cell r="AX80">
            <v>693.33734429878018</v>
          </cell>
          <cell r="AY80">
            <v>716.27983675588814</v>
          </cell>
          <cell r="AZ80">
            <v>682.92639906632303</v>
          </cell>
        </row>
        <row r="81">
          <cell r="A81" t="str">
            <v>P BG19/31</v>
          </cell>
          <cell r="C81" t="str">
            <v>BG19/31</v>
          </cell>
          <cell r="AS81">
            <v>180.85048010151101</v>
          </cell>
          <cell r="AT81">
            <v>91.506601197293506</v>
          </cell>
          <cell r="AU81">
            <v>80.719301029371664</v>
          </cell>
          <cell r="AV81">
            <v>89.788545713574464</v>
          </cell>
          <cell r="AW81">
            <v>101.4646725040578</v>
          </cell>
          <cell r="AX81">
            <v>122.23953150805966</v>
          </cell>
          <cell r="AY81">
            <v>126.28443050657015</v>
          </cell>
          <cell r="AZ81">
            <v>120.40401943268061</v>
          </cell>
        </row>
        <row r="82">
          <cell r="A82" t="str">
            <v>P EL/ARP-61</v>
          </cell>
          <cell r="C82" t="str">
            <v>EL/ARP-61</v>
          </cell>
          <cell r="AS82">
            <v>0.18493498800000002</v>
          </cell>
          <cell r="AT82">
            <v>6.3770685517241382E-2</v>
          </cell>
          <cell r="AU82">
            <v>5.6253047253030833E-2</v>
          </cell>
          <cell r="AV82">
            <v>6.2573377623385759E-2</v>
          </cell>
          <cell r="AW82">
            <v>7.0710436588235309E-2</v>
          </cell>
          <cell r="AX82">
            <v>8.5188375697271057E-2</v>
          </cell>
          <cell r="AY82">
            <v>8.8007254101757651E-2</v>
          </cell>
          <cell r="AZ82">
            <v>8.3909212644654521E-2</v>
          </cell>
        </row>
        <row r="83">
          <cell r="A83" t="str">
            <v>P EL/ARP-68</v>
          </cell>
          <cell r="C83" t="str">
            <v>EL/ARP-68</v>
          </cell>
          <cell r="AS83">
            <v>1.9946971360000001</v>
          </cell>
          <cell r="AT83">
            <v>0.68782659862068973</v>
          </cell>
          <cell r="AU83">
            <v>0.60674182565655588</v>
          </cell>
          <cell r="AV83">
            <v>0.67491251106693795</v>
          </cell>
          <cell r="AW83">
            <v>0.76267831670588238</v>
          </cell>
          <cell r="AX83">
            <v>0.91883645632182132</v>
          </cell>
          <cell r="AY83">
            <v>0.94924070129985472</v>
          </cell>
          <cell r="AZ83">
            <v>0.90503948417974489</v>
          </cell>
        </row>
        <row r="84">
          <cell r="A84" t="str">
            <v>P EL/USD-74</v>
          </cell>
          <cell r="C84" t="str">
            <v>EL/USD-74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85" t="str">
            <v>P EL/USD-79</v>
          </cell>
          <cell r="C85" t="str">
            <v>EL/USD-79</v>
          </cell>
          <cell r="AS85">
            <v>67.156672127999997</v>
          </cell>
          <cell r="AT85">
            <v>33.97988664837915</v>
          </cell>
          <cell r="AU85">
            <v>29.974151191570741</v>
          </cell>
          <cell r="AV85">
            <v>33.341907203961476</v>
          </cell>
          <cell r="AW85">
            <v>37.677697842467474</v>
          </cell>
          <cell r="AX85">
            <v>45.392194336223397</v>
          </cell>
          <cell r="AY85">
            <v>46.894219410646052</v>
          </cell>
          <cell r="AZ85">
            <v>44.710598785224448</v>
          </cell>
        </row>
        <row r="86">
          <cell r="A86" t="str">
            <v>P EL/USD-91</v>
          </cell>
          <cell r="C86" t="str">
            <v>EL/USD-91</v>
          </cell>
          <cell r="AS86">
            <v>5.0320105000000002</v>
          </cell>
          <cell r="AT86">
            <v>2.5460932024379312</v>
          </cell>
          <cell r="AU86">
            <v>2.2459457674896459</v>
          </cell>
          <cell r="AV86">
            <v>2.4982897726167654</v>
          </cell>
          <cell r="AW86">
            <v>2.8231680509385302</v>
          </cell>
          <cell r="AX86">
            <v>3.4012107997633008</v>
          </cell>
          <cell r="AY86">
            <v>3.5137566676013052</v>
          </cell>
          <cell r="AZ86">
            <v>3.3501392403679384</v>
          </cell>
        </row>
        <row r="89">
          <cell r="A89" t="str">
            <v>Para ingresar un nuevo bono insertar una fila sobre la línea</v>
          </cell>
        </row>
      </sheetData>
      <sheetData sheetId="5" refreshError="1">
        <row r="4">
          <cell r="A4" t="str">
            <v>DNCI</v>
          </cell>
          <cell r="B4" t="str">
            <v>COD AFJP</v>
          </cell>
          <cell r="C4" t="str">
            <v>ESPECIE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</row>
        <row r="5">
          <cell r="A5" t="str">
            <v>x</v>
          </cell>
        </row>
        <row r="6">
          <cell r="A6" t="str">
            <v>TENENCIAS TOTALES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101.49999999999997</v>
          </cell>
          <cell r="Z6">
            <v>101.49999999999997</v>
          </cell>
          <cell r="AA6">
            <v>101.49999999999997</v>
          </cell>
          <cell r="AB6">
            <v>370.92599999999999</v>
          </cell>
          <cell r="AC6">
            <v>370.92599999999999</v>
          </cell>
          <cell r="AD6">
            <v>598.93077900000037</v>
          </cell>
          <cell r="AE6">
            <v>598.93077900000037</v>
          </cell>
          <cell r="AF6">
            <v>796.03900800000042</v>
          </cell>
          <cell r="AG6">
            <v>891.51491390000001</v>
          </cell>
          <cell r="AH6">
            <v>975.79459630174335</v>
          </cell>
          <cell r="AI6">
            <v>959.36161920000018</v>
          </cell>
          <cell r="AJ6">
            <v>1060.2133160500005</v>
          </cell>
          <cell r="AK6">
            <v>1237.1795402</v>
          </cell>
          <cell r="AL6">
            <v>1528.0070064999993</v>
          </cell>
          <cell r="AM6">
            <v>1699.8360297999991</v>
          </cell>
          <cell r="AN6">
            <v>1774.4522434499991</v>
          </cell>
          <cell r="AO6">
            <v>1993.3194394999994</v>
          </cell>
          <cell r="AP6">
            <v>2811.3333860000002</v>
          </cell>
          <cell r="AQ6">
            <v>3075.9952083398362</v>
          </cell>
          <cell r="AR6">
            <v>3236.1652083398362</v>
          </cell>
          <cell r="AS6">
            <v>810.23486688564572</v>
          </cell>
          <cell r="AT6">
            <v>919.84915938453196</v>
          </cell>
          <cell r="AU6">
            <v>918.53167310344816</v>
          </cell>
          <cell r="AV6">
            <v>718.85147167185642</v>
          </cell>
          <cell r="AW6">
            <v>723.81952005615221</v>
          </cell>
          <cell r="AX6">
            <v>723.21999799800506</v>
          </cell>
          <cell r="AY6">
            <v>730.6457525296446</v>
          </cell>
          <cell r="AZ6">
            <v>579.44014336289638</v>
          </cell>
        </row>
        <row r="7">
          <cell r="A7" t="str">
            <v>TENENCIAS TOTALES C/ PRESTAMOS GARANTIZADOS</v>
          </cell>
          <cell r="AS7">
            <v>2435.1400000000003</v>
          </cell>
        </row>
        <row r="8">
          <cell r="A8" t="str">
            <v>X</v>
          </cell>
        </row>
        <row r="9">
          <cell r="A9" t="str">
            <v>TITULOS GOBIERNO NACIONAL C/ PMOS GDOS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101.49999999999997</v>
          </cell>
          <cell r="Z9">
            <v>101.49999999999997</v>
          </cell>
          <cell r="AA9">
            <v>101.49999999999997</v>
          </cell>
          <cell r="AB9">
            <v>370.92599999999999</v>
          </cell>
          <cell r="AC9">
            <v>370.92599999999999</v>
          </cell>
          <cell r="AD9">
            <v>598.93077900000037</v>
          </cell>
          <cell r="AE9">
            <v>598.93077900000037</v>
          </cell>
          <cell r="AF9">
            <v>796.03900800000042</v>
          </cell>
          <cell r="AG9">
            <v>891.51491390000001</v>
          </cell>
          <cell r="AH9">
            <v>975.79459630174335</v>
          </cell>
          <cell r="AI9">
            <v>959.36161920000018</v>
          </cell>
          <cell r="AJ9">
            <v>1060.2133160500005</v>
          </cell>
          <cell r="AK9">
            <v>1237.1795402</v>
          </cell>
          <cell r="AL9">
            <v>1528.0070064999993</v>
          </cell>
          <cell r="AM9">
            <v>1699.8360297999991</v>
          </cell>
          <cell r="AN9">
            <v>1774.4522434499991</v>
          </cell>
          <cell r="AO9">
            <v>1993.3194394999994</v>
          </cell>
          <cell r="AP9">
            <v>2811.3333860000002</v>
          </cell>
          <cell r="AQ9">
            <v>3075.9952083398362</v>
          </cell>
          <cell r="AR9">
            <v>3236.1652083398362</v>
          </cell>
          <cell r="AS9">
            <v>3245.374866885646</v>
          </cell>
          <cell r="AT9">
            <v>2147.7704054534979</v>
          </cell>
          <cell r="AU9">
            <v>2001.6988261277438</v>
          </cell>
          <cell r="AV9">
            <v>1950.4043539198508</v>
          </cell>
          <cell r="AW9">
            <v>2115.5238724948358</v>
          </cell>
          <cell r="AX9">
            <v>2399.8753682011529</v>
          </cell>
          <cell r="AY9">
            <v>2462.7815515606371</v>
          </cell>
          <cell r="AZ9">
            <v>2248.323678866408</v>
          </cell>
        </row>
        <row r="10">
          <cell r="A10" t="str">
            <v>x</v>
          </cell>
        </row>
        <row r="11">
          <cell r="A11" t="str">
            <v>BRADY</v>
          </cell>
          <cell r="C11" t="str">
            <v>BONOS BRADY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88.9</v>
          </cell>
          <cell r="Z11">
            <v>88.9</v>
          </cell>
          <cell r="AA11">
            <v>88.9</v>
          </cell>
          <cell r="AB11">
            <v>154.25300000000001</v>
          </cell>
          <cell r="AC11">
            <v>154.25300000000001</v>
          </cell>
          <cell r="AD11">
            <v>206.53950699999999</v>
          </cell>
          <cell r="AE11">
            <v>206.53950699999999</v>
          </cell>
          <cell r="AF11">
            <v>154.01</v>
          </cell>
          <cell r="AG11">
            <v>140.88999999999999</v>
          </cell>
          <cell r="AH11">
            <v>127.77</v>
          </cell>
          <cell r="AI11">
            <v>95.129000000000005</v>
          </cell>
          <cell r="AJ11">
            <v>102.756</v>
          </cell>
          <cell r="AK11">
            <v>107.97</v>
          </cell>
          <cell r="AL11">
            <v>108.181408</v>
          </cell>
          <cell r="AM11">
            <v>80.553389999999993</v>
          </cell>
          <cell r="AN11">
            <v>87.906041999999999</v>
          </cell>
          <cell r="AO11">
            <v>109.959513</v>
          </cell>
          <cell r="AP11">
            <v>86.392200000000003</v>
          </cell>
          <cell r="AQ11">
            <v>96.56</v>
          </cell>
          <cell r="AR11">
            <v>96.56</v>
          </cell>
          <cell r="AS11">
            <v>40.185000000000002</v>
          </cell>
          <cell r="AT11">
            <v>46.750000000000007</v>
          </cell>
          <cell r="AU11">
            <v>46.750000000000007</v>
          </cell>
          <cell r="AV11">
            <v>43.035662000000002</v>
          </cell>
          <cell r="AW11">
            <v>28.245766000000003</v>
          </cell>
          <cell r="AX11">
            <v>27.266812573391839</v>
          </cell>
          <cell r="AY11">
            <v>27.266812573391839</v>
          </cell>
          <cell r="AZ11">
            <v>18.171019999999999</v>
          </cell>
          <cell r="BA11">
            <v>15.145580000000001</v>
          </cell>
        </row>
        <row r="12">
          <cell r="A12" t="str">
            <v>PAR</v>
          </cell>
          <cell r="B12" t="str">
            <v>PARD</v>
          </cell>
          <cell r="Y12">
            <v>38.1</v>
          </cell>
          <cell r="Z12">
            <v>38.1</v>
          </cell>
          <cell r="AA12">
            <v>38.1</v>
          </cell>
          <cell r="AB12">
            <v>67.885000000000005</v>
          </cell>
          <cell r="AC12">
            <v>67.885000000000005</v>
          </cell>
          <cell r="AD12">
            <v>129.00890699999999</v>
          </cell>
          <cell r="AE12">
            <v>129.00890699999999</v>
          </cell>
          <cell r="AF12">
            <v>88.95</v>
          </cell>
          <cell r="AG12">
            <v>62.4</v>
          </cell>
          <cell r="AH12">
            <v>35.85</v>
          </cell>
          <cell r="AI12">
            <v>36.450000000000003</v>
          </cell>
          <cell r="AJ12">
            <v>35.909999999999997</v>
          </cell>
          <cell r="AK12">
            <v>31.21</v>
          </cell>
          <cell r="AL12">
            <v>8.4931230000000006</v>
          </cell>
          <cell r="AM12">
            <v>8.5399999999999991</v>
          </cell>
          <cell r="AN12">
            <v>22.44</v>
          </cell>
          <cell r="AO12">
            <v>28.79</v>
          </cell>
          <cell r="AP12">
            <v>23.82</v>
          </cell>
          <cell r="AQ12">
            <v>23.32</v>
          </cell>
          <cell r="AR12">
            <v>23.32</v>
          </cell>
          <cell r="AS12">
            <v>29.885000000000002</v>
          </cell>
          <cell r="AT12">
            <v>36.450000000000003</v>
          </cell>
          <cell r="AU12">
            <v>36.450000000000003</v>
          </cell>
          <cell r="AV12">
            <v>27.630561999999998</v>
          </cell>
          <cell r="AW12">
            <v>19.146000000000001</v>
          </cell>
          <cell r="AX12">
            <v>19.146000000000001</v>
          </cell>
          <cell r="AY12">
            <v>19.146000000000001</v>
          </cell>
          <cell r="AZ12">
            <v>5.4459999999999997</v>
          </cell>
        </row>
        <row r="13">
          <cell r="A13" t="str">
            <v>DISD</v>
          </cell>
          <cell r="B13" t="str">
            <v>DISD</v>
          </cell>
          <cell r="Y13">
            <v>7.7</v>
          </cell>
          <cell r="Z13">
            <v>7.7</v>
          </cell>
          <cell r="AA13">
            <v>7.7</v>
          </cell>
          <cell r="AB13">
            <v>3.12</v>
          </cell>
          <cell r="AC13">
            <v>3.12</v>
          </cell>
          <cell r="AD13">
            <v>7.8209999999999997</v>
          </cell>
          <cell r="AE13">
            <v>7.8209999999999997</v>
          </cell>
          <cell r="AF13">
            <v>2.4</v>
          </cell>
          <cell r="AG13">
            <v>3.4</v>
          </cell>
          <cell r="AH13">
            <v>4.4000000000000004</v>
          </cell>
          <cell r="AI13">
            <v>2.6859999999999999</v>
          </cell>
          <cell r="AJ13">
            <v>2.8180000000000001</v>
          </cell>
          <cell r="AK13">
            <v>7.8179999999999996</v>
          </cell>
          <cell r="AL13">
            <v>3.7</v>
          </cell>
          <cell r="AM13">
            <v>3.7</v>
          </cell>
          <cell r="AN13">
            <v>3.7</v>
          </cell>
          <cell r="AO13">
            <v>3.7509999999999999</v>
          </cell>
          <cell r="AP13">
            <v>3.7</v>
          </cell>
          <cell r="AQ13">
            <v>3.7</v>
          </cell>
          <cell r="AR13">
            <v>3.7</v>
          </cell>
          <cell r="AS13">
            <v>3.7</v>
          </cell>
          <cell r="AT13">
            <v>3.7</v>
          </cell>
          <cell r="AU13">
            <v>3.7</v>
          </cell>
          <cell r="AV13">
            <v>3.7510000000000003</v>
          </cell>
          <cell r="AW13">
            <v>3.7510000000000003</v>
          </cell>
          <cell r="AX13">
            <v>3.7510000000000003</v>
          </cell>
          <cell r="AY13">
            <v>3.7510000000000003</v>
          </cell>
          <cell r="AZ13">
            <v>3.7510000000000003</v>
          </cell>
        </row>
        <row r="14">
          <cell r="A14" t="str">
            <v>FRB</v>
          </cell>
          <cell r="B14" t="str">
            <v>FRB</v>
          </cell>
          <cell r="Y14">
            <v>43.1</v>
          </cell>
          <cell r="Z14">
            <v>43.1</v>
          </cell>
          <cell r="AA14">
            <v>43.1</v>
          </cell>
          <cell r="AB14">
            <v>83.248000000000005</v>
          </cell>
          <cell r="AC14">
            <v>83.248000000000005</v>
          </cell>
          <cell r="AD14">
            <v>69.709599999999995</v>
          </cell>
          <cell r="AE14">
            <v>69.709599999999995</v>
          </cell>
          <cell r="AF14">
            <v>62.66</v>
          </cell>
          <cell r="AG14">
            <v>75.09</v>
          </cell>
          <cell r="AH14">
            <v>87.52</v>
          </cell>
          <cell r="AI14">
            <v>55.993000000000002</v>
          </cell>
          <cell r="AJ14">
            <v>64.028000000000006</v>
          </cell>
          <cell r="AK14">
            <v>68.941999999999993</v>
          </cell>
          <cell r="AL14">
            <v>95.988285000000005</v>
          </cell>
          <cell r="AM14">
            <v>68.313389999999998</v>
          </cell>
          <cell r="AN14">
            <v>61.766041999999999</v>
          </cell>
          <cell r="AO14">
            <v>77.418513000000004</v>
          </cell>
          <cell r="AP14">
            <v>58.872199999999999</v>
          </cell>
          <cell r="AQ14">
            <v>69.540000000000006</v>
          </cell>
          <cell r="AR14">
            <v>69.540000000000006</v>
          </cell>
          <cell r="AS14">
            <v>6.6</v>
          </cell>
          <cell r="AT14">
            <v>6.6</v>
          </cell>
          <cell r="AU14">
            <v>6.6</v>
          </cell>
          <cell r="AV14">
            <v>11.6541</v>
          </cell>
          <cell r="AW14">
            <v>5.3487660000000004</v>
          </cell>
          <cell r="AX14">
            <v>4.3698125733918349</v>
          </cell>
          <cell r="AY14">
            <v>4.3698125733918349</v>
          </cell>
          <cell r="AZ14">
            <v>8.9740199999999994</v>
          </cell>
        </row>
        <row r="15">
          <cell r="A15" t="str">
            <v>GLOB</v>
          </cell>
          <cell r="C15" t="str">
            <v>BONOS GLOBALES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12.6</v>
          </cell>
          <cell r="Z15">
            <v>12.6</v>
          </cell>
          <cell r="AA15">
            <v>12.6</v>
          </cell>
          <cell r="AB15">
            <v>210.143</v>
          </cell>
          <cell r="AC15">
            <v>210.143</v>
          </cell>
          <cell r="AD15">
            <v>375.44381199999998</v>
          </cell>
          <cell r="AE15">
            <v>375.44381199999998</v>
          </cell>
          <cell r="AF15">
            <v>555.62</v>
          </cell>
          <cell r="AG15">
            <v>621.44550000000004</v>
          </cell>
          <cell r="AH15">
            <v>639.23799999999994</v>
          </cell>
          <cell r="AI15">
            <v>612.32899999999995</v>
          </cell>
          <cell r="AJ15">
            <v>708.49700957000005</v>
          </cell>
          <cell r="AK15">
            <v>902.7068660000001</v>
          </cell>
          <cell r="AL15">
            <v>1148.1299879999999</v>
          </cell>
          <cell r="AM15">
            <v>1340.8731660000001</v>
          </cell>
          <cell r="AN15">
            <v>1413.0664020000004</v>
          </cell>
          <cell r="AO15">
            <v>1637.5055430000002</v>
          </cell>
          <cell r="AP15">
            <v>2569.6570619999998</v>
          </cell>
          <cell r="AQ15">
            <v>2870.6800000000003</v>
          </cell>
          <cell r="AR15">
            <v>3036.8500000000004</v>
          </cell>
          <cell r="AS15">
            <v>669.15</v>
          </cell>
          <cell r="AT15">
            <v>811.51379310344839</v>
          </cell>
          <cell r="AU15">
            <v>811.51379310344839</v>
          </cell>
          <cell r="AV15">
            <v>609.94009659999995</v>
          </cell>
          <cell r="AW15">
            <v>643.80091735294127</v>
          </cell>
          <cell r="AX15">
            <v>644.26481465277789</v>
          </cell>
          <cell r="AY15">
            <v>651.20618717777779</v>
          </cell>
          <cell r="AZ15">
            <v>539.24003189022289</v>
          </cell>
          <cell r="BA15">
            <v>1538.1522064627461</v>
          </cell>
        </row>
        <row r="16">
          <cell r="A16" t="str">
            <v>BG01/03</v>
          </cell>
          <cell r="B16" t="str">
            <v>BG01/03</v>
          </cell>
          <cell r="C16" t="str">
            <v xml:space="preserve">    Bono Global I (8.375%)</v>
          </cell>
          <cell r="Y16">
            <v>9.4</v>
          </cell>
          <cell r="Z16">
            <v>9.4</v>
          </cell>
          <cell r="AA16">
            <v>9.4</v>
          </cell>
          <cell r="AB16">
            <v>2.9420000000000002</v>
          </cell>
          <cell r="AC16">
            <v>2.9420000000000002</v>
          </cell>
          <cell r="AD16">
            <v>2.294</v>
          </cell>
          <cell r="AE16">
            <v>2.294</v>
          </cell>
          <cell r="AF16">
            <v>2.0430000000000001</v>
          </cell>
          <cell r="AG16">
            <v>1.9430000000000001</v>
          </cell>
          <cell r="AH16">
            <v>1.843</v>
          </cell>
          <cell r="AI16">
            <v>1.8080000000000001</v>
          </cell>
          <cell r="AJ16">
            <v>5.58</v>
          </cell>
          <cell r="AK16">
            <v>5.58</v>
          </cell>
          <cell r="AL16">
            <v>5.434552</v>
          </cell>
          <cell r="AM16">
            <v>5.5170000000000003</v>
          </cell>
          <cell r="AN16">
            <v>5.2060000000000004</v>
          </cell>
          <cell r="AO16">
            <v>24.004000000000001</v>
          </cell>
          <cell r="AP16">
            <v>4.0999999999999996</v>
          </cell>
          <cell r="AQ16">
            <v>6.33</v>
          </cell>
          <cell r="AR16">
            <v>6.33</v>
          </cell>
          <cell r="AS16">
            <v>5.13</v>
          </cell>
          <cell r="AT16">
            <v>12</v>
          </cell>
          <cell r="AU16">
            <v>12</v>
          </cell>
          <cell r="AV16">
            <v>3.1840000000000002</v>
          </cell>
          <cell r="AW16">
            <v>3.4630000000000001</v>
          </cell>
          <cell r="AX16">
            <v>3.4630000000000001</v>
          </cell>
          <cell r="AY16">
            <v>3.4630000000000001</v>
          </cell>
          <cell r="AZ16">
            <v>6.29</v>
          </cell>
        </row>
        <row r="17">
          <cell r="A17" t="str">
            <v>BG02/99</v>
          </cell>
          <cell r="B17" t="str">
            <v>BG02/99</v>
          </cell>
          <cell r="C17" t="str">
            <v xml:space="preserve">    Bono Global II (10.95%)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1</v>
          </cell>
          <cell r="AF17">
            <v>1.35</v>
          </cell>
          <cell r="AG17">
            <v>1.6625000000000001</v>
          </cell>
          <cell r="AH17">
            <v>1.9750000000000001</v>
          </cell>
          <cell r="AI17">
            <v>1.71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BG03/01</v>
          </cell>
          <cell r="B18" t="str">
            <v>BG03/01</v>
          </cell>
          <cell r="C18" t="str">
            <v xml:space="preserve">    Bono Global III</v>
          </cell>
          <cell r="Y18">
            <v>1.6</v>
          </cell>
          <cell r="Z18">
            <v>1.6</v>
          </cell>
          <cell r="AA18">
            <v>1.6</v>
          </cell>
          <cell r="AB18">
            <v>1.1850000000000001</v>
          </cell>
          <cell r="AC18">
            <v>1.1850000000000001</v>
          </cell>
          <cell r="AD18">
            <v>0.83499999999999996</v>
          </cell>
          <cell r="AE18">
            <v>0.83499999999999996</v>
          </cell>
          <cell r="AF18">
            <v>3.0209999999999999</v>
          </cell>
          <cell r="AG18">
            <v>9.5205000000000002</v>
          </cell>
          <cell r="AH18">
            <v>16.02</v>
          </cell>
          <cell r="AI18">
            <v>12.971</v>
          </cell>
          <cell r="AJ18">
            <v>8.2887459999999997</v>
          </cell>
          <cell r="AK18">
            <v>10.617746</v>
          </cell>
          <cell r="AL18">
            <v>14.837745999999999</v>
          </cell>
          <cell r="AM18">
            <v>17.837745999999999</v>
          </cell>
          <cell r="AN18">
            <v>21.014745999999999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BG04/06</v>
          </cell>
          <cell r="B19" t="str">
            <v>BG04/06</v>
          </cell>
          <cell r="C19" t="str">
            <v xml:space="preserve">    Bono Global IV</v>
          </cell>
          <cell r="Y19">
            <v>1.6</v>
          </cell>
          <cell r="Z19">
            <v>1.6</v>
          </cell>
          <cell r="AA19">
            <v>1.6</v>
          </cell>
          <cell r="AB19">
            <v>2.4449999999999998</v>
          </cell>
          <cell r="AC19">
            <v>2.4449999999999998</v>
          </cell>
          <cell r="AD19">
            <v>2.9159999999999999</v>
          </cell>
          <cell r="AE19">
            <v>2.9159999999999999</v>
          </cell>
          <cell r="AF19">
            <v>4.2759999999999998</v>
          </cell>
          <cell r="AG19">
            <v>6.0459999999999994</v>
          </cell>
          <cell r="AH19">
            <v>7.8159999999999998</v>
          </cell>
          <cell r="AI19">
            <v>3.6659999999999999</v>
          </cell>
          <cell r="AJ19">
            <v>4.8470000000000004</v>
          </cell>
          <cell r="AK19">
            <v>4.8470000000000004</v>
          </cell>
          <cell r="AL19">
            <v>4.9779999999999998</v>
          </cell>
          <cell r="AM19">
            <v>4.9779999999999998</v>
          </cell>
          <cell r="AN19">
            <v>7.1749999999999998</v>
          </cell>
          <cell r="AO19">
            <v>12.162000000000001</v>
          </cell>
          <cell r="AP19">
            <v>7.5590000000000002</v>
          </cell>
          <cell r="AQ19">
            <v>8.77</v>
          </cell>
          <cell r="AR19">
            <v>24.9</v>
          </cell>
          <cell r="AS19">
            <v>4.9000000000000004</v>
          </cell>
          <cell r="AT19">
            <v>4.9000000000000004</v>
          </cell>
          <cell r="AU19">
            <v>4.9000000000000004</v>
          </cell>
          <cell r="AV19">
            <v>2.2349999999999999</v>
          </cell>
          <cell r="AW19">
            <v>2.9899499999999999</v>
          </cell>
          <cell r="AX19">
            <v>2.9899499999999999</v>
          </cell>
          <cell r="AY19">
            <v>2.9899499999999999</v>
          </cell>
          <cell r="AZ19">
            <v>2.83995</v>
          </cell>
        </row>
        <row r="20">
          <cell r="A20" t="str">
            <v>BG05/17</v>
          </cell>
          <cell r="B20" t="str">
            <v>BG05/17</v>
          </cell>
          <cell r="C20" t="str">
            <v xml:space="preserve">    Bono GlobalI V Megabono</v>
          </cell>
          <cell r="Y20">
            <v>0</v>
          </cell>
          <cell r="Z20">
            <v>0</v>
          </cell>
          <cell r="AA20">
            <v>0</v>
          </cell>
          <cell r="AB20">
            <v>93.742000000000004</v>
          </cell>
          <cell r="AC20">
            <v>93.742000000000004</v>
          </cell>
          <cell r="AD20">
            <v>166.64500000000001</v>
          </cell>
          <cell r="AE20">
            <v>166.64500000000001</v>
          </cell>
          <cell r="AF20">
            <v>237.9</v>
          </cell>
          <cell r="AG20">
            <v>240.0395</v>
          </cell>
          <cell r="AH20">
            <v>242.179</v>
          </cell>
          <cell r="AI20">
            <v>237.59399999999999</v>
          </cell>
          <cell r="AJ20">
            <v>296.83387169999997</v>
          </cell>
          <cell r="AK20">
            <v>329.42</v>
          </cell>
          <cell r="AL20">
            <v>368.30670199999997</v>
          </cell>
          <cell r="AM20">
            <v>392.33300000000003</v>
          </cell>
          <cell r="AN20">
            <v>424.47562299999998</v>
          </cell>
          <cell r="AO20">
            <v>406.86099999999999</v>
          </cell>
          <cell r="AP20">
            <v>192.53899999999999</v>
          </cell>
          <cell r="AQ20">
            <v>221.07</v>
          </cell>
          <cell r="AR20">
            <v>256.17</v>
          </cell>
          <cell r="AS20">
            <v>185.97000000000003</v>
          </cell>
          <cell r="AT20">
            <v>186</v>
          </cell>
          <cell r="AU20">
            <v>186</v>
          </cell>
          <cell r="AV20">
            <v>133.284277</v>
          </cell>
          <cell r="AW20">
            <v>133.724727</v>
          </cell>
          <cell r="AX20">
            <v>133.724727</v>
          </cell>
          <cell r="AY20">
            <v>133.724727</v>
          </cell>
          <cell r="AZ20">
            <v>125.798727</v>
          </cell>
        </row>
        <row r="21">
          <cell r="A21" t="str">
            <v>BG06/27</v>
          </cell>
          <cell r="B21" t="str">
            <v>BG06/27</v>
          </cell>
          <cell r="C21" t="str">
            <v xml:space="preserve">    Bono Global VI (9.75%)</v>
          </cell>
          <cell r="Y21">
            <v>0</v>
          </cell>
          <cell r="Z21">
            <v>0</v>
          </cell>
          <cell r="AA21">
            <v>0</v>
          </cell>
          <cell r="AB21">
            <v>109.82899999999999</v>
          </cell>
          <cell r="AC21">
            <v>109.82899999999999</v>
          </cell>
          <cell r="AD21">
            <v>201.75381200000001</v>
          </cell>
          <cell r="AE21">
            <v>201.75381200000001</v>
          </cell>
          <cell r="AF21">
            <v>264.63</v>
          </cell>
          <cell r="AG21">
            <v>276.98099999999999</v>
          </cell>
          <cell r="AH21">
            <v>289.33199999999999</v>
          </cell>
          <cell r="AI21">
            <v>252.172</v>
          </cell>
          <cell r="AJ21">
            <v>252.32203387000001</v>
          </cell>
          <cell r="AK21">
            <v>260.822</v>
          </cell>
          <cell r="AL21">
            <v>297.48391800000002</v>
          </cell>
          <cell r="AM21">
            <v>304.88299999999998</v>
          </cell>
          <cell r="AN21">
            <v>326.14266300000003</v>
          </cell>
          <cell r="AO21">
            <v>380.45052099999998</v>
          </cell>
          <cell r="AP21">
            <v>234.274</v>
          </cell>
          <cell r="AQ21">
            <v>284.44</v>
          </cell>
          <cell r="AR21">
            <v>284.44</v>
          </cell>
          <cell r="AS21">
            <v>52.34</v>
          </cell>
          <cell r="AT21">
            <v>63.7</v>
          </cell>
          <cell r="AU21">
            <v>63.7</v>
          </cell>
          <cell r="AV21">
            <v>60.898637000000001</v>
          </cell>
          <cell r="AW21">
            <v>58.405636999999999</v>
          </cell>
          <cell r="AX21">
            <v>58.405636999999999</v>
          </cell>
          <cell r="AY21">
            <v>58.405636999999999</v>
          </cell>
          <cell r="AZ21">
            <v>48.274636999999998</v>
          </cell>
        </row>
        <row r="22">
          <cell r="A22" t="str">
            <v>BG07/05</v>
          </cell>
          <cell r="B22" t="str">
            <v>BG07/05</v>
          </cell>
          <cell r="C22" t="str">
            <v xml:space="preserve">    Bono Global VII (11%)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42.4</v>
          </cell>
          <cell r="AG22">
            <v>28.22</v>
          </cell>
          <cell r="AH22">
            <v>14.04</v>
          </cell>
          <cell r="AI22">
            <v>9.4489999999999998</v>
          </cell>
          <cell r="AJ22">
            <v>17.46</v>
          </cell>
          <cell r="AK22">
            <v>46.649120000000003</v>
          </cell>
          <cell r="AL22">
            <v>43.407069999999997</v>
          </cell>
          <cell r="AM22">
            <v>49.543370000000003</v>
          </cell>
          <cell r="AN22">
            <v>50.733370000000001</v>
          </cell>
          <cell r="AO22">
            <v>81.841369999999998</v>
          </cell>
          <cell r="AP22">
            <v>26.696000000000002</v>
          </cell>
          <cell r="AQ22">
            <v>10.23</v>
          </cell>
          <cell r="AR22">
            <v>6</v>
          </cell>
          <cell r="AS22">
            <v>5.8</v>
          </cell>
          <cell r="AT22">
            <v>5.8</v>
          </cell>
          <cell r="AU22">
            <v>5.8</v>
          </cell>
          <cell r="AV22">
            <v>6.9591380000000003</v>
          </cell>
          <cell r="AW22">
            <v>7.2730710000000016</v>
          </cell>
          <cell r="AX22">
            <v>7.2730710000000016</v>
          </cell>
          <cell r="AY22">
            <v>7.2730710000000016</v>
          </cell>
          <cell r="AZ22">
            <v>5.4780709999999999</v>
          </cell>
        </row>
        <row r="23">
          <cell r="A23" t="str">
            <v>BG08/19</v>
          </cell>
          <cell r="B23" t="str">
            <v>BG08/19</v>
          </cell>
          <cell r="C23" t="str">
            <v xml:space="preserve">    Bono Global VIII (12,125%)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57.033000000000001</v>
          </cell>
          <cell r="AH23">
            <v>57.033000000000001</v>
          </cell>
          <cell r="AI23">
            <v>91.572000000000003</v>
          </cell>
          <cell r="AJ23">
            <v>106.163358</v>
          </cell>
          <cell r="AK23">
            <v>116.831</v>
          </cell>
          <cell r="AL23">
            <v>147.18100000000001</v>
          </cell>
          <cell r="AM23">
            <v>148.03100000000001</v>
          </cell>
          <cell r="AN23">
            <v>150.30600000000001</v>
          </cell>
          <cell r="AO23">
            <v>145.10599999999999</v>
          </cell>
          <cell r="AP23">
            <v>30.060748</v>
          </cell>
          <cell r="AQ23">
            <v>26.96</v>
          </cell>
          <cell r="AR23">
            <v>20.96</v>
          </cell>
          <cell r="AS23">
            <v>14.56</v>
          </cell>
          <cell r="AT23">
            <v>15</v>
          </cell>
          <cell r="AU23">
            <v>15</v>
          </cell>
          <cell r="AV23">
            <v>17.838999999999999</v>
          </cell>
          <cell r="AW23">
            <v>17.652999999999999</v>
          </cell>
          <cell r="AX23">
            <v>17.652999999999999</v>
          </cell>
          <cell r="AY23">
            <v>17.652999999999999</v>
          </cell>
          <cell r="AZ23">
            <v>10.5</v>
          </cell>
        </row>
        <row r="24">
          <cell r="A24" t="str">
            <v>BG09/09</v>
          </cell>
          <cell r="B24" t="str">
            <v>BG09/09</v>
          </cell>
          <cell r="C24" t="str">
            <v xml:space="preserve">    Bono Global IX (11,75%)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9</v>
          </cell>
          <cell r="AI24">
            <v>1.387</v>
          </cell>
          <cell r="AJ24">
            <v>17.001999999999999</v>
          </cell>
          <cell r="AK24">
            <v>48.667999999999999</v>
          </cell>
          <cell r="AL24">
            <v>102.801</v>
          </cell>
          <cell r="AM24">
            <v>122.14100000000001</v>
          </cell>
          <cell r="AN24">
            <v>106.741</v>
          </cell>
          <cell r="AO24">
            <v>103.941</v>
          </cell>
          <cell r="AP24">
            <v>80.578000000000003</v>
          </cell>
          <cell r="AQ24">
            <v>90.83</v>
          </cell>
          <cell r="AR24">
            <v>65</v>
          </cell>
          <cell r="AS24">
            <v>34.4</v>
          </cell>
          <cell r="AT24">
            <v>33.200000000000003</v>
          </cell>
          <cell r="AU24">
            <v>33.200000000000003</v>
          </cell>
          <cell r="AV24">
            <v>19.407143000000001</v>
          </cell>
          <cell r="AW24">
            <v>7.445549999999999</v>
          </cell>
          <cell r="AX24">
            <v>7.445549999999999</v>
          </cell>
          <cell r="AY24">
            <v>7.445549999999999</v>
          </cell>
          <cell r="AZ24">
            <v>22.580116</v>
          </cell>
        </row>
        <row r="25">
          <cell r="A25" t="str">
            <v>BG10/20</v>
          </cell>
          <cell r="B25" t="str">
            <v>BG10/20</v>
          </cell>
          <cell r="C25" t="str">
            <v xml:space="preserve">    Bono Global X (12%)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J25">
            <v>0</v>
          </cell>
          <cell r="AK25">
            <v>48.152000000000001</v>
          </cell>
          <cell r="AL25">
            <v>63.591999999999999</v>
          </cell>
          <cell r="AM25">
            <v>70.021000000000001</v>
          </cell>
          <cell r="AN25">
            <v>73.206999999999994</v>
          </cell>
          <cell r="AO25">
            <v>77.697000000000003</v>
          </cell>
          <cell r="AP25">
            <v>27.675000000000001</v>
          </cell>
          <cell r="AQ25">
            <v>28.13</v>
          </cell>
          <cell r="AR25">
            <v>24.13</v>
          </cell>
          <cell r="AS25">
            <v>17.63</v>
          </cell>
          <cell r="AT25">
            <v>18.8</v>
          </cell>
          <cell r="AU25">
            <v>18.8</v>
          </cell>
          <cell r="AV25">
            <v>3.6710000000000003</v>
          </cell>
          <cell r="AW25">
            <v>3.5060000000000002</v>
          </cell>
          <cell r="AX25">
            <v>3.5060000000000002</v>
          </cell>
          <cell r="AY25">
            <v>3.5060000000000002</v>
          </cell>
          <cell r="AZ25">
            <v>0</v>
          </cell>
        </row>
        <row r="26">
          <cell r="A26" t="str">
            <v>BG11/10</v>
          </cell>
          <cell r="B26" t="str">
            <v>BG11/10</v>
          </cell>
          <cell r="C26" t="str">
            <v xml:space="preserve">    Bono Global XI (11,375%)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J26">
            <v>0</v>
          </cell>
          <cell r="AK26">
            <v>31.12</v>
          </cell>
          <cell r="AL26">
            <v>53.7</v>
          </cell>
          <cell r="AM26">
            <v>54.94</v>
          </cell>
          <cell r="AN26">
            <v>46.74</v>
          </cell>
          <cell r="AO26">
            <v>37.479999999999997</v>
          </cell>
          <cell r="AP26">
            <v>36.200000000000003</v>
          </cell>
          <cell r="AQ26">
            <v>37.51</v>
          </cell>
          <cell r="AR26">
            <v>42.51</v>
          </cell>
          <cell r="AS26">
            <v>13.809999999999999</v>
          </cell>
          <cell r="AT26">
            <v>11.1</v>
          </cell>
          <cell r="AU26">
            <v>11.1</v>
          </cell>
          <cell r="AV26">
            <v>14.361145</v>
          </cell>
          <cell r="AW26">
            <v>14.361145</v>
          </cell>
          <cell r="AX26">
            <v>14.361145</v>
          </cell>
          <cell r="AY26">
            <v>14.361145</v>
          </cell>
          <cell r="AZ26">
            <v>14.361145</v>
          </cell>
        </row>
        <row r="27">
          <cell r="A27" t="str">
            <v>BG12/15</v>
          </cell>
          <cell r="B27" t="str">
            <v>BG12/15</v>
          </cell>
          <cell r="C27" t="str">
            <v xml:space="preserve">    Bono Global XII (11,75%)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J27">
            <v>0</v>
          </cell>
          <cell r="AK27">
            <v>0</v>
          </cell>
          <cell r="AL27">
            <v>46.408000000000001</v>
          </cell>
          <cell r="AM27">
            <v>84.468050000000005</v>
          </cell>
          <cell r="AN27">
            <v>93.944999999999993</v>
          </cell>
          <cell r="AO27">
            <v>132.97999999999999</v>
          </cell>
          <cell r="AP27">
            <v>122.376</v>
          </cell>
          <cell r="AQ27">
            <v>114.17</v>
          </cell>
          <cell r="AR27">
            <v>124.17</v>
          </cell>
          <cell r="AS27">
            <v>52.17</v>
          </cell>
          <cell r="AT27">
            <v>67.7</v>
          </cell>
          <cell r="AU27">
            <v>67.7</v>
          </cell>
          <cell r="AV27">
            <v>54.313147999999998</v>
          </cell>
          <cell r="AW27">
            <v>52.736148</v>
          </cell>
          <cell r="AX27">
            <v>52.736148</v>
          </cell>
          <cell r="AY27">
            <v>52.736148</v>
          </cell>
          <cell r="AZ27">
            <v>42.451148000000003</v>
          </cell>
        </row>
        <row r="28">
          <cell r="A28" t="str">
            <v>BG13/30</v>
          </cell>
          <cell r="B28" t="str">
            <v>BG13/30</v>
          </cell>
          <cell r="C28" t="str">
            <v xml:space="preserve">    Bono Global XIII (10,25%)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86.18</v>
          </cell>
          <cell r="AN28">
            <v>107.38</v>
          </cell>
          <cell r="AO28">
            <v>100.926</v>
          </cell>
          <cell r="AP28">
            <v>56</v>
          </cell>
          <cell r="AQ28">
            <v>53.5</v>
          </cell>
          <cell r="AR28">
            <v>53.5</v>
          </cell>
          <cell r="AS28">
            <v>9.1000000000000014</v>
          </cell>
          <cell r="AT28">
            <v>11.8</v>
          </cell>
          <cell r="AU28">
            <v>11.8</v>
          </cell>
          <cell r="AV28">
            <v>10.379</v>
          </cell>
          <cell r="AW28">
            <v>9.8360000000000003</v>
          </cell>
          <cell r="AX28">
            <v>9.8360000000000003</v>
          </cell>
          <cell r="AY28">
            <v>9.8360000000000003</v>
          </cell>
          <cell r="AZ28">
            <v>9</v>
          </cell>
        </row>
        <row r="29">
          <cell r="A29" t="str">
            <v>BG14/31</v>
          </cell>
          <cell r="B29" t="str">
            <v>BG14/31</v>
          </cell>
          <cell r="AO29">
            <v>32.89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BG15/12</v>
          </cell>
          <cell r="B30" t="str">
            <v>BG15/12</v>
          </cell>
          <cell r="C30" t="str">
            <v xml:space="preserve">    Bono Global XV (12,375%)</v>
          </cell>
          <cell r="AO30">
            <v>101.166652</v>
          </cell>
          <cell r="AP30">
            <v>75.071672000000007</v>
          </cell>
          <cell r="AQ30">
            <v>89.21</v>
          </cell>
          <cell r="AR30">
            <v>89.21</v>
          </cell>
          <cell r="AS30">
            <v>55.41</v>
          </cell>
          <cell r="AT30">
            <v>56</v>
          </cell>
          <cell r="AU30">
            <v>56</v>
          </cell>
          <cell r="AV30">
            <v>40.558121999999997</v>
          </cell>
          <cell r="AW30">
            <v>34.250121999999998</v>
          </cell>
          <cell r="AX30">
            <v>34.250121999999998</v>
          </cell>
          <cell r="AY30">
            <v>34.250121999999998</v>
          </cell>
          <cell r="AZ30">
            <v>12.654121999999999</v>
          </cell>
        </row>
        <row r="31">
          <cell r="A31" t="str">
            <v>BG16/08$</v>
          </cell>
          <cell r="B31" t="str">
            <v>BG16/08$</v>
          </cell>
          <cell r="C31" t="str">
            <v xml:space="preserve">    Bono Global XVI (10,00%-12,00%)</v>
          </cell>
          <cell r="AP31">
            <v>25.463875000000002</v>
          </cell>
          <cell r="AQ31">
            <v>24.72</v>
          </cell>
          <cell r="AR31">
            <v>24.72</v>
          </cell>
          <cell r="AS31">
            <v>0.61999999999999744</v>
          </cell>
          <cell r="AT31">
            <v>0.41379310344827586</v>
          </cell>
          <cell r="AU31">
            <v>0.41379310344827586</v>
          </cell>
          <cell r="AV31">
            <v>2.4453376000000002</v>
          </cell>
          <cell r="AW31">
            <v>2.5692773529411763</v>
          </cell>
          <cell r="AX31">
            <v>3.0331746527777779</v>
          </cell>
          <cell r="AY31">
            <v>3.0331746527777779</v>
          </cell>
          <cell r="AZ31">
            <v>3.2346078902229842</v>
          </cell>
        </row>
        <row r="32">
          <cell r="A32" t="str">
            <v>BG17/08</v>
          </cell>
          <cell r="B32" t="str">
            <v>BG17/08</v>
          </cell>
          <cell r="C32" t="str">
            <v xml:space="preserve">    Bono Global XVII (7,00%-15,50%)</v>
          </cell>
          <cell r="AP32">
            <v>585.03255100000001</v>
          </cell>
          <cell r="AQ32">
            <v>657.86</v>
          </cell>
          <cell r="AR32">
            <v>707.86</v>
          </cell>
          <cell r="AS32">
            <v>102.65999999999997</v>
          </cell>
          <cell r="AT32">
            <v>132.80000000000001</v>
          </cell>
          <cell r="AU32">
            <v>132.80000000000001</v>
          </cell>
          <cell r="AV32">
            <v>134.02792700000001</v>
          </cell>
          <cell r="AW32">
            <v>181.42144200000001</v>
          </cell>
          <cell r="AX32">
            <v>181.42144200000001</v>
          </cell>
          <cell r="AY32">
            <v>181.42144200000001</v>
          </cell>
          <cell r="AZ32">
            <v>127.93207200000001</v>
          </cell>
        </row>
        <row r="33">
          <cell r="A33" t="str">
            <v>BG18/18</v>
          </cell>
          <cell r="B33" t="str">
            <v>BG18/18</v>
          </cell>
          <cell r="C33" t="str">
            <v xml:space="preserve">    Bono Global XVIII (12,25%)</v>
          </cell>
          <cell r="AP33">
            <v>405.88698799999997</v>
          </cell>
          <cell r="AQ33">
            <v>495.74</v>
          </cell>
          <cell r="AR33">
            <v>545.74</v>
          </cell>
          <cell r="AS33">
            <v>86.639999999999986</v>
          </cell>
          <cell r="AT33">
            <v>133.1</v>
          </cell>
          <cell r="AU33">
            <v>133.1</v>
          </cell>
          <cell r="AV33">
            <v>61.616723999999998</v>
          </cell>
          <cell r="AW33">
            <v>73.137315999999998</v>
          </cell>
          <cell r="AX33">
            <v>73.137315999999998</v>
          </cell>
          <cell r="AY33">
            <v>77.616976605000005</v>
          </cell>
          <cell r="AZ33">
            <v>85.524321</v>
          </cell>
        </row>
        <row r="34">
          <cell r="A34" t="str">
            <v>BG19/31</v>
          </cell>
          <cell r="B34" t="str">
            <v>BG19/31</v>
          </cell>
          <cell r="C34" t="str">
            <v xml:space="preserve">    Bono Global XIX (12,00%)</v>
          </cell>
          <cell r="AP34">
            <v>660.144228</v>
          </cell>
          <cell r="AQ34">
            <v>721.21</v>
          </cell>
          <cell r="AR34">
            <v>761.21</v>
          </cell>
          <cell r="AS34">
            <v>28.009999999999991</v>
          </cell>
          <cell r="AT34">
            <v>59.2</v>
          </cell>
          <cell r="AU34">
            <v>59.2</v>
          </cell>
          <cell r="AV34">
            <v>44.760497999999998</v>
          </cell>
          <cell r="AW34">
            <v>41.028532000000006</v>
          </cell>
          <cell r="AX34">
            <v>41.028532000000006</v>
          </cell>
          <cell r="AY34">
            <v>43.490243919999998</v>
          </cell>
          <cell r="AZ34">
            <v>22.321114999999999</v>
          </cell>
        </row>
        <row r="35">
          <cell r="C35" t="str">
            <v>EURONOTAS</v>
          </cell>
          <cell r="Y35">
            <v>0</v>
          </cell>
          <cell r="Z35">
            <v>0</v>
          </cell>
          <cell r="AA35">
            <v>0</v>
          </cell>
          <cell r="AB35">
            <v>6.53</v>
          </cell>
          <cell r="AC35">
            <v>6.53</v>
          </cell>
          <cell r="AD35">
            <v>16.94746</v>
          </cell>
          <cell r="AE35">
            <v>16.94746</v>
          </cell>
          <cell r="AF35">
            <v>86.409007999999986</v>
          </cell>
          <cell r="AG35">
            <v>129.17941389999999</v>
          </cell>
          <cell r="AH35">
            <v>208.7865963017432</v>
          </cell>
          <cell r="AI35">
            <v>251.90361920000001</v>
          </cell>
          <cell r="AJ35">
            <v>240.18870648000001</v>
          </cell>
          <cell r="AK35">
            <v>217.44167419999997</v>
          </cell>
          <cell r="AL35">
            <v>239.71397999999999</v>
          </cell>
          <cell r="AM35">
            <v>242.27451199999999</v>
          </cell>
          <cell r="AN35">
            <v>243.76698899999994</v>
          </cell>
          <cell r="AO35">
            <v>230.56722800000003</v>
          </cell>
          <cell r="AP35">
            <v>140.26377999999997</v>
          </cell>
          <cell r="AQ35">
            <v>93.345708999999999</v>
          </cell>
          <cell r="AR35">
            <v>87.345708999999999</v>
          </cell>
          <cell r="AS35">
            <v>85.101651022019496</v>
          </cell>
          <cell r="AT35">
            <v>45.406896551724138</v>
          </cell>
          <cell r="AU35">
            <v>43.7</v>
          </cell>
          <cell r="AV35">
            <v>37.022897508081293</v>
          </cell>
          <cell r="AW35">
            <v>30.851939058823532</v>
          </cell>
          <cell r="AX35">
            <v>30.288414000000003</v>
          </cell>
          <cell r="AY35">
            <v>30.288414000000003</v>
          </cell>
          <cell r="AZ35">
            <v>13.342235548885078</v>
          </cell>
          <cell r="BA35">
            <v>11.277416988003427</v>
          </cell>
        </row>
        <row r="36">
          <cell r="A36" t="str">
            <v>EL/ARP-61</v>
          </cell>
          <cell r="B36" t="str">
            <v>LEXP</v>
          </cell>
          <cell r="C36" t="str">
            <v xml:space="preserve">    Euronota LXI $-2007</v>
          </cell>
          <cell r="AB36">
            <v>0.32</v>
          </cell>
          <cell r="AC36">
            <v>0.32</v>
          </cell>
          <cell r="AD36">
            <v>1.3</v>
          </cell>
          <cell r="AE36">
            <v>1.3</v>
          </cell>
          <cell r="AF36">
            <v>22.4</v>
          </cell>
          <cell r="AG36">
            <v>32.28</v>
          </cell>
          <cell r="AH36">
            <v>42.16</v>
          </cell>
          <cell r="AI36">
            <v>42.9</v>
          </cell>
          <cell r="AJ36">
            <v>39.6</v>
          </cell>
          <cell r="AK36">
            <v>43.26</v>
          </cell>
          <cell r="AL36">
            <v>57.16</v>
          </cell>
          <cell r="AM36">
            <v>64.397000000000006</v>
          </cell>
          <cell r="AN36">
            <v>61.64</v>
          </cell>
          <cell r="AO36">
            <v>54.96</v>
          </cell>
          <cell r="AP36">
            <v>13.62</v>
          </cell>
          <cell r="AQ36">
            <v>14.03</v>
          </cell>
          <cell r="AR36">
            <v>8.0299999999999994</v>
          </cell>
          <cell r="AS36">
            <v>7.2299999999999995</v>
          </cell>
          <cell r="AT36">
            <v>2.6551724137931036</v>
          </cell>
          <cell r="AU36">
            <v>2.0263157894736845</v>
          </cell>
          <cell r="AV36">
            <v>0.38425786666666667</v>
          </cell>
          <cell r="AW36">
            <v>0.30294117647058827</v>
          </cell>
          <cell r="AX36">
            <v>0.3576388888888889</v>
          </cell>
          <cell r="AY36">
            <v>0.3576388888888889</v>
          </cell>
          <cell r="AZ36">
            <v>0.4943283018867925</v>
          </cell>
        </row>
        <row r="37">
          <cell r="A37" t="str">
            <v>EL/ARP-68</v>
          </cell>
          <cell r="B37" t="str">
            <v>LEXP2</v>
          </cell>
          <cell r="C37" t="str">
            <v xml:space="preserve">    Euronota LXVIII $-2002</v>
          </cell>
          <cell r="AB37">
            <v>6.21</v>
          </cell>
          <cell r="AC37">
            <v>6.21</v>
          </cell>
          <cell r="AD37">
            <v>10.7</v>
          </cell>
          <cell r="AE37">
            <v>10.7</v>
          </cell>
          <cell r="AF37">
            <v>9.6199999999999992</v>
          </cell>
          <cell r="AG37">
            <v>21.805</v>
          </cell>
          <cell r="AH37">
            <v>33.99</v>
          </cell>
          <cell r="AI37">
            <v>54.88</v>
          </cell>
          <cell r="AJ37">
            <v>63.5</v>
          </cell>
          <cell r="AK37">
            <v>73.828999999999994</v>
          </cell>
          <cell r="AL37">
            <v>74.459999999999994</v>
          </cell>
          <cell r="AM37">
            <v>52.73</v>
          </cell>
          <cell r="AN37">
            <v>54.46</v>
          </cell>
          <cell r="AO37">
            <v>34.450000000000003</v>
          </cell>
          <cell r="AP37">
            <v>14.36</v>
          </cell>
          <cell r="AQ37">
            <v>15.13</v>
          </cell>
          <cell r="AR37">
            <v>15.13</v>
          </cell>
          <cell r="AS37">
            <v>11.43</v>
          </cell>
          <cell r="AT37">
            <v>4.5517241379310347</v>
          </cell>
          <cell r="AU37">
            <v>3.4736842105263159</v>
          </cell>
          <cell r="AV37">
            <v>2.8319999999999999</v>
          </cell>
          <cell r="AW37">
            <v>3.164705882352941</v>
          </cell>
          <cell r="AX37">
            <v>3.7361111111111112</v>
          </cell>
          <cell r="AY37">
            <v>3.7361111111111112</v>
          </cell>
          <cell r="AZ37">
            <v>4.4814322469982848</v>
          </cell>
        </row>
        <row r="38">
          <cell r="A38" t="str">
            <v>EL/USD-50</v>
          </cell>
          <cell r="B38">
            <v>1</v>
          </cell>
          <cell r="C38" t="str">
            <v xml:space="preserve">    Euronota L (Libor + 270 p.b.)</v>
          </cell>
          <cell r="AD38">
            <v>4.9474600000000004</v>
          </cell>
          <cell r="AE38">
            <v>4.9474600000000004</v>
          </cell>
          <cell r="AF38">
            <v>4.5999999999999996</v>
          </cell>
          <cell r="AG38">
            <v>4.5999999999999996</v>
          </cell>
          <cell r="AH38">
            <v>4.5999999999999996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EL/USD-74</v>
          </cell>
          <cell r="B39">
            <v>2</v>
          </cell>
          <cell r="C39" t="str">
            <v xml:space="preserve">    Euronota LXXIV (Spread ajustable)</v>
          </cell>
          <cell r="AF39">
            <v>22.286999999999999</v>
          </cell>
          <cell r="AG39">
            <v>13.907</v>
          </cell>
          <cell r="AH39">
            <v>5.5269999999999992</v>
          </cell>
          <cell r="AI39">
            <v>25.374000000000002</v>
          </cell>
          <cell r="AJ39">
            <v>32.103000000000002</v>
          </cell>
          <cell r="AK39">
            <v>6.8</v>
          </cell>
          <cell r="AL39">
            <v>10.95</v>
          </cell>
          <cell r="AM39">
            <v>19.928000000000001</v>
          </cell>
          <cell r="AN39">
            <v>21.844000000000001</v>
          </cell>
          <cell r="AO39">
            <v>14.593999999999999</v>
          </cell>
          <cell r="AP39">
            <v>6.944</v>
          </cell>
          <cell r="AQ39">
            <v>0.52</v>
          </cell>
          <cell r="AR39">
            <v>0.52</v>
          </cell>
          <cell r="AS39">
            <v>0.52</v>
          </cell>
          <cell r="AT39">
            <v>1.7</v>
          </cell>
          <cell r="AU39">
            <v>1.7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 t="str">
            <v>EL/USD-79</v>
          </cell>
          <cell r="B40">
            <v>3</v>
          </cell>
          <cell r="C40" t="str">
            <v xml:space="preserve">    Euronota LXXIX Dls. (Glob IV-25bp)</v>
          </cell>
          <cell r="AF40">
            <v>9.93</v>
          </cell>
          <cell r="AG40">
            <v>25.64</v>
          </cell>
          <cell r="AH40">
            <v>43.198999999999998</v>
          </cell>
          <cell r="AI40">
            <v>66.379000000000005</v>
          </cell>
          <cell r="AJ40">
            <v>56.850999999999999</v>
          </cell>
          <cell r="AK40">
            <v>48.686</v>
          </cell>
          <cell r="AL40">
            <v>47.594000000000001</v>
          </cell>
          <cell r="AM40">
            <v>53.543999999999997</v>
          </cell>
          <cell r="AN40">
            <v>52.552</v>
          </cell>
          <cell r="AO40">
            <v>52.851999999999997</v>
          </cell>
          <cell r="AP40">
            <v>0</v>
          </cell>
          <cell r="AQ40">
            <v>11.76</v>
          </cell>
          <cell r="AR40">
            <v>11.76</v>
          </cell>
          <cell r="AS40">
            <v>11.76</v>
          </cell>
          <cell r="AT40">
            <v>32.5</v>
          </cell>
          <cell r="AU40">
            <v>32.5</v>
          </cell>
          <cell r="AV40">
            <v>3.8490000000000002</v>
          </cell>
          <cell r="AW40">
            <v>5.7000000000000002E-2</v>
          </cell>
          <cell r="AX40">
            <v>5.7000000000000002E-2</v>
          </cell>
          <cell r="AY40">
            <v>5.7000000000000002E-2</v>
          </cell>
          <cell r="AZ40">
            <v>0</v>
          </cell>
        </row>
        <row r="41">
          <cell r="A41" t="str">
            <v>EL/USD-91</v>
          </cell>
          <cell r="B41">
            <v>6</v>
          </cell>
          <cell r="C41" t="str">
            <v xml:space="preserve">    Euronota XCI (Libor + 575 p.b.)</v>
          </cell>
          <cell r="AH41">
            <v>32.839680000000001</v>
          </cell>
          <cell r="AI41">
            <v>31.989000000000001</v>
          </cell>
          <cell r="AJ41">
            <v>29.569680000000002</v>
          </cell>
          <cell r="AK41">
            <v>25.779979999999998</v>
          </cell>
          <cell r="AL41">
            <v>25.779979999999998</v>
          </cell>
          <cell r="AM41">
            <v>25.779979999999998</v>
          </cell>
          <cell r="AN41">
            <v>25.779979999999998</v>
          </cell>
          <cell r="AO41">
            <v>15.346349999999999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2.5</v>
          </cell>
          <cell r="AU41">
            <v>2.5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EL/EUR-81</v>
          </cell>
          <cell r="B42">
            <v>4</v>
          </cell>
          <cell r="C42" t="str">
            <v xml:space="preserve">    Euronota LXXXI Euro (6 cup. Fijos)</v>
          </cell>
          <cell r="AF42">
            <v>17.572008</v>
          </cell>
          <cell r="AG42">
            <v>30.947413899999997</v>
          </cell>
          <cell r="AH42">
            <v>43.956043956043793</v>
          </cell>
          <cell r="AI42">
            <v>17.144371199999998</v>
          </cell>
          <cell r="AJ42">
            <v>16.133892060000001</v>
          </cell>
          <cell r="AK42">
            <v>15.341957399999998</v>
          </cell>
          <cell r="AL42">
            <v>20.042863999999998</v>
          </cell>
          <cell r="AM42">
            <v>22.440443999999999</v>
          </cell>
          <cell r="AN42">
            <v>23.816793000000001</v>
          </cell>
          <cell r="AO42">
            <v>26.961506000000004</v>
          </cell>
          <cell r="AP42">
            <v>88.293269999999993</v>
          </cell>
          <cell r="AQ42">
            <v>30.312714000000003</v>
          </cell>
          <cell r="AR42">
            <v>30.312714000000003</v>
          </cell>
          <cell r="AS42">
            <v>31.630174576717266</v>
          </cell>
          <cell r="AU42">
            <v>4.9407114624505946</v>
          </cell>
          <cell r="AV42">
            <v>23.554329622697264</v>
          </cell>
          <cell r="AW42">
            <v>21.085992000000001</v>
          </cell>
          <cell r="AX42">
            <v>20.168064000000001</v>
          </cell>
          <cell r="AY42">
            <v>20.168064000000001</v>
          </cell>
          <cell r="AZ42">
            <v>4.5050249999999998</v>
          </cell>
        </row>
        <row r="43">
          <cell r="A43" t="str">
            <v>EL/EUR-90</v>
          </cell>
          <cell r="B43">
            <v>5</v>
          </cell>
          <cell r="C43" t="str">
            <v xml:space="preserve">    Euronota XC Euro (9,5%)</v>
          </cell>
          <cell r="AH43">
            <v>2.5148723456994042</v>
          </cell>
          <cell r="AI43">
            <v>13.237248000000001</v>
          </cell>
          <cell r="AJ43">
            <v>2.4110423999999999</v>
          </cell>
          <cell r="AK43">
            <v>2.2926959999999998</v>
          </cell>
          <cell r="AL43">
            <v>2.2819199999999999</v>
          </cell>
          <cell r="AM43">
            <v>2.1153599999999999</v>
          </cell>
          <cell r="AN43">
            <v>2.24952</v>
          </cell>
          <cell r="AO43">
            <v>30.05574</v>
          </cell>
          <cell r="AP43">
            <v>15.77121</v>
          </cell>
          <cell r="AQ43">
            <v>20.217645000000001</v>
          </cell>
          <cell r="AR43">
            <v>20.217645000000001</v>
          </cell>
          <cell r="AS43">
            <v>21.096350557066415</v>
          </cell>
          <cell r="AU43">
            <v>6.0770750988142321</v>
          </cell>
          <cell r="AV43">
            <v>4.9256230913210501</v>
          </cell>
          <cell r="AW43">
            <v>4.8010000000000002</v>
          </cell>
          <cell r="AX43">
            <v>4.5919999999999996</v>
          </cell>
          <cell r="AY43">
            <v>4.5919999999999996</v>
          </cell>
          <cell r="AZ43">
            <v>2.5743</v>
          </cell>
        </row>
        <row r="44">
          <cell r="A44" t="str">
            <v>EL/EUR-92</v>
          </cell>
          <cell r="B44">
            <v>7</v>
          </cell>
          <cell r="C44" t="str">
            <v xml:space="preserve">    Euronota XCII Euro (15% y 8%)</v>
          </cell>
          <cell r="AJ44">
            <v>2.0092020000000002E-2</v>
          </cell>
          <cell r="AK44">
            <v>1.9105799999999999E-2</v>
          </cell>
          <cell r="AL44">
            <v>1.9016000000000002E-2</v>
          </cell>
          <cell r="AM44">
            <v>1.7628000000000001E-2</v>
          </cell>
          <cell r="AN44">
            <v>1.8746000000000002E-2</v>
          </cell>
          <cell r="AO44">
            <v>1.7732000000000001E-2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A45" t="str">
            <v>EL/EUR-108</v>
          </cell>
          <cell r="B45">
            <v>8</v>
          </cell>
          <cell r="C45" t="str">
            <v xml:space="preserve">    Euronota CVIII Euro (10,25%)</v>
          </cell>
          <cell r="AK45">
            <v>1.4329350000000001</v>
          </cell>
          <cell r="AL45">
            <v>1.4261999999999999</v>
          </cell>
          <cell r="AM45">
            <v>1.3220999999999998</v>
          </cell>
          <cell r="AN45">
            <v>1.40595</v>
          </cell>
          <cell r="AO45">
            <v>1.3299000000000001</v>
          </cell>
          <cell r="AP45">
            <v>1.2752999999999999</v>
          </cell>
          <cell r="AQ45">
            <v>1.3753500000000001</v>
          </cell>
          <cell r="AR45">
            <v>1.3753500000000001</v>
          </cell>
          <cell r="AS45">
            <v>1.4351258882358104</v>
          </cell>
          <cell r="AT45">
            <v>1.5</v>
          </cell>
          <cell r="AU45">
            <v>1.5</v>
          </cell>
          <cell r="AV45">
            <v>1.4776869273963151</v>
          </cell>
          <cell r="AW45">
            <v>1.4403000000000001</v>
          </cell>
          <cell r="AX45">
            <v>1.3775999999999999</v>
          </cell>
          <cell r="AY45">
            <v>1.3775999999999999</v>
          </cell>
          <cell r="AZ45">
            <v>1.28715</v>
          </cell>
        </row>
        <row r="47">
          <cell r="C47" t="str">
            <v>BONO CUPON CERO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8.7715999999999994</v>
          </cell>
          <cell r="AK47">
            <v>9.0609999999999999</v>
          </cell>
          <cell r="AL47">
            <v>31.981630500000001</v>
          </cell>
          <cell r="AM47">
            <v>36.134961799999999</v>
          </cell>
          <cell r="AN47">
            <v>29.712810449999999</v>
          </cell>
          <cell r="AO47">
            <v>15.287155500000001</v>
          </cell>
          <cell r="AP47">
            <v>15.020344</v>
          </cell>
          <cell r="AQ47">
            <v>15.409499339835733</v>
          </cell>
          <cell r="AR47">
            <v>15.409499339835733</v>
          </cell>
          <cell r="AS47">
            <v>15.798215863626556</v>
          </cell>
          <cell r="AT47">
            <v>16.17846972936</v>
          </cell>
          <cell r="AU47">
            <v>16.567879999999999</v>
          </cell>
          <cell r="AV47">
            <v>28.852815563774502</v>
          </cell>
          <cell r="AW47">
            <v>20.92089764438758</v>
          </cell>
          <cell r="AX47">
            <v>21.399956771834184</v>
          </cell>
          <cell r="AY47">
            <v>21.884338778474657</v>
          </cell>
          <cell r="AZ47">
            <v>8.686855923786867</v>
          </cell>
          <cell r="BA47">
            <v>0</v>
          </cell>
        </row>
        <row r="48">
          <cell r="A48" t="str">
            <v>ZCBMA00</v>
          </cell>
          <cell r="B48">
            <v>1</v>
          </cell>
          <cell r="AL48">
            <v>3.9319999999999999</v>
          </cell>
          <cell r="AM48">
            <v>3.9904000000000002</v>
          </cell>
        </row>
        <row r="49">
          <cell r="A49" t="str">
            <v>ZCBMB01</v>
          </cell>
          <cell r="B49">
            <v>2</v>
          </cell>
          <cell r="AL49">
            <v>1.8784000000000001</v>
          </cell>
          <cell r="AM49">
            <v>1.9172</v>
          </cell>
          <cell r="AN49">
            <v>1.9558</v>
          </cell>
          <cell r="AO49">
            <v>1.9936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ZCBMC01</v>
          </cell>
          <cell r="B50">
            <v>3</v>
          </cell>
          <cell r="AL50">
            <v>6.8813355000000005</v>
          </cell>
          <cell r="AM50">
            <v>7.0420617999999999</v>
          </cell>
          <cell r="AN50">
            <v>3.4633969499999999</v>
          </cell>
          <cell r="AO50">
            <v>3.5390160000000002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ZCBMD02</v>
          </cell>
          <cell r="B51">
            <v>4</v>
          </cell>
          <cell r="AL51">
            <v>1.6165799999999999</v>
          </cell>
          <cell r="AM51">
            <v>4.9761600000000001</v>
          </cell>
          <cell r="AN51">
            <v>5.1025799999999997</v>
          </cell>
          <cell r="AO51">
            <v>1.742</v>
          </cell>
          <cell r="AP51">
            <v>1.7837799999999999</v>
          </cell>
          <cell r="AQ51">
            <v>1.82592</v>
          </cell>
          <cell r="AR51">
            <v>1.82592</v>
          </cell>
          <cell r="AS51">
            <v>1.8680718248175181</v>
          </cell>
          <cell r="AT51">
            <v>1.9092960000000001</v>
          </cell>
          <cell r="AU51">
            <v>1.948</v>
          </cell>
          <cell r="AV51">
            <v>11.159609555934503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ZCBME03</v>
          </cell>
          <cell r="B52">
            <v>5</v>
          </cell>
          <cell r="AJ52">
            <v>2.7275999999999998</v>
          </cell>
          <cell r="AK52">
            <v>2.8111999999999999</v>
          </cell>
          <cell r="AL52">
            <v>11.217815</v>
          </cell>
          <cell r="AM52">
            <v>11.545640000000001</v>
          </cell>
          <cell r="AN52">
            <v>11.8734185</v>
          </cell>
          <cell r="AO52">
            <v>8.0125395000000008</v>
          </cell>
          <cell r="AP52">
            <v>13.236564</v>
          </cell>
          <cell r="AQ52">
            <v>13.583579339835733</v>
          </cell>
          <cell r="AR52">
            <v>13.583579339835733</v>
          </cell>
          <cell r="AS52">
            <v>13.930144038809038</v>
          </cell>
          <cell r="AT52">
            <v>14.26917372936</v>
          </cell>
          <cell r="AU52">
            <v>14.61988</v>
          </cell>
          <cell r="AV52">
            <v>8.8391351890400003</v>
          </cell>
          <cell r="AW52">
            <v>11.845345728131422</v>
          </cell>
          <cell r="AX52">
            <v>12.107737688090348</v>
          </cell>
          <cell r="AY52">
            <v>12.373045114271044</v>
          </cell>
          <cell r="AZ52">
            <v>3.9016303080082122</v>
          </cell>
          <cell r="BA52">
            <v>0.99655246406570841</v>
          </cell>
        </row>
        <row r="53">
          <cell r="A53" t="str">
            <v>ZCBMF04</v>
          </cell>
          <cell r="B53">
            <v>6</v>
          </cell>
          <cell r="AJ53">
            <v>6.0440000000000005</v>
          </cell>
          <cell r="AK53">
            <v>6.2497999999999996</v>
          </cell>
          <cell r="AL53">
            <v>6.4554999999999998</v>
          </cell>
          <cell r="AM53">
            <v>6.6635</v>
          </cell>
          <cell r="AN53">
            <v>7.3176150000000009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V53">
            <v>8.8540708188000004</v>
          </cell>
          <cell r="AW53">
            <v>9.075551916256158</v>
          </cell>
          <cell r="AX53">
            <v>9.2922190837438379</v>
          </cell>
          <cell r="AY53">
            <v>9.5112936642036132</v>
          </cell>
          <cell r="AZ53">
            <v>4.7852256157786544</v>
          </cell>
          <cell r="BA53">
            <v>0.9138756486042694</v>
          </cell>
        </row>
        <row r="55">
          <cell r="C55" t="str">
            <v>PRÉSTAMOS GARANTIZADOS</v>
          </cell>
          <cell r="AS55">
            <v>2435.1400000000003</v>
          </cell>
          <cell r="AT55">
            <v>1227.9212460689657</v>
          </cell>
          <cell r="AU55">
            <v>1083.1671530242957</v>
          </cell>
          <cell r="AV55">
            <v>1231.5528822479944</v>
          </cell>
          <cell r="AW55">
            <v>1391.7043524386834</v>
          </cell>
          <cell r="AX55">
            <v>1676.6553702031479</v>
          </cell>
          <cell r="AY55">
            <v>1732.1357990309925</v>
          </cell>
          <cell r="AZ55">
            <v>1668.8835355035119</v>
          </cell>
        </row>
        <row r="57">
          <cell r="A57" t="str">
            <v>P FRB</v>
          </cell>
          <cell r="C57" t="str">
            <v>FRB</v>
          </cell>
          <cell r="AS57">
            <v>62.940000000000005</v>
          </cell>
          <cell r="AT57">
            <v>31.846337793103451</v>
          </cell>
          <cell r="AU57">
            <v>28.092116780320374</v>
          </cell>
          <cell r="AV57">
            <v>17.376780521739132</v>
          </cell>
          <cell r="AW57">
            <v>19.636461764705889</v>
          </cell>
          <cell r="AX57">
            <v>23.657020984299521</v>
          </cell>
          <cell r="AY57">
            <v>24.439830434782618</v>
          </cell>
          <cell r="AZ57">
            <v>23.54736311432621</v>
          </cell>
        </row>
        <row r="58">
          <cell r="A58" t="str">
            <v>P BG01/03</v>
          </cell>
          <cell r="C58" t="str">
            <v>BG01/03</v>
          </cell>
          <cell r="AS58">
            <v>1.2000000000000002</v>
          </cell>
          <cell r="AT58">
            <v>0.60717517241379315</v>
          </cell>
          <cell r="AU58">
            <v>0.53559803203661338</v>
          </cell>
          <cell r="AV58">
            <v>0.5957753321739131</v>
          </cell>
          <cell r="AW58">
            <v>0.673250117647059</v>
          </cell>
          <cell r="AX58">
            <v>0.81109786231884073</v>
          </cell>
          <cell r="AY58">
            <v>0.83793704347826115</v>
          </cell>
          <cell r="AZ58">
            <v>0.80733816391975566</v>
          </cell>
        </row>
        <row r="59">
          <cell r="A59" t="str">
            <v>P BG04/06</v>
          </cell>
          <cell r="C59" t="str">
            <v>BG04/06</v>
          </cell>
          <cell r="AS59">
            <v>20</v>
          </cell>
          <cell r="AT59">
            <v>10.119586206896553</v>
          </cell>
          <cell r="AU59">
            <v>8.9266338672768892</v>
          </cell>
          <cell r="AV59">
            <v>9.929588869565217</v>
          </cell>
          <cell r="AW59">
            <v>11.220835294117649</v>
          </cell>
          <cell r="AX59">
            <v>13.51829770531401</v>
          </cell>
          <cell r="AY59">
            <v>13.965617391304349</v>
          </cell>
          <cell r="AZ59">
            <v>13.455636065329259</v>
          </cell>
        </row>
        <row r="60">
          <cell r="A60" t="str">
            <v>P BG05/17</v>
          </cell>
          <cell r="C60" t="str">
            <v>BG05/17</v>
          </cell>
          <cell r="AS60">
            <v>70.199999999999989</v>
          </cell>
          <cell r="AT60">
            <v>35.51974758620689</v>
          </cell>
          <cell r="AU60">
            <v>31.332484874141873</v>
          </cell>
          <cell r="AV60">
            <v>63.549368765217388</v>
          </cell>
          <cell r="AW60">
            <v>71.813345882352948</v>
          </cell>
          <cell r="AX60">
            <v>86.517105314009669</v>
          </cell>
          <cell r="AY60">
            <v>89.379951304347841</v>
          </cell>
          <cell r="AZ60">
            <v>86.116070818107261</v>
          </cell>
        </row>
        <row r="61">
          <cell r="A61" t="str">
            <v>P BG06/27</v>
          </cell>
          <cell r="C61" t="str">
            <v>BG06/27</v>
          </cell>
          <cell r="AS61">
            <v>232.1</v>
          </cell>
          <cell r="AT61">
            <v>117.43779793103448</v>
          </cell>
          <cell r="AU61">
            <v>103.59358602974829</v>
          </cell>
          <cell r="AV61">
            <v>115.23287883130433</v>
          </cell>
          <cell r="AW61">
            <v>130.21779358823531</v>
          </cell>
          <cell r="AX61">
            <v>156.87984487016911</v>
          </cell>
          <cell r="AY61">
            <v>162.07098982608701</v>
          </cell>
          <cell r="AZ61">
            <v>156.15265653814609</v>
          </cell>
        </row>
        <row r="62">
          <cell r="A62" t="str">
            <v>P BG07/05</v>
          </cell>
          <cell r="C62" t="str">
            <v>BG07/05</v>
          </cell>
          <cell r="AS62">
            <v>0.20000000000000018</v>
          </cell>
          <cell r="AT62">
            <v>0.10119586206896562</v>
          </cell>
          <cell r="AU62">
            <v>8.9266338672768994E-2</v>
          </cell>
          <cell r="AV62">
            <v>9.9295888695652285E-2</v>
          </cell>
          <cell r="AW62">
            <v>0.11220835294117662</v>
          </cell>
          <cell r="AX62">
            <v>0.13518297705314028</v>
          </cell>
          <cell r="AY62">
            <v>0.13965617391304366</v>
          </cell>
          <cell r="AZ62">
            <v>0.13455636065329274</v>
          </cell>
        </row>
        <row r="63">
          <cell r="A63" t="str">
            <v>P BG08/19</v>
          </cell>
          <cell r="C63" t="str">
            <v>BG08/19</v>
          </cell>
          <cell r="AS63">
            <v>6.4</v>
          </cell>
          <cell r="AT63">
            <v>3.2382675862068959</v>
          </cell>
          <cell r="AU63">
            <v>2.8565228375286043</v>
          </cell>
          <cell r="AV63">
            <v>3.1774684382608691</v>
          </cell>
          <cell r="AW63">
            <v>3.5906672941176474</v>
          </cell>
          <cell r="AX63">
            <v>4.3258552657004836</v>
          </cell>
          <cell r="AY63">
            <v>4.4689975652173919</v>
          </cell>
          <cell r="AZ63">
            <v>4.3058035409053623</v>
          </cell>
        </row>
        <row r="64">
          <cell r="A64" t="str">
            <v>P BG09/09</v>
          </cell>
          <cell r="C64" t="str">
            <v>BG09/09</v>
          </cell>
          <cell r="AS64">
            <v>30.6</v>
          </cell>
          <cell r="AT64">
            <v>15.482966896551723</v>
          </cell>
          <cell r="AU64">
            <v>13.65774981693364</v>
          </cell>
          <cell r="AV64">
            <v>15.192270970434782</v>
          </cell>
          <cell r="AW64">
            <v>17.167878000000002</v>
          </cell>
          <cell r="AX64">
            <v>20.682995489130434</v>
          </cell>
          <cell r="AY64">
            <v>21.367394608695651</v>
          </cell>
          <cell r="AZ64">
            <v>20.58712317995376</v>
          </cell>
        </row>
        <row r="65">
          <cell r="A65" t="str">
            <v>P BG10/20</v>
          </cell>
          <cell r="C65" t="str">
            <v>BG10/20</v>
          </cell>
          <cell r="AS65">
            <v>6.5</v>
          </cell>
          <cell r="AT65">
            <v>3.2888655172413794</v>
          </cell>
          <cell r="AU65">
            <v>2.9011560068649893</v>
          </cell>
          <cell r="AV65">
            <v>3.2271163826086959</v>
          </cell>
          <cell r="AW65">
            <v>3.6467714705882361</v>
          </cell>
          <cell r="AX65">
            <v>4.3934467542270541</v>
          </cell>
          <cell r="AY65">
            <v>4.5388256521739141</v>
          </cell>
          <cell r="AZ65">
            <v>4.3730817212320101</v>
          </cell>
        </row>
        <row r="66">
          <cell r="A66" t="str">
            <v>P BG11/10</v>
          </cell>
          <cell r="C66" t="str">
            <v>BG11/10</v>
          </cell>
          <cell r="AS66">
            <v>28.7</v>
          </cell>
          <cell r="AT66">
            <v>14.521606206896553</v>
          </cell>
          <cell r="AU66">
            <v>12.809719599542337</v>
          </cell>
          <cell r="AV66">
            <v>14.248960027826088</v>
          </cell>
          <cell r="AW66">
            <v>16.101898647058828</v>
          </cell>
          <cell r="AX66">
            <v>19.398757207125609</v>
          </cell>
          <cell r="AY66">
            <v>20.040660956521748</v>
          </cell>
          <cell r="AZ66">
            <v>19.30883775374749</v>
          </cell>
        </row>
        <row r="67">
          <cell r="A67" t="str">
            <v>P BG12/15</v>
          </cell>
          <cell r="C67" t="str">
            <v>BG12/15</v>
          </cell>
          <cell r="AS67">
            <v>72</v>
          </cell>
          <cell r="AT67">
            <v>36.430510344827589</v>
          </cell>
          <cell r="AU67">
            <v>32.135881922196802</v>
          </cell>
          <cell r="AV67">
            <v>35.746519930434786</v>
          </cell>
          <cell r="AW67">
            <v>40.395007058823538</v>
          </cell>
          <cell r="AX67">
            <v>48.665871739130445</v>
          </cell>
          <cell r="AY67">
            <v>50.276222608695662</v>
          </cell>
          <cell r="AZ67">
            <v>48.440289835185332</v>
          </cell>
        </row>
        <row r="68">
          <cell r="A68" t="str">
            <v>P BG13/30</v>
          </cell>
          <cell r="C68" t="str">
            <v>BG13/30</v>
          </cell>
          <cell r="AS68">
            <v>44.4</v>
          </cell>
          <cell r="AT68">
            <v>22.465481379310344</v>
          </cell>
          <cell r="AU68">
            <v>19.817127185354689</v>
          </cell>
          <cell r="AV68">
            <v>22.043687290434775</v>
          </cell>
          <cell r="AW68">
            <v>24.91025435294117</v>
          </cell>
          <cell r="AX68">
            <v>30.01062090579709</v>
          </cell>
          <cell r="AY68">
            <v>31.003670608695643</v>
          </cell>
          <cell r="AZ68">
            <v>29.871512065030942</v>
          </cell>
        </row>
        <row r="69">
          <cell r="A69" t="str">
            <v>P BG14/31</v>
          </cell>
          <cell r="C69" t="str">
            <v>BG14/31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 t="str">
            <v>P BG15/12</v>
          </cell>
          <cell r="C70" t="str">
            <v>BG15/12</v>
          </cell>
          <cell r="AS70">
            <v>33.799999999999997</v>
          </cell>
          <cell r="AT70">
            <v>17.10210068965517</v>
          </cell>
          <cell r="AU70">
            <v>15.08601123569794</v>
          </cell>
          <cell r="AV70">
            <v>16.781005189565214</v>
          </cell>
          <cell r="AW70">
            <v>18.963211647058824</v>
          </cell>
          <cell r="AX70">
            <v>22.845923121980675</v>
          </cell>
          <cell r="AY70">
            <v>23.601893391304351</v>
          </cell>
          <cell r="AZ70">
            <v>22.740024950406447</v>
          </cell>
        </row>
        <row r="71">
          <cell r="A71" t="str">
            <v>P BG16/08$</v>
          </cell>
          <cell r="C71" t="str">
            <v>BG16/08$</v>
          </cell>
          <cell r="AS71">
            <v>24.1</v>
          </cell>
          <cell r="AT71">
            <v>8.7100724137931049</v>
          </cell>
          <cell r="AU71">
            <v>7.6832812929061811</v>
          </cell>
          <cell r="AV71">
            <v>8.5465389913043488</v>
          </cell>
          <cell r="AW71">
            <v>9.6579332352941201</v>
          </cell>
          <cell r="AX71">
            <v>11.635391953502417</v>
          </cell>
          <cell r="AY71">
            <v>12.020406397515529</v>
          </cell>
          <cell r="AZ71">
            <v>11.581458184801255</v>
          </cell>
        </row>
        <row r="72">
          <cell r="A72" t="str">
            <v>P BG17/08</v>
          </cell>
          <cell r="C72" t="str">
            <v>BG17/08</v>
          </cell>
          <cell r="AS72">
            <v>605.20000000000005</v>
          </cell>
          <cell r="AT72">
            <v>306.21867862068967</v>
          </cell>
          <cell r="AU72">
            <v>270.11994082379869</v>
          </cell>
          <cell r="AV72">
            <v>300.46935919304349</v>
          </cell>
          <cell r="AW72">
            <v>339.54247600000008</v>
          </cell>
          <cell r="AX72">
            <v>409.06368856280199</v>
          </cell>
          <cell r="AY72">
            <v>422.59958226086968</v>
          </cell>
          <cell r="AZ72">
            <v>407.16754733686344</v>
          </cell>
        </row>
        <row r="73">
          <cell r="A73" t="str">
            <v>P BG18/18</v>
          </cell>
          <cell r="C73" t="str">
            <v>BG18/18</v>
          </cell>
          <cell r="AS73">
            <v>459.1</v>
          </cell>
          <cell r="AT73">
            <v>232.29510137931035</v>
          </cell>
          <cell r="AU73">
            <v>204.91088042334098</v>
          </cell>
          <cell r="AV73">
            <v>227.93371250086958</v>
          </cell>
          <cell r="AW73">
            <v>257.57427417647062</v>
          </cell>
          <cell r="AX73">
            <v>310.31252382548314</v>
          </cell>
          <cell r="AY73">
            <v>320.58074721739143</v>
          </cell>
          <cell r="AZ73">
            <v>308.87412587963325</v>
          </cell>
        </row>
        <row r="74">
          <cell r="A74" t="str">
            <v>P BG19/31</v>
          </cell>
          <cell r="C74" t="str">
            <v>BG19/31</v>
          </cell>
          <cell r="AS74">
            <v>733.2</v>
          </cell>
          <cell r="AT74">
            <v>370.98403034482766</v>
          </cell>
          <cell r="AU74">
            <v>327.25039757437082</v>
          </cell>
          <cell r="AV74">
            <v>364.01872795826097</v>
          </cell>
          <cell r="AW74">
            <v>411.35582188235315</v>
          </cell>
          <cell r="AX74">
            <v>495.58079387681181</v>
          </cell>
          <cell r="AY74">
            <v>511.97953356521771</v>
          </cell>
          <cell r="AZ74">
            <v>493.2836181549709</v>
          </cell>
        </row>
        <row r="75">
          <cell r="A75" t="str">
            <v>P EL/ARP-61</v>
          </cell>
          <cell r="C75" t="str">
            <v>EL/ARP-61</v>
          </cell>
          <cell r="AS75">
            <v>0.79999999999999982</v>
          </cell>
          <cell r="AT75">
            <v>0.27586206896551718</v>
          </cell>
          <cell r="AU75">
            <v>0.24334193485564046</v>
          </cell>
          <cell r="AV75">
            <v>0.27068270120259014</v>
          </cell>
          <cell r="AW75">
            <v>0.30588235294117649</v>
          </cell>
          <cell r="AX75">
            <v>0.36851166615273923</v>
          </cell>
          <cell r="AY75">
            <v>0.38070569578432673</v>
          </cell>
          <cell r="AZ75">
            <v>0.36680349654011368</v>
          </cell>
        </row>
        <row r="76">
          <cell r="A76" t="str">
            <v>P EL/ARP-68</v>
          </cell>
          <cell r="C76" t="str">
            <v>EL/ARP-68</v>
          </cell>
          <cell r="AS76">
            <v>3.7000000000000011</v>
          </cell>
          <cell r="AT76">
            <v>1.2758620689655176</v>
          </cell>
          <cell r="AU76">
            <v>1.1254564487073377</v>
          </cell>
          <cell r="AV76">
            <v>1.25190749306198</v>
          </cell>
          <cell r="AW76">
            <v>1.4147058823529417</v>
          </cell>
          <cell r="AX76">
            <v>1.7043664559564193</v>
          </cell>
          <cell r="AY76">
            <v>1.7607638430025114</v>
          </cell>
          <cell r="AZ76">
            <v>1.696466171498026</v>
          </cell>
        </row>
        <row r="77">
          <cell r="A77" t="str">
            <v>P EL/USD-74</v>
          </cell>
          <cell r="C77" t="str">
            <v>EL/USD-74</v>
          </cell>
          <cell r="AS77">
            <v>0</v>
          </cell>
          <cell r="AT77">
            <v>0</v>
          </cell>
          <cell r="AU77">
            <v>0</v>
          </cell>
          <cell r="AV77">
            <v>1.9724611950770088</v>
          </cell>
          <cell r="AW77">
            <v>2.2289605828329417</v>
          </cell>
          <cell r="AX77">
            <v>2.6853395440125611</v>
          </cell>
          <cell r="AY77">
            <v>2.7741972735721747</v>
          </cell>
          <cell r="AZ77">
            <v>2.6728921350701178</v>
          </cell>
        </row>
        <row r="78">
          <cell r="A78" t="str">
            <v>P EL/USD-79</v>
          </cell>
          <cell r="C78" t="str">
            <v>EL/USD-79</v>
          </cell>
          <cell r="AS78">
            <v>0</v>
          </cell>
          <cell r="AT78">
            <v>0</v>
          </cell>
          <cell r="AU78">
            <v>0</v>
          </cell>
          <cell r="AV78">
            <v>9.752252866587547</v>
          </cell>
          <cell r="AW78">
            <v>11.020438469307647</v>
          </cell>
          <cell r="AX78">
            <v>13.276869695190609</v>
          </cell>
          <cell r="AY78">
            <v>13.716200542346957</v>
          </cell>
          <cell r="AZ78">
            <v>13.215327151365919</v>
          </cell>
        </row>
        <row r="79">
          <cell r="A79" t="str">
            <v>P EL/USD-91</v>
          </cell>
          <cell r="C79" t="str">
            <v>EL/USD-91</v>
          </cell>
          <cell r="AS79">
            <v>0</v>
          </cell>
          <cell r="AT79">
            <v>0</v>
          </cell>
          <cell r="AU79">
            <v>0</v>
          </cell>
          <cell r="AV79">
            <v>0.13652291032653913</v>
          </cell>
          <cell r="AW79">
            <v>0.15427638654235296</v>
          </cell>
          <cell r="AX79">
            <v>0.18586442698013286</v>
          </cell>
          <cell r="AY79">
            <v>0.19201467007478265</v>
          </cell>
          <cell r="AZ79">
            <v>0.18500288582581853</v>
          </cell>
        </row>
        <row r="81">
          <cell r="A81" t="str">
            <v>TITULOS GOBIERNO PROVINCIAL</v>
          </cell>
        </row>
        <row r="83">
          <cell r="A83" t="str">
            <v>BPRV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</row>
        <row r="84">
          <cell r="A84" t="str">
            <v>GPTdF04-Albatros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</row>
        <row r="85">
          <cell r="A85" t="str">
            <v>GPM07-Aconcagua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</row>
        <row r="86">
          <cell r="A86" t="str">
            <v>GPM02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</row>
        <row r="97">
          <cell r="A97" t="str">
            <v>Para ingresar un nuevo bono insertar una fila sobre la línea</v>
          </cell>
        </row>
        <row r="100">
          <cell r="A100">
            <v>2099</v>
          </cell>
          <cell r="C100" t="str">
            <v xml:space="preserve">    Bocon Prov de Buenos Aires en pesos</v>
          </cell>
        </row>
        <row r="101">
          <cell r="A101">
            <v>2098</v>
          </cell>
          <cell r="C101" t="str">
            <v xml:space="preserve">    Bocon Prov de Buenos Aires en dólares</v>
          </cell>
        </row>
        <row r="102">
          <cell r="A102">
            <v>2177</v>
          </cell>
          <cell r="C102" t="str">
            <v xml:space="preserve">    Bono Estructurado en dólares - </v>
          </cell>
        </row>
        <row r="103">
          <cell r="A103" t="str">
            <v>BPBA1</v>
          </cell>
          <cell r="C103" t="str">
            <v xml:space="preserve">    Eurobono 97 en dólares</v>
          </cell>
        </row>
        <row r="104">
          <cell r="A104" t="str">
            <v>BPB2D</v>
          </cell>
          <cell r="C104" t="str">
            <v xml:space="preserve">    Eurobono 98 en dólares</v>
          </cell>
        </row>
        <row r="105">
          <cell r="A105" t="str">
            <v>BPB3C</v>
          </cell>
          <cell r="C105" t="str">
            <v xml:space="preserve">    Eurobono 98 en dólares</v>
          </cell>
        </row>
        <row r="106">
          <cell r="C106" t="str">
            <v xml:space="preserve">    Eurobono 98 en Marcos (150)</v>
          </cell>
        </row>
        <row r="107">
          <cell r="C107" t="str">
            <v xml:space="preserve">    Eurobono 01 en Marcos (250)</v>
          </cell>
        </row>
        <row r="108">
          <cell r="A108" t="str">
            <v>GPBX3-Francos Suizos</v>
          </cell>
          <cell r="C108" t="str">
            <v xml:space="preserve">    Eurobono 03 en Francos Suizos (150+50+75)</v>
          </cell>
        </row>
        <row r="109">
          <cell r="A109" t="str">
            <v>GPBX2-Euros</v>
          </cell>
          <cell r="B109">
            <v>7</v>
          </cell>
          <cell r="C109" t="str">
            <v xml:space="preserve">    Eurobono 02 en Euros (100)</v>
          </cell>
        </row>
        <row r="110">
          <cell r="A110" t="str">
            <v>PBAS2</v>
          </cell>
          <cell r="B110">
            <v>9</v>
          </cell>
          <cell r="C110" t="str">
            <v xml:space="preserve">    Eurobono 02 en Dólares</v>
          </cell>
          <cell r="AJ110">
            <v>9.68</v>
          </cell>
        </row>
        <row r="111">
          <cell r="A111" t="str">
            <v>GPBX4-Euros</v>
          </cell>
          <cell r="B111">
            <v>10</v>
          </cell>
          <cell r="C111" t="str">
            <v xml:space="preserve">    Eurobono 04 en Euros (175)</v>
          </cell>
        </row>
        <row r="112">
          <cell r="A112" t="str">
            <v>BGBX6-Euros</v>
          </cell>
          <cell r="B112" t="str">
            <v>para augusto son 11 y 15</v>
          </cell>
          <cell r="C112" t="str">
            <v xml:space="preserve">    Eurobono 06 en Euros (150+50)</v>
          </cell>
        </row>
        <row r="113">
          <cell r="A113" t="str">
            <v>BGBX1</v>
          </cell>
          <cell r="B113">
            <v>13</v>
          </cell>
          <cell r="C113" t="str">
            <v xml:space="preserve">    Eurobono 05 en Euros (300)</v>
          </cell>
        </row>
        <row r="114">
          <cell r="A114" t="str">
            <v>GPBX7</v>
          </cell>
          <cell r="B114">
            <v>14</v>
          </cell>
          <cell r="C114" t="str">
            <v xml:space="preserve">    Eurobono 10 en Dólares</v>
          </cell>
        </row>
        <row r="115">
          <cell r="A115" t="str">
            <v>GPBX3-Yenes</v>
          </cell>
          <cell r="B115">
            <v>16</v>
          </cell>
          <cell r="C115" t="str">
            <v xml:space="preserve">    Eurobono 03 en Yenes (3000)</v>
          </cell>
        </row>
        <row r="116">
          <cell r="A116" t="str">
            <v>GPBX4.1-Euros</v>
          </cell>
          <cell r="B116">
            <v>18</v>
          </cell>
          <cell r="C116" t="str">
            <v xml:space="preserve">    Eurobono 04 en Euros (100)</v>
          </cell>
        </row>
        <row r="117">
          <cell r="A117" t="str">
            <v>PX13D</v>
          </cell>
          <cell r="B117">
            <v>21</v>
          </cell>
          <cell r="C117" t="str">
            <v xml:space="preserve">    Eurobono 03 en Dólares</v>
          </cell>
        </row>
        <row r="118">
          <cell r="A118" t="str">
            <v>PX14D</v>
          </cell>
          <cell r="B118">
            <v>22</v>
          </cell>
          <cell r="C118" t="str">
            <v xml:space="preserve">    Eurobono 07 en Dólares</v>
          </cell>
        </row>
        <row r="119">
          <cell r="A119" t="str">
            <v>GPBX2.1-Euros</v>
          </cell>
          <cell r="B119">
            <v>23</v>
          </cell>
          <cell r="C119" t="str">
            <v xml:space="preserve">    Eurobono 02 en Euros (100)</v>
          </cell>
        </row>
        <row r="120">
          <cell r="A120" t="str">
            <v>GPBX3-Euros</v>
          </cell>
          <cell r="B120">
            <v>27</v>
          </cell>
          <cell r="C120" t="str">
            <v xml:space="preserve">    Eurobono 03 en Euros (300)</v>
          </cell>
        </row>
        <row r="121">
          <cell r="A121" t="str">
            <v>GPBX4.2-Euros</v>
          </cell>
          <cell r="B121">
            <v>28</v>
          </cell>
          <cell r="C121" t="str">
            <v xml:space="preserve">    Eurobono 04 en Euros (300)</v>
          </cell>
        </row>
        <row r="122">
          <cell r="A122" t="str">
            <v>PBAS3</v>
          </cell>
          <cell r="B122">
            <v>12</v>
          </cell>
          <cell r="C122" t="str">
            <v xml:space="preserve">    Euroletra 06/12/00 en dólares</v>
          </cell>
        </row>
        <row r="123">
          <cell r="B123">
            <v>12</v>
          </cell>
          <cell r="C123" t="str">
            <v xml:space="preserve">    Euroletra 19/06/00 en dólares</v>
          </cell>
        </row>
        <row r="124">
          <cell r="B124">
            <v>12</v>
          </cell>
          <cell r="C124" t="str">
            <v xml:space="preserve">    Euroletra 06/07/00 en Yenes (2500)</v>
          </cell>
        </row>
        <row r="125">
          <cell r="A125">
            <v>403</v>
          </cell>
          <cell r="B125">
            <v>12</v>
          </cell>
          <cell r="C125" t="str">
            <v xml:space="preserve">    Euroletra 05/01/01 en dólares</v>
          </cell>
        </row>
        <row r="126">
          <cell r="A126" t="str">
            <v>PBAS9</v>
          </cell>
          <cell r="B126">
            <v>17</v>
          </cell>
          <cell r="C126" t="str">
            <v xml:space="preserve">    Euroletra 30/03/01 en dólares</v>
          </cell>
        </row>
        <row r="127">
          <cell r="B127">
            <v>19</v>
          </cell>
          <cell r="C127" t="str">
            <v xml:space="preserve">    Euroletra 07/05/01 en dólares</v>
          </cell>
        </row>
        <row r="128">
          <cell r="B128">
            <v>20</v>
          </cell>
          <cell r="C128" t="str">
            <v xml:space="preserve">    Euroletra 15/03/01 en yenes</v>
          </cell>
        </row>
        <row r="129">
          <cell r="A129" t="str">
            <v>PX16P</v>
          </cell>
          <cell r="B129">
            <v>24</v>
          </cell>
          <cell r="C129" t="str">
            <v xml:space="preserve">    Euroletra 21/09/01 en pesos</v>
          </cell>
        </row>
        <row r="130">
          <cell r="B130">
            <v>25</v>
          </cell>
          <cell r="C130" t="str">
            <v xml:space="preserve">    Euroletra 01/11/01 en euro (75)</v>
          </cell>
        </row>
        <row r="131">
          <cell r="B131">
            <v>26</v>
          </cell>
          <cell r="C131" t="str">
            <v xml:space="preserve">    Euroletra 23/04/01 en dólares</v>
          </cell>
        </row>
        <row r="132">
          <cell r="A132" t="str">
            <v>PX21</v>
          </cell>
          <cell r="B132">
            <v>29</v>
          </cell>
          <cell r="C132" t="str">
            <v xml:space="preserve">    Euroletra 11/03/02 en dólares</v>
          </cell>
        </row>
        <row r="133">
          <cell r="A133" t="str">
            <v>GPBX6-u$s</v>
          </cell>
          <cell r="B133">
            <v>30</v>
          </cell>
          <cell r="C133" t="str">
            <v xml:space="preserve">    Eurobono 06 en Dólares</v>
          </cell>
        </row>
        <row r="134">
          <cell r="A134">
            <v>2442</v>
          </cell>
          <cell r="C134" t="str">
            <v xml:space="preserve">    Bonos  U$S V.2009 ES</v>
          </cell>
        </row>
      </sheetData>
      <sheetData sheetId="6" refreshError="1">
        <row r="4">
          <cell r="A4" t="str">
            <v>DNCI</v>
          </cell>
          <cell r="B4" t="str">
            <v>COD ISIN/MAE</v>
          </cell>
          <cell r="C4" t="str">
            <v>ESPECIE</v>
          </cell>
          <cell r="D4">
            <v>33603</v>
          </cell>
          <cell r="E4">
            <v>33694</v>
          </cell>
          <cell r="F4">
            <v>33785</v>
          </cell>
          <cell r="G4">
            <v>33877</v>
          </cell>
          <cell r="H4">
            <v>33969</v>
          </cell>
          <cell r="I4">
            <v>34059</v>
          </cell>
          <cell r="J4">
            <v>34150</v>
          </cell>
          <cell r="K4">
            <v>34242</v>
          </cell>
          <cell r="L4">
            <v>34334</v>
          </cell>
          <cell r="M4">
            <v>34424</v>
          </cell>
          <cell r="N4">
            <v>34515</v>
          </cell>
          <cell r="O4">
            <v>34607</v>
          </cell>
          <cell r="P4">
            <v>34699</v>
          </cell>
          <cell r="Q4">
            <v>34789</v>
          </cell>
          <cell r="R4">
            <v>34880</v>
          </cell>
          <cell r="S4">
            <v>34972</v>
          </cell>
          <cell r="T4">
            <v>35064</v>
          </cell>
          <cell r="U4">
            <v>35155</v>
          </cell>
          <cell r="V4">
            <v>35246</v>
          </cell>
          <cell r="W4">
            <v>35338</v>
          </cell>
          <cell r="X4">
            <v>35430</v>
          </cell>
          <cell r="Y4">
            <v>35520</v>
          </cell>
          <cell r="Z4">
            <v>35611</v>
          </cell>
          <cell r="AA4">
            <v>35703</v>
          </cell>
          <cell r="AB4">
            <v>35795</v>
          </cell>
          <cell r="AC4">
            <v>35885</v>
          </cell>
          <cell r="AD4">
            <v>35976</v>
          </cell>
          <cell r="AE4">
            <v>36068</v>
          </cell>
          <cell r="AF4">
            <v>36160</v>
          </cell>
          <cell r="AG4">
            <v>36250</v>
          </cell>
          <cell r="AH4">
            <v>36341</v>
          </cell>
          <cell r="AI4">
            <v>36433</v>
          </cell>
          <cell r="AJ4">
            <v>36525</v>
          </cell>
          <cell r="AK4">
            <v>36616</v>
          </cell>
          <cell r="AL4">
            <v>36707</v>
          </cell>
          <cell r="AM4">
            <v>36799</v>
          </cell>
          <cell r="AN4">
            <v>36891</v>
          </cell>
          <cell r="AO4">
            <v>36981</v>
          </cell>
          <cell r="AP4">
            <v>37072</v>
          </cell>
          <cell r="AQ4">
            <v>37164</v>
          </cell>
          <cell r="AR4">
            <v>37195</v>
          </cell>
          <cell r="AS4">
            <v>37256</v>
          </cell>
          <cell r="AT4">
            <v>37346</v>
          </cell>
          <cell r="AU4">
            <v>37437</v>
          </cell>
          <cell r="AV4">
            <v>37529</v>
          </cell>
          <cell r="AW4">
            <v>37621</v>
          </cell>
          <cell r="AX4">
            <v>37711</v>
          </cell>
          <cell r="AY4">
            <v>37802</v>
          </cell>
          <cell r="AZ4">
            <v>37894</v>
          </cell>
        </row>
        <row r="5">
          <cell r="A5" t="str">
            <v>x</v>
          </cell>
        </row>
        <row r="6">
          <cell r="A6" t="str">
            <v>TENENCIAS TOTALES</v>
          </cell>
          <cell r="AP6">
            <v>217.8726373656001</v>
          </cell>
          <cell r="AQ6">
            <v>281.54207585956567</v>
          </cell>
          <cell r="AR6">
            <v>281.54207585956567</v>
          </cell>
          <cell r="AS6">
            <v>145.03458430170465</v>
          </cell>
          <cell r="AT6">
            <v>248.31763503035853</v>
          </cell>
          <cell r="AU6">
            <v>348.49338338500922</v>
          </cell>
          <cell r="AV6">
            <v>367.69050321904137</v>
          </cell>
          <cell r="AW6">
            <v>236.68643829754419</v>
          </cell>
          <cell r="AX6">
            <v>146.03587415262501</v>
          </cell>
          <cell r="AY6">
            <v>190.410398701535</v>
          </cell>
          <cell r="AZ6">
            <v>72.551636837226567</v>
          </cell>
        </row>
        <row r="7">
          <cell r="A7" t="str">
            <v>X</v>
          </cell>
        </row>
        <row r="8">
          <cell r="A8" t="str">
            <v>TITULOS GOBIERNO NACIONAL</v>
          </cell>
          <cell r="AP8">
            <v>217.8726373656001</v>
          </cell>
          <cell r="AQ8">
            <v>281.54207585956567</v>
          </cell>
          <cell r="AR8">
            <v>281.54207585956567</v>
          </cell>
          <cell r="AS8">
            <v>145.03458430170465</v>
          </cell>
          <cell r="AT8">
            <v>248.31763503035853</v>
          </cell>
          <cell r="AU8">
            <v>348.49338338500922</v>
          </cell>
          <cell r="AV8">
            <v>367.69050321904137</v>
          </cell>
          <cell r="AW8">
            <v>236.68643829754419</v>
          </cell>
          <cell r="AX8">
            <v>146.03587415262501</v>
          </cell>
          <cell r="AY8">
            <v>190.410398701535</v>
          </cell>
          <cell r="AZ8">
            <v>72.551636837226567</v>
          </cell>
        </row>
        <row r="9">
          <cell r="A9" t="str">
            <v>x</v>
          </cell>
        </row>
        <row r="10">
          <cell r="A10" t="str">
            <v>BRADY</v>
          </cell>
          <cell r="C10" t="str">
            <v>BONOS BRADY</v>
          </cell>
          <cell r="AP10">
            <v>62.198284999999998</v>
          </cell>
          <cell r="AQ10">
            <v>77.408969701936869</v>
          </cell>
          <cell r="AR10">
            <v>77.408969701936869</v>
          </cell>
          <cell r="AS10">
            <v>24.493741</v>
          </cell>
          <cell r="AT10">
            <v>18.907612371743177</v>
          </cell>
          <cell r="AU10">
            <v>14.63221022733044</v>
          </cell>
          <cell r="AV10">
            <v>49.490668344155871</v>
          </cell>
          <cell r="AW10">
            <v>38.949724775071317</v>
          </cell>
          <cell r="AX10">
            <v>9.2335294304624895</v>
          </cell>
          <cell r="AY10">
            <v>43.110792688857707</v>
          </cell>
          <cell r="AZ10">
            <v>10.689285</v>
          </cell>
        </row>
        <row r="11">
          <cell r="A11" t="str">
            <v>PAR</v>
          </cell>
          <cell r="B11" t="str">
            <v>XS0043119147</v>
          </cell>
          <cell r="AQ11">
            <v>4.5941259198691746</v>
          </cell>
          <cell r="AR11">
            <v>4.5941259198691746</v>
          </cell>
          <cell r="AS11">
            <v>0.74995000000000001</v>
          </cell>
          <cell r="AT11">
            <v>8.9520681660097363</v>
          </cell>
          <cell r="AU11">
            <v>3.0446464178066308</v>
          </cell>
          <cell r="AV11">
            <v>3.1921772727272701</v>
          </cell>
          <cell r="AW11">
            <v>2.7934322580645157</v>
          </cell>
          <cell r="AX11">
            <v>2.3936999999999999</v>
          </cell>
          <cell r="AY11">
            <v>13.449666555098485</v>
          </cell>
          <cell r="AZ11">
            <v>6.8098000000000001</v>
          </cell>
        </row>
        <row r="12">
          <cell r="A12" t="str">
            <v>DISD</v>
          </cell>
          <cell r="B12" t="str">
            <v>DISD</v>
          </cell>
          <cell r="AP12">
            <v>3.3118780000000001</v>
          </cell>
          <cell r="AQ12">
            <v>0.01</v>
          </cell>
          <cell r="AR12">
            <v>0.01</v>
          </cell>
          <cell r="AS12">
            <v>0.01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2.9069000000000001E-2</v>
          </cell>
        </row>
        <row r="13">
          <cell r="A13" t="str">
            <v>FRB</v>
          </cell>
          <cell r="B13" t="str">
            <v>FRB</v>
          </cell>
          <cell r="AP13">
            <v>58.886406999999998</v>
          </cell>
          <cell r="AQ13">
            <v>72.804843782067692</v>
          </cell>
          <cell r="AR13">
            <v>72.804843782067692</v>
          </cell>
          <cell r="AS13">
            <v>23.733791</v>
          </cell>
          <cell r="AT13">
            <v>9.9555442057334407</v>
          </cell>
          <cell r="AU13">
            <v>11.587563809523809</v>
          </cell>
          <cell r="AV13">
            <v>46.2984910714286</v>
          </cell>
          <cell r="AW13">
            <v>36.156292517006804</v>
          </cell>
          <cell r="AX13">
            <v>6.8398294304624905</v>
          </cell>
          <cell r="AY13">
            <v>29.661126133759222</v>
          </cell>
          <cell r="AZ13">
            <v>3.8504160000000001</v>
          </cell>
        </row>
        <row r="14">
          <cell r="A14" t="str">
            <v>GLOB</v>
          </cell>
          <cell r="C14" t="str">
            <v>BONOS GLOBALES</v>
          </cell>
          <cell r="AP14">
            <v>137.69060399999998</v>
          </cell>
          <cell r="AQ14">
            <v>156.03224816414738</v>
          </cell>
          <cell r="AR14">
            <v>156.03224816414738</v>
          </cell>
          <cell r="AS14">
            <v>92.542647000000002</v>
          </cell>
          <cell r="AT14">
            <v>167.65580413304278</v>
          </cell>
          <cell r="AU14">
            <v>245.53783176566742</v>
          </cell>
          <cell r="AV14">
            <v>244.54113759582825</v>
          </cell>
          <cell r="AW14">
            <v>135.06476690622617</v>
          </cell>
          <cell r="AX14">
            <v>88.412021105486289</v>
          </cell>
          <cell r="AY14">
            <v>109.2458848843178</v>
          </cell>
          <cell r="AZ14">
            <v>45.746474000000006</v>
          </cell>
        </row>
        <row r="15">
          <cell r="A15" t="str">
            <v>BG01/03</v>
          </cell>
          <cell r="B15" t="str">
            <v>GD03</v>
          </cell>
          <cell r="C15" t="str">
            <v xml:space="preserve">    Bono Global I (8.375%)</v>
          </cell>
          <cell r="AP15">
            <v>13.164405</v>
          </cell>
          <cell r="AQ15">
            <v>12.18202479901894</v>
          </cell>
          <cell r="AR15">
            <v>12.18202479901894</v>
          </cell>
          <cell r="AS15">
            <v>7.6095360000000003</v>
          </cell>
          <cell r="AT15">
            <v>26.46417872340426</v>
          </cell>
          <cell r="AU15">
            <v>45.884269601401662</v>
          </cell>
          <cell r="AV15">
            <v>10.385784615384599</v>
          </cell>
          <cell r="AW15">
            <v>8.4074528735632192</v>
          </cell>
          <cell r="AX15">
            <v>2.2404169934640521</v>
          </cell>
          <cell r="AY15">
            <v>3.6423000000000001</v>
          </cell>
          <cell r="AZ15">
            <v>0.99211000000000005</v>
          </cell>
        </row>
        <row r="16">
          <cell r="A16" t="str">
            <v>BG02/99</v>
          </cell>
          <cell r="C16" t="str">
            <v xml:space="preserve">    Bono Global II (10.95%)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BG03/01</v>
          </cell>
          <cell r="C17" t="str">
            <v xml:space="preserve">    Bono Global III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BG04/06</v>
          </cell>
          <cell r="C18" t="str">
            <v xml:space="preserve">    Bono Global IV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BG05/17</v>
          </cell>
          <cell r="B19" t="str">
            <v>GE17</v>
          </cell>
          <cell r="C19" t="str">
            <v xml:space="preserve">    Bono GlobalI V Megabono</v>
          </cell>
          <cell r="AP19">
            <v>17.152754000000002</v>
          </cell>
          <cell r="AQ19">
            <v>17.739964374630109</v>
          </cell>
          <cell r="AR19">
            <v>17.739964374630109</v>
          </cell>
          <cell r="AS19">
            <v>7.8998619999999997</v>
          </cell>
          <cell r="AT19">
            <v>24.320558024691358</v>
          </cell>
          <cell r="AU19">
            <v>29.371451428571429</v>
          </cell>
          <cell r="AV19">
            <v>28.149777245509</v>
          </cell>
          <cell r="AW19">
            <v>15.625185314685316</v>
          </cell>
          <cell r="AX19">
            <v>9.8701688311688311</v>
          </cell>
          <cell r="AY19">
            <v>30.5242</v>
          </cell>
          <cell r="AZ19">
            <v>10.893579000000001</v>
          </cell>
        </row>
        <row r="20">
          <cell r="A20" t="str">
            <v>BG06/27</v>
          </cell>
          <cell r="B20" t="str">
            <v>GS27</v>
          </cell>
          <cell r="C20" t="str">
            <v xml:space="preserve">    Bono Global VI (9.75%)</v>
          </cell>
          <cell r="AP20">
            <v>7.2335820000000002</v>
          </cell>
          <cell r="AQ20">
            <v>6.2702418604651164</v>
          </cell>
          <cell r="AR20">
            <v>6.2702418604651164</v>
          </cell>
          <cell r="AS20">
            <v>0</v>
          </cell>
          <cell r="AT20">
            <v>0.55334666666666665</v>
          </cell>
          <cell r="AU20">
            <v>0</v>
          </cell>
          <cell r="AV20">
            <v>1.8070789473684199</v>
          </cell>
          <cell r="AW20">
            <v>0</v>
          </cell>
          <cell r="AZ20">
            <v>0.401696</v>
          </cell>
        </row>
        <row r="21">
          <cell r="A21" t="str">
            <v>BG07/05</v>
          </cell>
          <cell r="B21" t="str">
            <v>GD05</v>
          </cell>
          <cell r="C21" t="str">
            <v xml:space="preserve">    Bono Global VII (11%)</v>
          </cell>
          <cell r="AP21">
            <v>0.42497400000000002</v>
          </cell>
          <cell r="AQ21">
            <v>14.139646066803403</v>
          </cell>
          <cell r="AR21">
            <v>14.139646066803403</v>
          </cell>
          <cell r="AS21">
            <v>7.5768269999999998</v>
          </cell>
          <cell r="AT21">
            <v>10.594799999999999</v>
          </cell>
          <cell r="AU21">
            <v>32.610583079149272</v>
          </cell>
          <cell r="AV21">
            <v>25.776758974359002</v>
          </cell>
          <cell r="AW21">
            <v>22.520619512195122</v>
          </cell>
          <cell r="AX21">
            <v>1.969498947368421</v>
          </cell>
          <cell r="AY21">
            <v>5.4560242424242418</v>
          </cell>
          <cell r="AZ21">
            <v>3.639205</v>
          </cell>
        </row>
        <row r="22">
          <cell r="A22" t="str">
            <v>BG08/19</v>
          </cell>
          <cell r="B22" t="str">
            <v>GF19</v>
          </cell>
          <cell r="C22" t="str">
            <v xml:space="preserve">    Bono Global VIII (12,125%)</v>
          </cell>
          <cell r="AP22">
            <v>0</v>
          </cell>
          <cell r="AQ22">
            <v>0.20505554661085171</v>
          </cell>
          <cell r="AR22">
            <v>0.20505554661085171</v>
          </cell>
          <cell r="AS22">
            <v>0</v>
          </cell>
          <cell r="AT22">
            <v>1.1453935724266417</v>
          </cell>
          <cell r="AU22">
            <v>0</v>
          </cell>
          <cell r="AV22">
            <v>0</v>
          </cell>
          <cell r="AW22">
            <v>0</v>
          </cell>
        </row>
        <row r="23">
          <cell r="A23" t="str">
            <v>BG09/09</v>
          </cell>
          <cell r="B23" t="str">
            <v>GA09</v>
          </cell>
          <cell r="C23" t="str">
            <v xml:space="preserve">    Bono Global IX (11,75%)</v>
          </cell>
          <cell r="AP23">
            <v>5.1980230000000001</v>
          </cell>
          <cell r="AQ23">
            <v>2.4937446885891803</v>
          </cell>
          <cell r="AR23">
            <v>2.4937446885891803</v>
          </cell>
          <cell r="AS23">
            <v>2.406936</v>
          </cell>
          <cell r="AT23">
            <v>6.4896722068328714</v>
          </cell>
          <cell r="AU23">
            <v>6.4633096806893047</v>
          </cell>
          <cell r="AV23">
            <v>8.81233256351039</v>
          </cell>
          <cell r="AW23">
            <v>3.6257402061855672</v>
          </cell>
          <cell r="AX23">
            <v>1.37545125</v>
          </cell>
          <cell r="AY23">
            <v>6.8806272727272724</v>
          </cell>
          <cell r="AZ23">
            <v>6.5183179999999998</v>
          </cell>
        </row>
        <row r="24">
          <cell r="A24" t="str">
            <v>BG10/20</v>
          </cell>
          <cell r="B24" t="str">
            <v>GF20</v>
          </cell>
          <cell r="C24" t="str">
            <v xml:space="preserve">    Bono Global X (12%)</v>
          </cell>
          <cell r="AP24">
            <v>0.66761499999999996</v>
          </cell>
          <cell r="AQ24">
            <v>0.50373322213549987</v>
          </cell>
          <cell r="AR24">
            <v>0.50373322213549987</v>
          </cell>
          <cell r="AS24">
            <v>0.25027300000000002</v>
          </cell>
          <cell r="AT24">
            <v>0.53654497553631919</v>
          </cell>
          <cell r="AU24">
            <v>0</v>
          </cell>
          <cell r="AV24">
            <v>1.5873611111111099</v>
          </cell>
          <cell r="AW24">
            <v>0</v>
          </cell>
          <cell r="AZ24">
            <v>0.34498600000000001</v>
          </cell>
        </row>
        <row r="25">
          <cell r="A25" t="str">
            <v>BG11/10</v>
          </cell>
          <cell r="B25" t="str">
            <v>GM10</v>
          </cell>
          <cell r="C25" t="str">
            <v xml:space="preserve">    Bono Global XI (11,375%)</v>
          </cell>
          <cell r="AP25">
            <v>0.216505</v>
          </cell>
          <cell r="AQ25">
            <v>0.47507360672975812</v>
          </cell>
          <cell r="AR25">
            <v>0.47507360672975812</v>
          </cell>
          <cell r="AS25">
            <v>0</v>
          </cell>
          <cell r="AT25">
            <v>0</v>
          </cell>
          <cell r="AU25">
            <v>0</v>
          </cell>
          <cell r="AV25">
            <v>0.65527082880139198</v>
          </cell>
          <cell r="AW25">
            <v>0</v>
          </cell>
          <cell r="AY25">
            <v>0.71789696969696959</v>
          </cell>
          <cell r="AZ25">
            <v>3.9884170000000001</v>
          </cell>
        </row>
        <row r="26">
          <cell r="A26" t="str">
            <v>BG12/15</v>
          </cell>
          <cell r="B26" t="str">
            <v>GJ15</v>
          </cell>
          <cell r="C26" t="str">
            <v xml:space="preserve">    Bono Global XII (11,75%)</v>
          </cell>
          <cell r="AP26">
            <v>17.415116999999999</v>
          </cell>
          <cell r="AQ26">
            <v>14.397562930494678</v>
          </cell>
          <cell r="AR26">
            <v>14.397562930494678</v>
          </cell>
          <cell r="AS26">
            <v>6.2530780000000004</v>
          </cell>
          <cell r="AT26">
            <v>17.440995744680851</v>
          </cell>
          <cell r="AU26">
            <v>18.650086956521744</v>
          </cell>
          <cell r="AV26">
            <v>27.9281088757396</v>
          </cell>
          <cell r="AW26">
            <v>5.6275047619047625</v>
          </cell>
          <cell r="AX26">
            <v>6.6911306122448986</v>
          </cell>
          <cell r="AY26">
            <v>6.8492382352941172</v>
          </cell>
          <cell r="AZ26">
            <v>2.008966</v>
          </cell>
        </row>
        <row r="27">
          <cell r="A27" t="str">
            <v>BG13/30</v>
          </cell>
          <cell r="B27" t="str">
            <v>GL30</v>
          </cell>
          <cell r="C27" t="str">
            <v xml:space="preserve">    Bono Global XIII (10,25%)</v>
          </cell>
          <cell r="AP27">
            <v>0.5</v>
          </cell>
          <cell r="AQ27">
            <v>0.1</v>
          </cell>
          <cell r="AR27">
            <v>0.1</v>
          </cell>
          <cell r="AS27">
            <v>0</v>
          </cell>
          <cell r="AT27">
            <v>0.54438944643749154</v>
          </cell>
          <cell r="AU27">
            <v>0</v>
          </cell>
          <cell r="AV27">
            <v>0.53958333333333297</v>
          </cell>
          <cell r="AW27">
            <v>0</v>
          </cell>
        </row>
        <row r="28">
          <cell r="A28" t="str">
            <v>BG14/31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</row>
        <row r="29">
          <cell r="A29" t="str">
            <v>BG15/12</v>
          </cell>
          <cell r="B29" t="str">
            <v>GF12</v>
          </cell>
          <cell r="C29" t="str">
            <v xml:space="preserve">    Bono Global XV (12,375%)</v>
          </cell>
          <cell r="AP29">
            <v>10.467188999999999</v>
          </cell>
          <cell r="AQ29">
            <v>7.6341176674858851</v>
          </cell>
          <cell r="AR29">
            <v>7.6341176674858851</v>
          </cell>
          <cell r="AS29">
            <v>2.473903</v>
          </cell>
          <cell r="AT29">
            <v>1.3195222482435598</v>
          </cell>
          <cell r="AU29">
            <v>0</v>
          </cell>
          <cell r="AV29">
            <v>14.361575063588599</v>
          </cell>
          <cell r="AW29">
            <v>3.2110807647288339E-2</v>
          </cell>
          <cell r="AX29">
            <v>0.01</v>
          </cell>
          <cell r="AY29">
            <v>0</v>
          </cell>
          <cell r="AZ29">
            <v>0.42453099999999999</v>
          </cell>
        </row>
        <row r="30">
          <cell r="A30" t="str">
            <v>BG16/08$</v>
          </cell>
          <cell r="C30" t="str">
            <v xml:space="preserve">    Bono Global XVI (10,00%-12,00%)</v>
          </cell>
          <cell r="AV30">
            <v>0</v>
          </cell>
          <cell r="AW30">
            <v>0</v>
          </cell>
        </row>
        <row r="31">
          <cell r="A31" t="str">
            <v>BG17/08</v>
          </cell>
          <cell r="B31" t="str">
            <v>GD08</v>
          </cell>
          <cell r="C31" t="str">
            <v xml:space="preserve">    Bono Global XVII (7,00%-15,50%)</v>
          </cell>
          <cell r="AP31">
            <v>46.730733999999998</v>
          </cell>
          <cell r="AQ31">
            <v>55.769799620686449</v>
          </cell>
          <cell r="AR31">
            <v>55.769799620686449</v>
          </cell>
          <cell r="AS31">
            <v>33.784695999999997</v>
          </cell>
          <cell r="AT31">
            <v>37.035701195219119</v>
          </cell>
          <cell r="AU31">
            <v>47.847843613404564</v>
          </cell>
          <cell r="AV31">
            <v>68.172244389027398</v>
          </cell>
          <cell r="AW31">
            <v>32.959025663331886</v>
          </cell>
          <cell r="AX31">
            <v>27.700556561085971</v>
          </cell>
          <cell r="AY31">
            <v>27.358025806451614</v>
          </cell>
          <cell r="AZ31">
            <v>10.630868</v>
          </cell>
        </row>
        <row r="32">
          <cell r="A32" t="str">
            <v>BG18/18</v>
          </cell>
          <cell r="B32" t="str">
            <v>GJ18</v>
          </cell>
          <cell r="C32" t="str">
            <v xml:space="preserve">    Bono Global XVIII (12,25%)</v>
          </cell>
          <cell r="AP32">
            <v>11.351601</v>
          </cell>
          <cell r="AQ32">
            <v>18.024274889592888</v>
          </cell>
          <cell r="AR32">
            <v>18.024274889592888</v>
          </cell>
          <cell r="AS32">
            <v>17.199945</v>
          </cell>
          <cell r="AT32">
            <v>20.885757142857141</v>
          </cell>
          <cell r="AU32">
            <v>42.462362996480643</v>
          </cell>
          <cell r="AV32">
            <v>39.730079295154198</v>
          </cell>
          <cell r="AW32">
            <v>31.5168668971478</v>
          </cell>
          <cell r="AX32">
            <v>26.636669806877062</v>
          </cell>
          <cell r="AY32">
            <v>21.059799999999999</v>
          </cell>
          <cell r="AZ32" t="str">
            <v>averiguar si esta capitalizado</v>
          </cell>
          <cell r="BA32" t="str">
            <v>averiguar si esta capitalizado</v>
          </cell>
        </row>
        <row r="33">
          <cell r="A33" t="str">
            <v>BG19/31</v>
          </cell>
          <cell r="B33" t="str">
            <v>GJ31</v>
          </cell>
          <cell r="C33" t="str">
            <v xml:space="preserve">    Bono Global XIX (12,00%)</v>
          </cell>
          <cell r="AP33">
            <v>7.1681049999999997</v>
          </cell>
          <cell r="AQ33">
            <v>6.0970088909046218</v>
          </cell>
          <cell r="AR33">
            <v>6.0970088909046218</v>
          </cell>
          <cell r="AS33">
            <v>7.0875909999999998</v>
          </cell>
          <cell r="AT33">
            <v>20.324944186046512</v>
          </cell>
          <cell r="AU33">
            <v>22.247924409448817</v>
          </cell>
          <cell r="AV33">
            <v>16.6351823529412</v>
          </cell>
          <cell r="AW33">
            <v>14.750260869565199</v>
          </cell>
          <cell r="AX33">
            <v>11.918128103277061</v>
          </cell>
          <cell r="AY33">
            <v>6.7577723577235771</v>
          </cell>
          <cell r="AZ33" t="str">
            <v>averiguar si esta capitalizado</v>
          </cell>
          <cell r="BA33" t="str">
            <v>averiguar si esta capitalizado</v>
          </cell>
        </row>
        <row r="34">
          <cell r="C34" t="str">
            <v>EURONOTAS</v>
          </cell>
          <cell r="AP34">
            <v>16.1999683656</v>
          </cell>
          <cell r="AQ34">
            <v>14.239597183241182</v>
          </cell>
          <cell r="AR34">
            <v>14.239597183241182</v>
          </cell>
          <cell r="AS34">
            <v>11.543896301704601</v>
          </cell>
          <cell r="AT34">
            <v>2.0689655172413793E-2</v>
          </cell>
          <cell r="AU34">
            <v>16.661093392011235</v>
          </cell>
          <cell r="AV34">
            <v>27.176180821914329</v>
          </cell>
          <cell r="AW34">
            <v>17.688734346246651</v>
          </cell>
          <cell r="AX34">
            <v>8.0496709251311156</v>
          </cell>
          <cell r="AY34">
            <v>6.9982335164835181</v>
          </cell>
          <cell r="AZ34">
            <v>7.2609119999999994</v>
          </cell>
        </row>
        <row r="35">
          <cell r="A35" t="str">
            <v>EL/ARP-61</v>
          </cell>
          <cell r="B35" t="str">
            <v>SF07</v>
          </cell>
          <cell r="C35" t="str">
            <v xml:space="preserve">    Euronota LXI $-2007</v>
          </cell>
          <cell r="AP35">
            <v>0.25</v>
          </cell>
          <cell r="AQ35">
            <v>0.25</v>
          </cell>
          <cell r="AR35">
            <v>0.25</v>
          </cell>
          <cell r="AS35">
            <v>0.25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EL/ARP-68</v>
          </cell>
          <cell r="B36" t="str">
            <v>SL02</v>
          </cell>
          <cell r="C36" t="str">
            <v xml:space="preserve">    Euronota LXVIII $-2002</v>
          </cell>
          <cell r="AP36">
            <v>9.5230040000000002</v>
          </cell>
          <cell r="AQ36">
            <v>9.0011904259203597</v>
          </cell>
          <cell r="AR36">
            <v>9.0011904259203597</v>
          </cell>
          <cell r="AS36">
            <v>6.6463210000000004</v>
          </cell>
          <cell r="AT36">
            <v>2.0689655172413793E-2</v>
          </cell>
          <cell r="AU36">
            <v>1.5416541353383448</v>
          </cell>
          <cell r="AV36">
            <v>0.58007843137254933</v>
          </cell>
          <cell r="AW36">
            <v>0.77415966386554702</v>
          </cell>
          <cell r="AX36">
            <v>1.9684829059829065</v>
          </cell>
          <cell r="AY36">
            <v>3.3022335164835184</v>
          </cell>
          <cell r="AZ36">
            <v>4.4037119999999996</v>
          </cell>
        </row>
        <row r="37">
          <cell r="A37" t="str">
            <v>EL/USD-50</v>
          </cell>
          <cell r="C37" t="str">
            <v xml:space="preserve">    Euronota L (Libor + 270 p.b.)</v>
          </cell>
          <cell r="AV37">
            <v>0</v>
          </cell>
          <cell r="AW37">
            <v>0</v>
          </cell>
        </row>
        <row r="38">
          <cell r="A38" t="str">
            <v>EL/USD-74</v>
          </cell>
          <cell r="B38" t="str">
            <v>SPANS</v>
          </cell>
          <cell r="C38" t="str">
            <v xml:space="preserve">    Euronota LXXIV (Spread ajustable)</v>
          </cell>
          <cell r="AP38">
            <v>3.7440000000000002</v>
          </cell>
          <cell r="AQ38">
            <v>3.7439997573208221</v>
          </cell>
          <cell r="AR38">
            <v>3.7439997573208221</v>
          </cell>
          <cell r="AS38">
            <v>3.7440000000000002</v>
          </cell>
          <cell r="AT38">
            <v>0</v>
          </cell>
          <cell r="AU38">
            <v>15.119439256672891</v>
          </cell>
          <cell r="AV38">
            <v>21.136228710462301</v>
          </cell>
          <cell r="AW38">
            <v>13.127901492522174</v>
          </cell>
          <cell r="AX38">
            <v>3.6970000000000001</v>
          </cell>
          <cell r="AY38">
            <v>3.6960000000000002</v>
          </cell>
          <cell r="AZ38">
            <v>2.8572000000000002</v>
          </cell>
        </row>
        <row r="39">
          <cell r="A39" t="str">
            <v>EL/USD-79</v>
          </cell>
          <cell r="B39" t="str">
            <v>RV05D</v>
          </cell>
          <cell r="C39" t="str">
            <v xml:space="preserve">    Euronota LXXIX Dls. (Glob IV-25bp)</v>
          </cell>
          <cell r="AP39">
            <v>0.3</v>
          </cell>
          <cell r="AQ39">
            <v>0.3</v>
          </cell>
          <cell r="AR39">
            <v>0.3</v>
          </cell>
          <cell r="AS39">
            <v>0</v>
          </cell>
          <cell r="AT39">
            <v>0</v>
          </cell>
          <cell r="AU39">
            <v>0</v>
          </cell>
          <cell r="AV39">
            <v>1.2210000000000001</v>
          </cell>
          <cell r="AW39">
            <v>0</v>
          </cell>
          <cell r="AX39">
            <v>1.5149999999999999</v>
          </cell>
          <cell r="AY39">
            <v>0</v>
          </cell>
          <cell r="AZ39">
            <v>0</v>
          </cell>
        </row>
        <row r="40">
          <cell r="A40" t="str">
            <v>EL/USD-91</v>
          </cell>
          <cell r="C40" t="str">
            <v xml:space="preserve">    Euronota XCI (Libor + 575 p.b.)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</row>
        <row r="41">
          <cell r="A41" t="str">
            <v>EL/EUR-81</v>
          </cell>
          <cell r="C41" t="str">
            <v xml:space="preserve">    Euronota LXXXI Euro (6 cup. Fijos)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</row>
        <row r="42">
          <cell r="A42" t="str">
            <v>EL/EUR-90</v>
          </cell>
          <cell r="C42" t="str">
            <v xml:space="preserve">    Euronota XC Euro (9,5%)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</row>
        <row r="43">
          <cell r="A43" t="str">
            <v>EL/EUR-92</v>
          </cell>
          <cell r="B43" t="str">
            <v>DE0002923851</v>
          </cell>
          <cell r="C43" t="str">
            <v xml:space="preserve">    Euronota XCII Euro (15% y 8%)</v>
          </cell>
          <cell r="AP43">
            <v>0.15303599999999998</v>
          </cell>
          <cell r="AQ43">
            <v>0.16504199999999999</v>
          </cell>
          <cell r="AR43">
            <v>0.16504199999999999</v>
          </cell>
          <cell r="AS43">
            <v>0.15789585613919999</v>
          </cell>
          <cell r="AT43">
            <v>0</v>
          </cell>
          <cell r="AU43">
            <v>0</v>
          </cell>
          <cell r="AV43">
            <v>0.74366277175749096</v>
          </cell>
          <cell r="AW43">
            <v>0.66562328359132605</v>
          </cell>
          <cell r="AX43">
            <v>0</v>
          </cell>
          <cell r="AY43">
            <v>0</v>
          </cell>
          <cell r="AZ43">
            <v>0</v>
          </cell>
        </row>
        <row r="44">
          <cell r="A44" t="str">
            <v>EL/EUR-107</v>
          </cell>
          <cell r="B44" t="str">
            <v>XSO105694789</v>
          </cell>
          <cell r="C44" t="str">
            <v xml:space="preserve">    Euronota CVII Euro (10%)</v>
          </cell>
          <cell r="AP44">
            <v>2.2299283656000002</v>
          </cell>
          <cell r="AQ44">
            <v>0.77936499999999997</v>
          </cell>
          <cell r="AR44">
            <v>0.77936499999999997</v>
          </cell>
          <cell r="AS44">
            <v>0.74567944556540078</v>
          </cell>
          <cell r="AT44">
            <v>0</v>
          </cell>
          <cell r="AU44">
            <v>0</v>
          </cell>
          <cell r="AV44">
            <v>3.4952109083219853</v>
          </cell>
          <cell r="AW44">
            <v>3.1210499062676051</v>
          </cell>
          <cell r="AX44">
            <v>0.86918801914820942</v>
          </cell>
          <cell r="AY44">
            <v>0</v>
          </cell>
          <cell r="AZ44">
            <v>0</v>
          </cell>
        </row>
        <row r="45">
          <cell r="A45" t="str">
            <v>EL/EUR-108</v>
          </cell>
          <cell r="C45" t="str">
            <v xml:space="preserve">    Euronota CVIII Euro (10,25%)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</row>
        <row r="47">
          <cell r="C47" t="str">
            <v>BONO CUPON CERO</v>
          </cell>
          <cell r="AP47">
            <v>1.7837799999999999</v>
          </cell>
          <cell r="AQ47">
            <v>33.861260810240005</v>
          </cell>
          <cell r="AR47">
            <v>33.861260810240005</v>
          </cell>
          <cell r="AS47">
            <v>16.4543</v>
          </cell>
          <cell r="AT47">
            <v>61.733528870400008</v>
          </cell>
          <cell r="AU47">
            <v>71.662247999999991</v>
          </cell>
          <cell r="AV47">
            <v>46.48251645714285</v>
          </cell>
          <cell r="AW47">
            <v>44.983212270000024</v>
          </cell>
          <cell r="AX47">
            <v>40.340652691545159</v>
          </cell>
          <cell r="AY47">
            <v>31.055487611875972</v>
          </cell>
          <cell r="AZ47">
            <v>8.8549658372265423</v>
          </cell>
        </row>
        <row r="48">
          <cell r="A48" t="str">
            <v>ZCBMA00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A49" t="str">
            <v>ZCBMB01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ZCBMC01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ZCBMD02</v>
          </cell>
          <cell r="B51" t="str">
            <v>US040114BJ80</v>
          </cell>
          <cell r="AP51">
            <v>1.7837799999999999</v>
          </cell>
          <cell r="AQ51">
            <v>16.07042769984</v>
          </cell>
          <cell r="AR51">
            <v>16.07042769984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ZCBME03</v>
          </cell>
          <cell r="B52" t="str">
            <v>US040114BK53</v>
          </cell>
          <cell r="AP52">
            <v>0</v>
          </cell>
          <cell r="AQ52">
            <v>16.263158710400003</v>
          </cell>
          <cell r="AR52">
            <v>16.263158710400003</v>
          </cell>
          <cell r="AS52">
            <v>14.883500000000002</v>
          </cell>
          <cell r="AT52">
            <v>57.092120870400009</v>
          </cell>
          <cell r="AU52">
            <v>64.970068799999993</v>
          </cell>
          <cell r="AV52">
            <v>41.418134057142851</v>
          </cell>
          <cell r="AW52">
            <v>40.343205360000027</v>
          </cell>
          <cell r="AX52">
            <v>36.642877156319578</v>
          </cell>
          <cell r="AY52">
            <v>27.135762927163327</v>
          </cell>
          <cell r="AZ52">
            <v>7.7057123765677584</v>
          </cell>
        </row>
        <row r="53">
          <cell r="A53" t="str">
            <v>ZCBMF04</v>
          </cell>
          <cell r="B53" t="str">
            <v>US040114BL37</v>
          </cell>
          <cell r="AP53">
            <v>0</v>
          </cell>
          <cell r="AQ53">
            <v>1.5276744</v>
          </cell>
          <cell r="AR53">
            <v>1.5276744</v>
          </cell>
          <cell r="AS53">
            <v>1.5708</v>
          </cell>
          <cell r="AT53">
            <v>4.6414080000000002</v>
          </cell>
          <cell r="AU53">
            <v>6.6921792000000009</v>
          </cell>
          <cell r="AV53">
            <v>5.0643824000000004</v>
          </cell>
          <cell r="AW53">
            <v>4.6400069099999994</v>
          </cell>
          <cell r="AX53">
            <v>3.6977755352255843</v>
          </cell>
          <cell r="AY53">
            <v>3.9197246847126443</v>
          </cell>
          <cell r="AZ53">
            <v>1.1492534606587845</v>
          </cell>
        </row>
        <row r="55">
          <cell r="A55" t="str">
            <v>TITULOS GOBIERNO PROVINCIAL</v>
          </cell>
        </row>
        <row r="57">
          <cell r="A57" t="str">
            <v>GPM02</v>
          </cell>
          <cell r="B57" t="str">
            <v>TMZA2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</row>
        <row r="58">
          <cell r="A58" t="str">
            <v>GPM07-Aconcagua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61">
          <cell r="A61" t="str">
            <v>Para ingresar un nuevo bono insertar una fila sobre la línea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ida"/>
      <sheetName val="Datos"/>
      <sheetName val="Codigos"/>
      <sheetName val="BajaSiGADEProy"/>
    </sheetNames>
    <definedNames>
      <definedName name="SIGADERED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. Fin."/>
      <sheetName val="pesos"/>
      <sheetName val="dolares"/>
      <sheetName val="RESUMEN "/>
      <sheetName val="dolares cosentino"/>
      <sheetName val="data graf"/>
    </sheetNames>
    <sheetDataSet>
      <sheetData sheetId="0" refreshError="1">
        <row r="1">
          <cell r="E1" t="str">
            <v xml:space="preserve">I TRIM. </v>
          </cell>
          <cell r="I1" t="str">
            <v>II TRIM</v>
          </cell>
          <cell r="J1" t="str">
            <v xml:space="preserve">I SEM </v>
          </cell>
          <cell r="N1" t="str">
            <v xml:space="preserve">III TRIM </v>
          </cell>
          <cell r="R1" t="str">
            <v>IV TRIM</v>
          </cell>
          <cell r="S1" t="str">
            <v>II SEM</v>
          </cell>
        </row>
        <row r="3">
          <cell r="E3">
            <v>11136.157385710585</v>
          </cell>
          <cell r="I3">
            <v>-6015.7447552821868</v>
          </cell>
          <cell r="J3">
            <v>11136.157385710585</v>
          </cell>
          <cell r="N3">
            <v>2609.2660964269198</v>
          </cell>
          <cell r="R3">
            <v>-10688.165500810494</v>
          </cell>
          <cell r="S3">
            <v>2609.2660964269198</v>
          </cell>
        </row>
        <row r="5">
          <cell r="E5">
            <v>26350.808121834471</v>
          </cell>
          <cell r="I5">
            <v>44439.368716526878</v>
          </cell>
          <cell r="J5">
            <v>70790.176838361353</v>
          </cell>
          <cell r="N5">
            <v>14563.912527213753</v>
          </cell>
          <cell r="R5">
            <v>28463.269178655319</v>
          </cell>
          <cell r="S5">
            <v>43027.181705869072</v>
          </cell>
        </row>
        <row r="7">
          <cell r="E7">
            <v>1040.5000000000027</v>
          </cell>
          <cell r="I7">
            <v>3894.1999999999935</v>
          </cell>
          <cell r="J7">
            <v>4934.6999999999962</v>
          </cell>
          <cell r="N7">
            <v>-2083.3340585442038</v>
          </cell>
          <cell r="R7">
            <v>-1438.0519999999979</v>
          </cell>
          <cell r="S7">
            <v>-3521.3860585442017</v>
          </cell>
        </row>
        <row r="8">
          <cell r="E8">
            <v>24734.100000000002</v>
          </cell>
          <cell r="I8">
            <v>32006.099999999991</v>
          </cell>
          <cell r="J8">
            <v>56740.2</v>
          </cell>
          <cell r="N8">
            <v>28066.534327933492</v>
          </cell>
          <cell r="R8">
            <v>30268.175000000003</v>
          </cell>
          <cell r="S8">
            <v>58334.709327933495</v>
          </cell>
        </row>
        <row r="9">
          <cell r="A9" t="str">
            <v xml:space="preserve">        Tributarios</v>
          </cell>
          <cell r="B9">
            <v>8189.1</v>
          </cell>
          <cell r="C9">
            <v>8110.3</v>
          </cell>
          <cell r="D9">
            <v>7848.1</v>
          </cell>
          <cell r="E9">
            <v>24147.5</v>
          </cell>
          <cell r="F9">
            <v>8592.2999999999993</v>
          </cell>
          <cell r="G9">
            <v>9596.6</v>
          </cell>
          <cell r="H9">
            <v>10141.299999999999</v>
          </cell>
          <cell r="I9">
            <v>28330.2</v>
          </cell>
          <cell r="J9">
            <v>52477.7</v>
          </cell>
          <cell r="K9">
            <v>9055.8259946001526</v>
          </cell>
          <cell r="L9">
            <v>9326.4000000000015</v>
          </cell>
          <cell r="M9">
            <v>9079.9</v>
          </cell>
          <cell r="N9">
            <v>27462.125994600152</v>
          </cell>
          <cell r="O9">
            <v>9520</v>
          </cell>
          <cell r="P9">
            <v>9410.3000000000011</v>
          </cell>
          <cell r="Q9">
            <v>9333.4</v>
          </cell>
          <cell r="R9">
            <v>28263.700000000004</v>
          </cell>
          <cell r="S9">
            <v>55725.825994600156</v>
          </cell>
          <cell r="T9">
            <v>108203.52599460015</v>
          </cell>
          <cell r="U9">
            <v>74001.100000000006</v>
          </cell>
          <cell r="V9">
            <v>-34202.42599460014</v>
          </cell>
        </row>
        <row r="10">
          <cell r="A10" t="str">
            <v xml:space="preserve">        No Tributarios</v>
          </cell>
          <cell r="B10">
            <v>9.3000000000000007</v>
          </cell>
          <cell r="C10">
            <v>8.5</v>
          </cell>
          <cell r="D10">
            <v>68.7</v>
          </cell>
          <cell r="E10">
            <v>86.5</v>
          </cell>
          <cell r="F10">
            <v>24.8</v>
          </cell>
          <cell r="G10">
            <v>8.3000000000000007</v>
          </cell>
          <cell r="H10">
            <v>73.599999999999994</v>
          </cell>
          <cell r="I10">
            <v>106.69999999999999</v>
          </cell>
          <cell r="J10">
            <v>193.2</v>
          </cell>
          <cell r="K10">
            <v>20.6</v>
          </cell>
          <cell r="L10">
            <v>20.6</v>
          </cell>
          <cell r="M10">
            <v>20.641666666666666</v>
          </cell>
          <cell r="N10">
            <v>61.841666666666669</v>
          </cell>
          <cell r="O10">
            <v>20.641666666666666</v>
          </cell>
          <cell r="P10">
            <v>20.641666666666666</v>
          </cell>
          <cell r="Q10">
            <v>20.641666666666666</v>
          </cell>
          <cell r="R10">
            <v>61.924999999999997</v>
          </cell>
          <cell r="S10">
            <v>123.76666666666667</v>
          </cell>
          <cell r="T10">
            <v>316.96666666666664</v>
          </cell>
          <cell r="U10">
            <v>174.4</v>
          </cell>
          <cell r="V10">
            <v>-142.56666666666663</v>
          </cell>
        </row>
        <row r="11">
          <cell r="A11" t="str">
            <v xml:space="preserve">        Venta de bienes y servicios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</row>
        <row r="12">
          <cell r="A12" t="str">
            <v xml:space="preserve">        Rentas de la Propiedad</v>
          </cell>
          <cell r="B12">
            <v>51.7</v>
          </cell>
          <cell r="C12">
            <v>75.099999999999994</v>
          </cell>
          <cell r="D12">
            <v>71.5</v>
          </cell>
          <cell r="E12">
            <v>198.3</v>
          </cell>
          <cell r="F12">
            <v>83</v>
          </cell>
          <cell r="G12">
            <v>68.3</v>
          </cell>
          <cell r="H12">
            <v>3147.4</v>
          </cell>
          <cell r="I12">
            <v>3298.7000000000003</v>
          </cell>
          <cell r="J12">
            <v>3497.0000000000005</v>
          </cell>
          <cell r="K12">
            <v>56.7</v>
          </cell>
          <cell r="L12">
            <v>56.7</v>
          </cell>
          <cell r="M12">
            <v>56.691666666666663</v>
          </cell>
          <cell r="N12">
            <v>170.09166666666667</v>
          </cell>
          <cell r="O12">
            <v>56.691666666666663</v>
          </cell>
          <cell r="P12">
            <v>56.691666666666663</v>
          </cell>
          <cell r="Q12">
            <v>1456.6916666666666</v>
          </cell>
          <cell r="R12">
            <v>1570.0749999999998</v>
          </cell>
          <cell r="S12">
            <v>1740.1666666666665</v>
          </cell>
          <cell r="T12">
            <v>5237.166666666667</v>
          </cell>
          <cell r="U12">
            <v>1243.8</v>
          </cell>
          <cell r="V12">
            <v>-3993.3666666666668</v>
          </cell>
        </row>
        <row r="13">
          <cell r="A13" t="str">
            <v xml:space="preserve">        Transferencias</v>
          </cell>
          <cell r="B13">
            <v>18</v>
          </cell>
          <cell r="C13">
            <v>32.700000000000003</v>
          </cell>
          <cell r="D13">
            <v>28.5</v>
          </cell>
          <cell r="E13">
            <v>79.2</v>
          </cell>
          <cell r="F13">
            <v>42.8</v>
          </cell>
          <cell r="G13">
            <v>20.3</v>
          </cell>
          <cell r="H13">
            <v>29.6</v>
          </cell>
          <cell r="I13">
            <v>92.699999999999989</v>
          </cell>
          <cell r="J13">
            <v>171.89999999999998</v>
          </cell>
          <cell r="K13">
            <v>40</v>
          </cell>
          <cell r="L13">
            <v>40</v>
          </cell>
          <cell r="M13">
            <v>40</v>
          </cell>
          <cell r="N13">
            <v>120</v>
          </cell>
          <cell r="O13">
            <v>40</v>
          </cell>
          <cell r="P13">
            <v>40</v>
          </cell>
          <cell r="Q13">
            <v>40</v>
          </cell>
          <cell r="R13">
            <v>120</v>
          </cell>
          <cell r="S13">
            <v>240</v>
          </cell>
          <cell r="T13">
            <v>411.9</v>
          </cell>
          <cell r="U13">
            <v>208.6</v>
          </cell>
          <cell r="V13">
            <v>-203.29999999999998</v>
          </cell>
        </row>
        <row r="14">
          <cell r="A14" t="str">
            <v xml:space="preserve">        Contribuciones Figurativas</v>
          </cell>
          <cell r="B14">
            <v>58.2</v>
          </cell>
          <cell r="C14">
            <v>30</v>
          </cell>
          <cell r="D14">
            <v>134</v>
          </cell>
          <cell r="E14">
            <v>222.2</v>
          </cell>
          <cell r="F14">
            <v>31.5</v>
          </cell>
          <cell r="G14">
            <v>101.8</v>
          </cell>
          <cell r="H14">
            <v>43.3</v>
          </cell>
          <cell r="I14">
            <v>176.60000000000002</v>
          </cell>
          <cell r="J14">
            <v>398.8</v>
          </cell>
          <cell r="K14">
            <v>0</v>
          </cell>
          <cell r="L14">
            <v>0</v>
          </cell>
          <cell r="M14">
            <v>214.97499999999999</v>
          </cell>
          <cell r="N14">
            <v>214.97499999999999</v>
          </cell>
          <cell r="O14">
            <v>0</v>
          </cell>
          <cell r="P14">
            <v>0</v>
          </cell>
          <cell r="Q14">
            <v>214.97499999999999</v>
          </cell>
          <cell r="R14">
            <v>214.97499999999999</v>
          </cell>
          <cell r="S14">
            <v>429.95</v>
          </cell>
          <cell r="T14">
            <v>828.75</v>
          </cell>
          <cell r="U14">
            <v>960.4</v>
          </cell>
          <cell r="V14">
            <v>131.64999999999998</v>
          </cell>
        </row>
        <row r="15">
          <cell r="E15">
            <v>0.4</v>
          </cell>
          <cell r="I15">
            <v>1.2</v>
          </cell>
          <cell r="J15">
            <v>1.6</v>
          </cell>
          <cell r="N15">
            <v>37.5</v>
          </cell>
          <cell r="R15">
            <v>37.5</v>
          </cell>
          <cell r="S15">
            <v>75</v>
          </cell>
        </row>
        <row r="16">
          <cell r="E16">
            <v>23693.599999999999</v>
          </cell>
          <cell r="I16">
            <v>28111.9</v>
          </cell>
          <cell r="J16">
            <v>51805.5</v>
          </cell>
          <cell r="N16">
            <v>30149.868386477698</v>
          </cell>
          <cell r="R16">
            <v>31706.226999999999</v>
          </cell>
          <cell r="S16">
            <v>61856.095386477697</v>
          </cell>
        </row>
        <row r="17">
          <cell r="A17" t="str">
            <v xml:space="preserve">      - Remuneraciones</v>
          </cell>
          <cell r="B17">
            <v>1277.4000000000001</v>
          </cell>
          <cell r="C17">
            <v>1245.5</v>
          </cell>
          <cell r="D17">
            <v>1228.0999999999999</v>
          </cell>
          <cell r="E17">
            <v>3751</v>
          </cell>
          <cell r="F17">
            <v>1224.5</v>
          </cell>
          <cell r="G17">
            <v>1203</v>
          </cell>
          <cell r="H17">
            <v>1234.5999999999999</v>
          </cell>
          <cell r="I17">
            <v>3662.1</v>
          </cell>
          <cell r="J17">
            <v>7413.1</v>
          </cell>
          <cell r="K17">
            <v>1795.16</v>
          </cell>
          <cell r="L17">
            <v>1345.8000000000002</v>
          </cell>
          <cell r="M17">
            <v>1405.66</v>
          </cell>
          <cell r="N17">
            <v>4546.62</v>
          </cell>
          <cell r="O17">
            <v>1405.66</v>
          </cell>
          <cell r="P17">
            <v>1405.66</v>
          </cell>
          <cell r="Q17">
            <v>1886.8</v>
          </cell>
          <cell r="R17">
            <v>4698.12</v>
          </cell>
          <cell r="S17">
            <v>9244.74</v>
          </cell>
          <cell r="T17">
            <v>16657.84</v>
          </cell>
          <cell r="U17">
            <v>10334</v>
          </cell>
          <cell r="V17">
            <v>-6323.84</v>
          </cell>
        </row>
        <row r="18">
          <cell r="A18" t="str">
            <v xml:space="preserve">      - Bienes y Servicios</v>
          </cell>
          <cell r="B18">
            <v>574.70000000000005</v>
          </cell>
          <cell r="C18">
            <v>329.1</v>
          </cell>
          <cell r="D18">
            <v>337.3</v>
          </cell>
          <cell r="E18">
            <v>1241.1000000000001</v>
          </cell>
          <cell r="F18">
            <v>448.7</v>
          </cell>
          <cell r="G18">
            <v>406.4</v>
          </cell>
          <cell r="H18">
            <v>553.6</v>
          </cell>
          <cell r="I18">
            <v>1408.6999999999998</v>
          </cell>
          <cell r="J18">
            <v>2649.8</v>
          </cell>
          <cell r="K18">
            <v>551.81999999999994</v>
          </cell>
          <cell r="L18">
            <v>470.67999999999995</v>
          </cell>
          <cell r="M18">
            <v>470.68999999999994</v>
          </cell>
          <cell r="N18">
            <v>1493.1899999999998</v>
          </cell>
          <cell r="O18">
            <v>470.68999999999994</v>
          </cell>
          <cell r="P18">
            <v>470.68999999999994</v>
          </cell>
          <cell r="Q18">
            <v>472.28999999999996</v>
          </cell>
          <cell r="R18">
            <v>1413.6699999999998</v>
          </cell>
          <cell r="S18">
            <v>2906.8599999999997</v>
          </cell>
          <cell r="T18">
            <v>5556.66</v>
          </cell>
          <cell r="U18">
            <v>3584.4</v>
          </cell>
          <cell r="V18">
            <v>-1972.2599999999998</v>
          </cell>
        </row>
        <row r="19">
          <cell r="A19" t="str">
            <v xml:space="preserve">      - Transferencias</v>
          </cell>
          <cell r="B19">
            <v>3951.8999999999996</v>
          </cell>
          <cell r="C19">
            <v>3284.7</v>
          </cell>
          <cell r="D19">
            <v>3313.4000000000005</v>
          </cell>
          <cell r="E19">
            <v>10550</v>
          </cell>
          <cell r="F19">
            <v>4367.8</v>
          </cell>
          <cell r="G19">
            <v>4988.1000000000004</v>
          </cell>
          <cell r="H19">
            <v>5959.2999999999993</v>
          </cell>
          <cell r="I19">
            <v>15315.2</v>
          </cell>
          <cell r="J19">
            <v>25865.200000000001</v>
          </cell>
          <cell r="K19">
            <v>5323.7100000000009</v>
          </cell>
          <cell r="L19">
            <v>4991.9000000000005</v>
          </cell>
          <cell r="M19">
            <v>5013.4599999999991</v>
          </cell>
          <cell r="N19">
            <v>15329.07</v>
          </cell>
          <cell r="O19">
            <v>5299.76</v>
          </cell>
          <cell r="P19">
            <v>5277.4599999999991</v>
          </cell>
          <cell r="Q19">
            <v>5539.56</v>
          </cell>
          <cell r="R19">
            <v>16116.779999999999</v>
          </cell>
          <cell r="S19">
            <v>31445.85</v>
          </cell>
          <cell r="T19">
            <v>57311.05</v>
          </cell>
          <cell r="U19">
            <v>27338.49</v>
          </cell>
          <cell r="V19">
            <v>-29972.560000000001</v>
          </cell>
        </row>
        <row r="20">
          <cell r="A20" t="str">
            <v xml:space="preserve">          Corrientes</v>
          </cell>
          <cell r="B20">
            <v>2299.7999999999997</v>
          </cell>
          <cell r="C20">
            <v>2508.1</v>
          </cell>
          <cell r="D20">
            <v>2640.1000000000004</v>
          </cell>
          <cell r="E20">
            <v>7448</v>
          </cell>
          <cell r="F20">
            <v>2929.3</v>
          </cell>
          <cell r="G20">
            <v>3592.5</v>
          </cell>
          <cell r="H20">
            <v>4210.8999999999996</v>
          </cell>
          <cell r="I20">
            <v>10732.7</v>
          </cell>
          <cell r="J20">
            <v>18180.7</v>
          </cell>
          <cell r="K20">
            <v>3782.9100000000003</v>
          </cell>
          <cell r="L20">
            <v>3423.7000000000003</v>
          </cell>
          <cell r="M20">
            <v>3471.1199999999994</v>
          </cell>
          <cell r="N20">
            <v>10677.73</v>
          </cell>
          <cell r="O20">
            <v>3691.02</v>
          </cell>
          <cell r="P20">
            <v>3701.8199999999993</v>
          </cell>
          <cell r="Q20">
            <v>4011.82</v>
          </cell>
          <cell r="R20">
            <v>11404.66</v>
          </cell>
          <cell r="S20">
            <v>22082.39</v>
          </cell>
          <cell r="T20">
            <v>40263.089999999997</v>
          </cell>
          <cell r="U20">
            <v>20576.061999999998</v>
          </cell>
          <cell r="V20">
            <v>-19687.027999999998</v>
          </cell>
        </row>
        <row r="21">
          <cell r="A21" t="str">
            <v xml:space="preserve">          Capital</v>
          </cell>
          <cell r="B21">
            <v>1652.1</v>
          </cell>
          <cell r="C21">
            <v>776.6</v>
          </cell>
          <cell r="D21">
            <v>673.3</v>
          </cell>
          <cell r="E21">
            <v>3102</v>
          </cell>
          <cell r="F21">
            <v>1438.5</v>
          </cell>
          <cell r="G21">
            <v>1395.6000000000001</v>
          </cell>
          <cell r="H21">
            <v>1748.4</v>
          </cell>
          <cell r="I21">
            <v>4582.5</v>
          </cell>
          <cell r="J21">
            <v>7684.5</v>
          </cell>
          <cell r="K21">
            <v>1540.8000000000002</v>
          </cell>
          <cell r="L21">
            <v>1568.2</v>
          </cell>
          <cell r="M21">
            <v>1542.3400000000001</v>
          </cell>
          <cell r="N21">
            <v>4651.34</v>
          </cell>
          <cell r="O21">
            <v>1608.74</v>
          </cell>
          <cell r="P21">
            <v>1575.6399999999999</v>
          </cell>
          <cell r="Q21">
            <v>1527.74</v>
          </cell>
          <cell r="R21">
            <v>4712.12</v>
          </cell>
          <cell r="S21">
            <v>9363.4599999999991</v>
          </cell>
          <cell r="T21">
            <v>17047.96</v>
          </cell>
          <cell r="U21">
            <v>6762.4279999999999</v>
          </cell>
          <cell r="V21">
            <v>-10285.531999999999</v>
          </cell>
        </row>
        <row r="22">
          <cell r="A22" t="str">
            <v xml:space="preserve">      - Inversión Financiera</v>
          </cell>
          <cell r="B22">
            <v>32.9</v>
          </cell>
          <cell r="C22">
            <v>0</v>
          </cell>
          <cell r="D22">
            <v>0</v>
          </cell>
          <cell r="E22">
            <v>32.9</v>
          </cell>
          <cell r="F22">
            <v>2</v>
          </cell>
          <cell r="G22">
            <v>51.2</v>
          </cell>
          <cell r="H22">
            <v>53.4</v>
          </cell>
          <cell r="I22">
            <v>106.6</v>
          </cell>
          <cell r="J22">
            <v>139.5</v>
          </cell>
          <cell r="K22">
            <v>9.9</v>
          </cell>
          <cell r="L22">
            <v>19.3</v>
          </cell>
          <cell r="M22">
            <v>19.259</v>
          </cell>
          <cell r="N22">
            <v>48.459000000000003</v>
          </cell>
          <cell r="O22">
            <v>19.259</v>
          </cell>
          <cell r="P22">
            <v>19.259</v>
          </cell>
          <cell r="Q22">
            <v>879.53899999999987</v>
          </cell>
          <cell r="R22">
            <v>918.0569999999999</v>
          </cell>
          <cell r="S22">
            <v>966.51599999999985</v>
          </cell>
          <cell r="T22">
            <v>1106.0159999999998</v>
          </cell>
          <cell r="U22">
            <v>1537.1</v>
          </cell>
          <cell r="V22">
            <v>431.08400000000006</v>
          </cell>
        </row>
        <row r="23">
          <cell r="A23" t="str">
            <v xml:space="preserve">      - Gastos Figurativos (OD)</v>
          </cell>
          <cell r="B23">
            <v>1089.3</v>
          </cell>
          <cell r="C23">
            <v>1321.3</v>
          </cell>
          <cell r="D23">
            <v>1048.3999999999999</v>
          </cell>
          <cell r="E23">
            <v>3459</v>
          </cell>
          <cell r="F23">
            <v>1006.4000000000001</v>
          </cell>
          <cell r="G23">
            <v>1143.0999999999999</v>
          </cell>
          <cell r="H23">
            <v>938.6</v>
          </cell>
          <cell r="I23">
            <v>3088.1</v>
          </cell>
          <cell r="J23">
            <v>6547.1</v>
          </cell>
          <cell r="K23">
            <v>1341</v>
          </cell>
          <cell r="L23">
            <v>1141.9000000000001</v>
          </cell>
          <cell r="M23">
            <v>1158.3</v>
          </cell>
          <cell r="N23">
            <v>3641.2</v>
          </cell>
          <cell r="O23">
            <v>1166.0999999999999</v>
          </cell>
          <cell r="P23">
            <v>1166.0999999999999</v>
          </cell>
          <cell r="Q23">
            <v>1311.4</v>
          </cell>
          <cell r="R23">
            <v>3643.6</v>
          </cell>
          <cell r="S23">
            <v>7284.7999999999993</v>
          </cell>
          <cell r="T23">
            <v>13831.9</v>
          </cell>
          <cell r="U23">
            <v>7107.9</v>
          </cell>
          <cell r="V23">
            <v>-6724</v>
          </cell>
        </row>
        <row r="24">
          <cell r="A24" t="str">
            <v xml:space="preserve">      - Inversión Real Directa</v>
          </cell>
          <cell r="B24">
            <v>283.89999999999998</v>
          </cell>
          <cell r="C24">
            <v>69.7</v>
          </cell>
          <cell r="D24">
            <v>75.599999999999994</v>
          </cell>
          <cell r="E24">
            <v>429.19999999999993</v>
          </cell>
          <cell r="F24">
            <v>68.7</v>
          </cell>
          <cell r="G24">
            <v>79.599999999999994</v>
          </cell>
          <cell r="H24">
            <v>104.8</v>
          </cell>
          <cell r="I24">
            <v>253.10000000000002</v>
          </cell>
          <cell r="J24">
            <v>682.3</v>
          </cell>
          <cell r="K24">
            <v>124.5</v>
          </cell>
          <cell r="L24">
            <v>150</v>
          </cell>
          <cell r="M24">
            <v>150</v>
          </cell>
          <cell r="N24">
            <v>424.5</v>
          </cell>
          <cell r="O24">
            <v>150</v>
          </cell>
          <cell r="P24">
            <v>150</v>
          </cell>
          <cell r="Q24">
            <v>150</v>
          </cell>
          <cell r="R24">
            <v>450</v>
          </cell>
          <cell r="S24">
            <v>874.5</v>
          </cell>
          <cell r="T24">
            <v>1556.8</v>
          </cell>
          <cell r="U24">
            <v>1174.0999999999999</v>
          </cell>
          <cell r="V24">
            <v>-382.70000000000005</v>
          </cell>
        </row>
        <row r="25">
          <cell r="A25" t="str">
            <v xml:space="preserve">      - Instit. De Seg. Social</v>
          </cell>
          <cell r="B25">
            <v>1473.3</v>
          </cell>
          <cell r="C25">
            <v>1371.6</v>
          </cell>
          <cell r="D25">
            <v>1377.8</v>
          </cell>
          <cell r="E25">
            <v>4222.7</v>
          </cell>
          <cell r="F25">
            <v>1334</v>
          </cell>
          <cell r="G25">
            <v>1337.5</v>
          </cell>
          <cell r="H25">
            <v>1604.6</v>
          </cell>
          <cell r="I25">
            <v>4276.1000000000004</v>
          </cell>
          <cell r="J25">
            <v>8498.7999999999993</v>
          </cell>
          <cell r="K25">
            <v>1689.65171644</v>
          </cell>
          <cell r="L25">
            <v>1456.1376700376929</v>
          </cell>
          <cell r="M25">
            <v>1519.2</v>
          </cell>
          <cell r="N25">
            <v>4664.9893864776932</v>
          </cell>
          <cell r="O25">
            <v>1474.1</v>
          </cell>
          <cell r="P25">
            <v>1504.9</v>
          </cell>
          <cell r="Q25">
            <v>1485.2000000000003</v>
          </cell>
          <cell r="R25">
            <v>4464.2000000000007</v>
          </cell>
          <cell r="S25">
            <v>9129.1893864776939</v>
          </cell>
          <cell r="T25">
            <v>17627.989386477693</v>
          </cell>
          <cell r="U25">
            <v>12159.400000000001</v>
          </cell>
          <cell r="V25">
            <v>-5468.5893864776917</v>
          </cell>
        </row>
        <row r="26">
          <cell r="A26" t="str">
            <v xml:space="preserve">      - Otros gastos primarios </v>
          </cell>
          <cell r="B26">
            <v>3</v>
          </cell>
          <cell r="C26">
            <v>2.8</v>
          </cell>
          <cell r="D26">
            <v>1.9</v>
          </cell>
          <cell r="E26">
            <v>7.6999999999999993</v>
          </cell>
          <cell r="F26">
            <v>1.1000000000000001</v>
          </cell>
          <cell r="G26">
            <v>0.8</v>
          </cell>
          <cell r="H26">
            <v>0.1</v>
          </cell>
          <cell r="I26">
            <v>2</v>
          </cell>
          <cell r="J26">
            <v>9.6999999999999993</v>
          </cell>
          <cell r="K26">
            <v>0.64</v>
          </cell>
          <cell r="L26">
            <v>0.60000000000000009</v>
          </cell>
          <cell r="M26">
            <v>0.6</v>
          </cell>
          <cell r="N26">
            <v>1.8400000000000003</v>
          </cell>
          <cell r="O26">
            <v>0.6</v>
          </cell>
          <cell r="P26">
            <v>0.6</v>
          </cell>
          <cell r="Q26">
            <v>0.6</v>
          </cell>
          <cell r="R26">
            <v>1.7999999999999998</v>
          </cell>
          <cell r="S26">
            <v>3.64</v>
          </cell>
          <cell r="T26">
            <v>13.34</v>
          </cell>
          <cell r="U26">
            <v>41.7</v>
          </cell>
          <cell r="V26">
            <v>28.360000000000003</v>
          </cell>
        </row>
        <row r="28">
          <cell r="E28">
            <v>16129.331902150399</v>
          </cell>
          <cell r="I28">
            <v>24194.747320925999</v>
          </cell>
          <cell r="J28">
            <v>40324.079223076398</v>
          </cell>
          <cell r="N28">
            <v>14126.44095366</v>
          </cell>
          <cell r="R28">
            <v>20400.5</v>
          </cell>
          <cell r="S28">
            <v>34526.94095366</v>
          </cell>
        </row>
        <row r="29">
          <cell r="E29">
            <v>489.09957215040004</v>
          </cell>
          <cell r="I29">
            <v>1563.4261097459998</v>
          </cell>
          <cell r="J29">
            <v>2052.5256818963999</v>
          </cell>
          <cell r="N29">
            <v>991.40251965999994</v>
          </cell>
          <cell r="R29">
            <v>1262.3</v>
          </cell>
          <cell r="S29">
            <v>2253.7025196599998</v>
          </cell>
        </row>
        <row r="30">
          <cell r="E30">
            <v>290.34057215040002</v>
          </cell>
          <cell r="I30">
            <v>547.74</v>
          </cell>
          <cell r="J30">
            <v>838.08057215040003</v>
          </cell>
          <cell r="N30">
            <v>315.90251966</v>
          </cell>
          <cell r="R30">
            <v>401.99999999999994</v>
          </cell>
          <cell r="S30">
            <v>717.90251965999994</v>
          </cell>
        </row>
        <row r="31">
          <cell r="A31" t="str">
            <v xml:space="preserve">      LETRAS</v>
          </cell>
          <cell r="B31">
            <v>0</v>
          </cell>
          <cell r="C31">
            <v>163.87960000000001</v>
          </cell>
          <cell r="D31">
            <v>126.46097215040001</v>
          </cell>
          <cell r="E31">
            <v>290.34057215040002</v>
          </cell>
          <cell r="F31">
            <v>0</v>
          </cell>
          <cell r="G31">
            <v>547.74</v>
          </cell>
          <cell r="H31">
            <v>0</v>
          </cell>
          <cell r="I31">
            <v>547.74</v>
          </cell>
          <cell r="J31">
            <v>838.08057215040003</v>
          </cell>
          <cell r="K31">
            <v>0</v>
          </cell>
          <cell r="L31">
            <v>181.42</v>
          </cell>
          <cell r="M31">
            <v>134.48251966000001</v>
          </cell>
          <cell r="N31">
            <v>315.90251966</v>
          </cell>
          <cell r="O31">
            <v>0</v>
          </cell>
          <cell r="P31">
            <v>401.99999999999994</v>
          </cell>
          <cell r="Q31">
            <v>0</v>
          </cell>
          <cell r="R31">
            <v>401.99999999999994</v>
          </cell>
          <cell r="S31">
            <v>717.90251965999994</v>
          </cell>
          <cell r="T31">
            <v>1555.9830918104001</v>
          </cell>
          <cell r="U31">
            <v>17237.597438615401</v>
          </cell>
        </row>
        <row r="32">
          <cell r="A32" t="str">
            <v xml:space="preserve">      BONOS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 t="str">
            <v xml:space="preserve">      OTROS</v>
          </cell>
          <cell r="B33">
            <v>0</v>
          </cell>
          <cell r="C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E34">
            <v>198.75899999999999</v>
          </cell>
          <cell r="I34">
            <v>1015.6861097459999</v>
          </cell>
          <cell r="J34">
            <v>1214.4451097459998</v>
          </cell>
          <cell r="N34">
            <v>675.5</v>
          </cell>
          <cell r="R34">
            <v>860.3</v>
          </cell>
          <cell r="S34">
            <v>1535.8</v>
          </cell>
        </row>
        <row r="35">
          <cell r="E35">
            <v>0</v>
          </cell>
          <cell r="I35">
            <v>0</v>
          </cell>
          <cell r="J35">
            <v>0</v>
          </cell>
          <cell r="N35">
            <v>0</v>
          </cell>
          <cell r="R35">
            <v>0</v>
          </cell>
          <cell r="S35">
            <v>0</v>
          </cell>
        </row>
        <row r="36">
          <cell r="E36">
            <v>0</v>
          </cell>
          <cell r="I36">
            <v>0</v>
          </cell>
          <cell r="J36">
            <v>0</v>
          </cell>
          <cell r="N36">
            <v>0</v>
          </cell>
          <cell r="R36">
            <v>0</v>
          </cell>
          <cell r="S36">
            <v>0</v>
          </cell>
        </row>
        <row r="37">
          <cell r="E37">
            <v>0</v>
          </cell>
          <cell r="I37">
            <v>1015.6861097459999</v>
          </cell>
          <cell r="J37">
            <v>1015.6861097459999</v>
          </cell>
          <cell r="N37">
            <v>675.5</v>
          </cell>
          <cell r="R37">
            <v>0</v>
          </cell>
          <cell r="S37">
            <v>675.5</v>
          </cell>
        </row>
        <row r="38">
          <cell r="E38">
            <v>198.75899999999999</v>
          </cell>
          <cell r="I38">
            <v>0</v>
          </cell>
          <cell r="J38">
            <v>198.75899999999999</v>
          </cell>
          <cell r="N38">
            <v>0</v>
          </cell>
          <cell r="R38">
            <v>860.3</v>
          </cell>
          <cell r="S38">
            <v>860.3</v>
          </cell>
        </row>
        <row r="39">
          <cell r="E39">
            <v>0</v>
          </cell>
          <cell r="I39">
            <v>0</v>
          </cell>
          <cell r="J39">
            <v>0</v>
          </cell>
          <cell r="N39">
            <v>0</v>
          </cell>
          <cell r="R39">
            <v>0</v>
          </cell>
          <cell r="S39">
            <v>0</v>
          </cell>
        </row>
        <row r="40">
          <cell r="A40" t="str">
            <v xml:space="preserve">       Bilaterales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A41" t="str">
            <v xml:space="preserve">       Invers.Instit. Locales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E42">
            <v>15640.232329999999</v>
          </cell>
          <cell r="I42">
            <v>22631.321211179998</v>
          </cell>
          <cell r="J42">
            <v>38271.553541179994</v>
          </cell>
          <cell r="N42">
            <v>13135.038434</v>
          </cell>
          <cell r="R42">
            <v>19138.2</v>
          </cell>
          <cell r="S42">
            <v>32273.238433999999</v>
          </cell>
        </row>
        <row r="43">
          <cell r="E43">
            <v>6240.2323299999998</v>
          </cell>
          <cell r="I43">
            <v>11731.32121118</v>
          </cell>
          <cell r="J43">
            <v>17971.553541180001</v>
          </cell>
          <cell r="N43">
            <v>4855.0384340000001</v>
          </cell>
          <cell r="R43">
            <v>3038.2</v>
          </cell>
          <cell r="S43">
            <v>7893.2384339999999</v>
          </cell>
        </row>
        <row r="44">
          <cell r="A44" t="str">
            <v xml:space="preserve">      LETRAS</v>
          </cell>
          <cell r="B44">
            <v>150</v>
          </cell>
          <cell r="C44">
            <v>585.71241299999997</v>
          </cell>
          <cell r="D44">
            <v>2904.5199170000001</v>
          </cell>
          <cell r="E44">
            <v>3640.2323299999998</v>
          </cell>
          <cell r="F44">
            <v>2700</v>
          </cell>
          <cell r="G44">
            <v>0</v>
          </cell>
          <cell r="H44">
            <v>717</v>
          </cell>
          <cell r="I44">
            <v>3417</v>
          </cell>
          <cell r="J44">
            <v>7057.2323299999998</v>
          </cell>
          <cell r="K44">
            <v>150</v>
          </cell>
          <cell r="L44">
            <v>1034.9384340000001</v>
          </cell>
          <cell r="M44">
            <v>2270.1</v>
          </cell>
          <cell r="N44">
            <v>3455.0384340000001</v>
          </cell>
          <cell r="O44">
            <v>89.600000000000023</v>
          </cell>
          <cell r="P44">
            <v>1291.5999999999999</v>
          </cell>
          <cell r="Q44">
            <v>1257</v>
          </cell>
          <cell r="R44">
            <v>2638.2</v>
          </cell>
          <cell r="S44">
            <v>6093.2384339999999</v>
          </cell>
          <cell r="T44">
            <v>13150.470764000002</v>
          </cell>
          <cell r="U44">
            <v>-8436.1727796599971</v>
          </cell>
          <cell r="V44">
            <v>3920</v>
          </cell>
        </row>
        <row r="45">
          <cell r="A45" t="str">
            <v xml:space="preserve">      BONOS</v>
          </cell>
          <cell r="B45">
            <v>0</v>
          </cell>
          <cell r="D45">
            <v>2600</v>
          </cell>
          <cell r="E45">
            <v>2600</v>
          </cell>
          <cell r="F45">
            <v>2713.0967350000001</v>
          </cell>
          <cell r="G45">
            <v>0</v>
          </cell>
          <cell r="H45">
            <v>5601.2244761800002</v>
          </cell>
          <cell r="I45">
            <v>8314.3212111800003</v>
          </cell>
          <cell r="J45">
            <v>10914.32121118</v>
          </cell>
          <cell r="K45">
            <v>0</v>
          </cell>
          <cell r="L45">
            <v>0</v>
          </cell>
          <cell r="M45">
            <v>1400</v>
          </cell>
          <cell r="N45">
            <v>1400</v>
          </cell>
          <cell r="O45">
            <v>400</v>
          </cell>
          <cell r="P45">
            <v>0</v>
          </cell>
          <cell r="Q45">
            <v>0</v>
          </cell>
          <cell r="R45">
            <v>400</v>
          </cell>
          <cell r="S45">
            <v>1800</v>
          </cell>
          <cell r="T45">
            <v>12714.32121118</v>
          </cell>
          <cell r="U45">
            <v>12714.32121118</v>
          </cell>
          <cell r="V45">
            <v>5834.1315233304013</v>
          </cell>
        </row>
        <row r="46">
          <cell r="A46" t="str">
            <v xml:space="preserve">      OTROS</v>
          </cell>
          <cell r="B46">
            <v>0</v>
          </cell>
          <cell r="C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7252</v>
          </cell>
          <cell r="V46">
            <v>4432.1315233304013</v>
          </cell>
        </row>
        <row r="47">
          <cell r="E47">
            <v>1400</v>
          </cell>
          <cell r="I47">
            <v>2700</v>
          </cell>
          <cell r="J47">
            <v>4100</v>
          </cell>
          <cell r="N47">
            <v>5800</v>
          </cell>
          <cell r="R47">
            <v>800</v>
          </cell>
          <cell r="S47">
            <v>6600</v>
          </cell>
        </row>
        <row r="48">
          <cell r="E48">
            <v>8000</v>
          </cell>
          <cell r="I48">
            <v>8200</v>
          </cell>
          <cell r="J48">
            <v>16200</v>
          </cell>
          <cell r="N48">
            <v>2480</v>
          </cell>
          <cell r="R48">
            <v>15300</v>
          </cell>
          <cell r="S48">
            <v>17780</v>
          </cell>
        </row>
        <row r="50">
          <cell r="E50">
            <v>291.93050019406542</v>
          </cell>
          <cell r="I50">
            <v>-29.112186450433668</v>
          </cell>
          <cell r="J50">
            <v>262.81831374363173</v>
          </cell>
          <cell r="N50">
            <v>594.21921643999963</v>
          </cell>
          <cell r="R50">
            <v>991.10000000000014</v>
          </cell>
          <cell r="S50">
            <v>1585.3192164399998</v>
          </cell>
        </row>
        <row r="52">
          <cell r="E52">
            <v>0</v>
          </cell>
          <cell r="I52">
            <v>0</v>
          </cell>
          <cell r="J52">
            <v>0</v>
          </cell>
          <cell r="N52">
            <v>0</v>
          </cell>
          <cell r="R52">
            <v>0</v>
          </cell>
          <cell r="S52">
            <v>0</v>
          </cell>
        </row>
        <row r="53">
          <cell r="E53">
            <v>139.31161528999985</v>
          </cell>
          <cell r="I53">
            <v>-355.94274492999989</v>
          </cell>
          <cell r="J53">
            <v>-216.63112964000004</v>
          </cell>
          <cell r="N53">
            <v>215.55171644000006</v>
          </cell>
          <cell r="R53">
            <v>-31.899999999999864</v>
          </cell>
          <cell r="S53">
            <v>183.6517164400002</v>
          </cell>
        </row>
        <row r="54">
          <cell r="E54">
            <v>134.01613785184185</v>
          </cell>
          <cell r="I54">
            <v>154.65065064999999</v>
          </cell>
          <cell r="J54">
            <v>288.66678850184184</v>
          </cell>
          <cell r="N54">
            <v>150.02149999999961</v>
          </cell>
          <cell r="R54">
            <v>0</v>
          </cell>
          <cell r="S54">
            <v>150.02149999999961</v>
          </cell>
        </row>
        <row r="55">
          <cell r="E55">
            <v>-195</v>
          </cell>
          <cell r="I55">
            <v>-20</v>
          </cell>
          <cell r="J55">
            <v>-215</v>
          </cell>
          <cell r="N55">
            <v>0</v>
          </cell>
          <cell r="R55">
            <v>195</v>
          </cell>
          <cell r="S55">
            <v>195</v>
          </cell>
        </row>
        <row r="56">
          <cell r="E56">
            <v>244.49599999999998</v>
          </cell>
          <cell r="I56">
            <v>247.72900000000001</v>
          </cell>
          <cell r="J56">
            <v>492.22500000000002</v>
          </cell>
          <cell r="N56">
            <v>228.64600000000002</v>
          </cell>
          <cell r="R56">
            <v>828</v>
          </cell>
          <cell r="S56">
            <v>1056.646</v>
          </cell>
        </row>
        <row r="57">
          <cell r="E57">
            <v>10.408185849285818</v>
          </cell>
          <cell r="I57">
            <v>254.80712400020388</v>
          </cell>
          <cell r="J57">
            <v>265.2153098494897</v>
          </cell>
          <cell r="N57">
            <v>0</v>
          </cell>
          <cell r="R57">
            <v>0</v>
          </cell>
          <cell r="S57">
            <v>0</v>
          </cell>
        </row>
        <row r="58">
          <cell r="E58">
            <v>-41.301438797062126</v>
          </cell>
          <cell r="I58">
            <v>-310.35621617063771</v>
          </cell>
          <cell r="J58">
            <v>-351.65765496769984</v>
          </cell>
          <cell r="N58">
            <v>0</v>
          </cell>
          <cell r="R58">
            <v>0</v>
          </cell>
          <cell r="S58">
            <v>0</v>
          </cell>
        </row>
        <row r="60">
          <cell r="E60">
            <v>1078.6080000000002</v>
          </cell>
          <cell r="I60">
            <v>1467.4019453363223</v>
          </cell>
          <cell r="J60">
            <v>2546.0099453363227</v>
          </cell>
          <cell r="N60">
            <v>1153.2511626747273</v>
          </cell>
          <cell r="R60">
            <v>1223.5564491674495</v>
          </cell>
          <cell r="S60">
            <v>2376.8076118421768</v>
          </cell>
        </row>
        <row r="61">
          <cell r="E61">
            <v>172.79099999999997</v>
          </cell>
          <cell r="I61">
            <v>232.72886</v>
          </cell>
          <cell r="J61">
            <v>405.51985999999999</v>
          </cell>
          <cell r="N61">
            <v>91.100609674727323</v>
          </cell>
          <cell r="R61">
            <v>204.76844916744946</v>
          </cell>
          <cell r="S61">
            <v>295.8690588421768</v>
          </cell>
        </row>
        <row r="62">
          <cell r="E62">
            <v>43.592000000000006</v>
          </cell>
          <cell r="I62">
            <v>144.23836</v>
          </cell>
          <cell r="J62">
            <v>187.83036000000001</v>
          </cell>
          <cell r="N62">
            <v>86.800609674727326</v>
          </cell>
          <cell r="R62">
            <v>89.758534666089474</v>
          </cell>
          <cell r="S62">
            <v>176.5591443408168</v>
          </cell>
        </row>
        <row r="63">
          <cell r="E63">
            <v>119.03899999999999</v>
          </cell>
          <cell r="I63">
            <v>80.301500000000004</v>
          </cell>
          <cell r="J63">
            <v>199.34049999999999</v>
          </cell>
          <cell r="N63">
            <v>4.3</v>
          </cell>
          <cell r="R63">
            <v>104.28441854495999</v>
          </cell>
          <cell r="S63">
            <v>108.58441854495999</v>
          </cell>
        </row>
        <row r="64">
          <cell r="E64">
            <v>10.16</v>
          </cell>
          <cell r="I64">
            <v>8.1890000000000001</v>
          </cell>
          <cell r="J64">
            <v>18.349</v>
          </cell>
          <cell r="N64">
            <v>0</v>
          </cell>
          <cell r="R64">
            <v>10.725495956399998</v>
          </cell>
          <cell r="S64">
            <v>10.725495956399998</v>
          </cell>
        </row>
        <row r="65">
          <cell r="E65">
            <v>264.45299999999997</v>
          </cell>
          <cell r="I65">
            <v>478.50878599999999</v>
          </cell>
          <cell r="J65">
            <v>742.96178599999996</v>
          </cell>
          <cell r="N65">
            <v>219.423553</v>
          </cell>
          <cell r="R65">
            <v>429.88800000000009</v>
          </cell>
          <cell r="S65">
            <v>649.31155300000012</v>
          </cell>
        </row>
        <row r="66">
          <cell r="E66">
            <v>114.738</v>
          </cell>
          <cell r="I66">
            <v>238.84248600000001</v>
          </cell>
          <cell r="J66">
            <v>353.58048600000001</v>
          </cell>
          <cell r="N66">
            <v>108.60255299999999</v>
          </cell>
          <cell r="R66">
            <v>221.59100000000001</v>
          </cell>
          <cell r="S66">
            <v>330.19355300000001</v>
          </cell>
        </row>
        <row r="67">
          <cell r="E67">
            <v>119.65900000000001</v>
          </cell>
          <cell r="I67">
            <v>220.61829999999998</v>
          </cell>
          <cell r="J67">
            <v>340.27729999999997</v>
          </cell>
          <cell r="N67">
            <v>103.102</v>
          </cell>
          <cell r="R67">
            <v>185.31900000000005</v>
          </cell>
          <cell r="S67">
            <v>288.42100000000005</v>
          </cell>
        </row>
        <row r="68">
          <cell r="E68">
            <v>30.056000000000004</v>
          </cell>
          <cell r="I68">
            <v>19.048000000000002</v>
          </cell>
          <cell r="J68">
            <v>49.104000000000006</v>
          </cell>
          <cell r="N68">
            <v>7.7189999999999994</v>
          </cell>
          <cell r="R68">
            <v>22.978000000000002</v>
          </cell>
          <cell r="S68">
            <v>30.697000000000003</v>
          </cell>
        </row>
        <row r="69">
          <cell r="E69">
            <v>5</v>
          </cell>
          <cell r="I69">
            <v>0</v>
          </cell>
          <cell r="J69">
            <v>5</v>
          </cell>
          <cell r="N69">
            <v>3.8269999999999995</v>
          </cell>
          <cell r="R69">
            <v>0</v>
          </cell>
          <cell r="S69">
            <v>3.8269999999999995</v>
          </cell>
        </row>
        <row r="70">
          <cell r="E70">
            <v>0</v>
          </cell>
          <cell r="I70">
            <v>0</v>
          </cell>
          <cell r="J70">
            <v>0</v>
          </cell>
          <cell r="N70">
            <v>0.45300000000000001</v>
          </cell>
          <cell r="R70">
            <v>0</v>
          </cell>
          <cell r="S70">
            <v>0.45300000000000001</v>
          </cell>
        </row>
        <row r="71">
          <cell r="E71">
            <v>5</v>
          </cell>
          <cell r="I71">
            <v>0</v>
          </cell>
          <cell r="J71">
            <v>5</v>
          </cell>
          <cell r="N71">
            <v>3.3739999999999997</v>
          </cell>
          <cell r="R71">
            <v>0</v>
          </cell>
          <cell r="S71">
            <v>3.3739999999999997</v>
          </cell>
        </row>
        <row r="72">
          <cell r="E72">
            <v>326.65500000000003</v>
          </cell>
          <cell r="I72">
            <v>216.11949999999999</v>
          </cell>
          <cell r="J72">
            <v>542.77449999999999</v>
          </cell>
          <cell r="N72">
            <v>324</v>
          </cell>
          <cell r="R72">
            <v>324</v>
          </cell>
          <cell r="S72">
            <v>648</v>
          </cell>
        </row>
        <row r="73">
          <cell r="E73">
            <v>0</v>
          </cell>
          <cell r="I73">
            <v>0</v>
          </cell>
          <cell r="J73">
            <v>0</v>
          </cell>
          <cell r="N73">
            <v>0</v>
          </cell>
          <cell r="R73">
            <v>0</v>
          </cell>
          <cell r="S73">
            <v>0</v>
          </cell>
        </row>
        <row r="74">
          <cell r="E74">
            <v>211.09899999999999</v>
          </cell>
          <cell r="I74">
            <v>217.42375600000003</v>
          </cell>
          <cell r="J74">
            <v>428.52275600000002</v>
          </cell>
          <cell r="N74">
            <v>234.89999999999998</v>
          </cell>
          <cell r="R74">
            <v>234.89999999999998</v>
          </cell>
          <cell r="S74">
            <v>469.79999999999995</v>
          </cell>
        </row>
        <row r="75">
          <cell r="E75">
            <v>74.697000000000003</v>
          </cell>
          <cell r="I75">
            <v>299.65794533632226</v>
          </cell>
          <cell r="J75">
            <v>374.35494533632226</v>
          </cell>
          <cell r="N75">
            <v>250</v>
          </cell>
          <cell r="R75">
            <v>0</v>
          </cell>
          <cell r="S75">
            <v>250</v>
          </cell>
        </row>
        <row r="76">
          <cell r="E76">
            <v>23.912999999999954</v>
          </cell>
          <cell r="I76">
            <v>22.963098000000024</v>
          </cell>
          <cell r="J76">
            <v>46.876097999999978</v>
          </cell>
          <cell r="N76">
            <v>30</v>
          </cell>
          <cell r="R76">
            <v>30</v>
          </cell>
          <cell r="S76">
            <v>60</v>
          </cell>
        </row>
        <row r="78">
          <cell r="E78">
            <v>359.53</v>
          </cell>
          <cell r="I78">
            <v>274.65899999999999</v>
          </cell>
          <cell r="J78">
            <v>634.18899999999996</v>
          </cell>
          <cell r="N78">
            <v>241.54262232343174</v>
          </cell>
          <cell r="R78">
            <v>241.16472948786736</v>
          </cell>
          <cell r="S78">
            <v>482.70735181129908</v>
          </cell>
        </row>
        <row r="80">
          <cell r="E80">
            <v>0</v>
          </cell>
          <cell r="I80">
            <v>0</v>
          </cell>
          <cell r="N80">
            <v>0</v>
          </cell>
          <cell r="R80">
            <v>7000</v>
          </cell>
          <cell r="S80">
            <v>7000</v>
          </cell>
        </row>
        <row r="81">
          <cell r="U81">
            <v>-787.2645193401986</v>
          </cell>
          <cell r="V81">
            <v>31.855999999999966</v>
          </cell>
        </row>
        <row r="82">
          <cell r="A82" t="str">
            <v xml:space="preserve"> .Vta. de Activos Financ.</v>
          </cell>
          <cell r="B82">
            <v>2363.3144961900002</v>
          </cell>
          <cell r="C82">
            <v>3298.1360999999997</v>
          </cell>
          <cell r="D82">
            <v>1789.4571232999999</v>
          </cell>
          <cell r="E82">
            <v>7450.9077194899992</v>
          </cell>
          <cell r="F82">
            <v>4592.2141732999999</v>
          </cell>
          <cell r="G82">
            <v>2928.5926272000002</v>
          </cell>
          <cell r="H82">
            <v>7116.6658362149992</v>
          </cell>
          <cell r="I82">
            <v>14637.472636715</v>
          </cell>
          <cell r="J82">
            <v>22088.380356204998</v>
          </cell>
          <cell r="K82">
            <v>15</v>
          </cell>
          <cell r="L82">
            <v>501.79263065980001</v>
          </cell>
          <cell r="M82">
            <v>15</v>
          </cell>
          <cell r="N82">
            <v>531.79263065980001</v>
          </cell>
          <cell r="O82">
            <v>15</v>
          </cell>
          <cell r="P82">
            <v>15</v>
          </cell>
          <cell r="Q82">
            <v>15</v>
          </cell>
          <cell r="R82">
            <v>45</v>
          </cell>
          <cell r="S82">
            <v>576.79263065980001</v>
          </cell>
          <cell r="T82">
            <v>22665.172986864796</v>
          </cell>
          <cell r="U82">
            <v>56.443582805000005</v>
          </cell>
          <cell r="V82">
            <v>819.35599999999999</v>
          </cell>
        </row>
        <row r="83">
          <cell r="A83" t="str">
            <v xml:space="preserve">    Títulos y Valores</v>
          </cell>
          <cell r="B83">
            <v>680.82890078999992</v>
          </cell>
          <cell r="C83">
            <v>204.07599999999999</v>
          </cell>
          <cell r="D83">
            <v>0</v>
          </cell>
          <cell r="E83">
            <v>884.90490078999994</v>
          </cell>
          <cell r="F83">
            <v>0</v>
          </cell>
          <cell r="G83">
            <v>0</v>
          </cell>
          <cell r="H83">
            <v>1442.162682015</v>
          </cell>
          <cell r="I83">
            <v>1442.162682015</v>
          </cell>
          <cell r="J83">
            <v>2327.0675828049998</v>
          </cell>
          <cell r="K83">
            <v>0</v>
          </cell>
          <cell r="L83">
            <v>204.07599999999999</v>
          </cell>
          <cell r="M83">
            <v>0</v>
          </cell>
          <cell r="N83">
            <v>204.07599999999999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204.07599999999999</v>
          </cell>
          <cell r="T83">
            <v>2531.1435828049998</v>
          </cell>
          <cell r="U83">
            <v>-848.76251853000031</v>
          </cell>
          <cell r="V83">
            <v>-848.76251853000031</v>
          </cell>
        </row>
        <row r="84">
          <cell r="E84">
            <v>6508.3811000000005</v>
          </cell>
          <cell r="I84">
            <v>13134.674999999999</v>
          </cell>
          <cell r="J84">
            <v>19643.056100000002</v>
          </cell>
          <cell r="N84">
            <v>36.979380659800015</v>
          </cell>
          <cell r="R84">
            <v>0</v>
          </cell>
          <cell r="S84">
            <v>36.979380659800015</v>
          </cell>
        </row>
        <row r="85">
          <cell r="E85">
            <v>0</v>
          </cell>
          <cell r="I85">
            <v>0</v>
          </cell>
          <cell r="J85">
            <v>0</v>
          </cell>
          <cell r="N85">
            <v>0</v>
          </cell>
          <cell r="R85">
            <v>0</v>
          </cell>
          <cell r="S85">
            <v>0</v>
          </cell>
        </row>
        <row r="86">
          <cell r="E86">
            <v>57.621718700000002</v>
          </cell>
          <cell r="I86">
            <v>60.634954700000002</v>
          </cell>
          <cell r="J86">
            <v>118.25667340000001</v>
          </cell>
          <cell r="N86">
            <v>290.73725000000002</v>
          </cell>
          <cell r="R86">
            <v>45</v>
          </cell>
          <cell r="S86">
            <v>335.73725000000002</v>
          </cell>
        </row>
        <row r="88">
          <cell r="E88">
            <v>43502.710262827241</v>
          </cell>
          <cell r="I88">
            <v>35814.357864817779</v>
          </cell>
          <cell r="J88">
            <v>79317.06812764502</v>
          </cell>
          <cell r="N88">
            <v>27861.344124451167</v>
          </cell>
          <cell r="R88">
            <v>53898.651095955633</v>
          </cell>
          <cell r="S88">
            <v>81759.995220406796</v>
          </cell>
        </row>
        <row r="90">
          <cell r="E90">
            <v>32544.768481827163</v>
          </cell>
          <cell r="I90">
            <v>18378.058459702217</v>
          </cell>
          <cell r="J90">
            <v>50922.826941529376</v>
          </cell>
          <cell r="N90">
            <v>24734.761416838981</v>
          </cell>
          <cell r="R90">
            <v>41450.232783621119</v>
          </cell>
          <cell r="S90">
            <v>66184.994200460103</v>
          </cell>
        </row>
        <row r="92">
          <cell r="E92">
            <v>20867.775860640002</v>
          </cell>
          <cell r="I92">
            <v>12334.570023010001</v>
          </cell>
          <cell r="J92">
            <v>33202.345883650007</v>
          </cell>
          <cell r="N92">
            <v>11654.060540875009</v>
          </cell>
          <cell r="R92">
            <v>29450.325911921729</v>
          </cell>
          <cell r="S92">
            <v>41104.386452796738</v>
          </cell>
        </row>
        <row r="94">
          <cell r="E94">
            <v>1179.1656831799999</v>
          </cell>
          <cell r="I94">
            <v>2499.9800776700004</v>
          </cell>
          <cell r="J94">
            <v>3679.1457608500004</v>
          </cell>
          <cell r="N94">
            <v>2400.0047691592813</v>
          </cell>
          <cell r="R94">
            <v>4605.5965506788561</v>
          </cell>
          <cell r="S94">
            <v>7005.601319838137</v>
          </cell>
        </row>
        <row r="96">
          <cell r="E96">
            <v>55.74222846</v>
          </cell>
          <cell r="I96">
            <v>53.161811569999998</v>
          </cell>
          <cell r="J96">
            <v>108.90404003</v>
          </cell>
          <cell r="N96">
            <v>52.205833007915487</v>
          </cell>
          <cell r="R96">
            <v>47.939558823909294</v>
          </cell>
          <cell r="S96">
            <v>100.14539183182478</v>
          </cell>
        </row>
        <row r="97">
          <cell r="E97">
            <v>125.38759683999955</v>
          </cell>
          <cell r="I97">
            <v>16.20040706</v>
          </cell>
          <cell r="J97">
            <v>141.58800389999953</v>
          </cell>
          <cell r="N97">
            <v>125.73726879625836</v>
          </cell>
          <cell r="R97">
            <v>12.762146064051541</v>
          </cell>
          <cell r="S97">
            <v>138.49941486030991</v>
          </cell>
        </row>
        <row r="98">
          <cell r="E98">
            <v>15.609873670000002</v>
          </cell>
          <cell r="I98">
            <v>14.39527256</v>
          </cell>
          <cell r="J98">
            <v>30.005146230000001</v>
          </cell>
          <cell r="N98">
            <v>12.805490496453029</v>
          </cell>
          <cell r="R98">
            <v>11.128598504051542</v>
          </cell>
          <cell r="S98">
            <v>23.934089000504571</v>
          </cell>
        </row>
        <row r="99">
          <cell r="E99">
            <v>0</v>
          </cell>
          <cell r="I99">
            <v>1.8051345000000001</v>
          </cell>
          <cell r="J99">
            <v>1.8051345000000001</v>
          </cell>
          <cell r="N99">
            <v>0</v>
          </cell>
          <cell r="R99">
            <v>1.63354756</v>
          </cell>
          <cell r="S99">
            <v>1.63354756</v>
          </cell>
        </row>
        <row r="100">
          <cell r="E100">
            <v>109.77772316999955</v>
          </cell>
          <cell r="I100">
            <v>0</v>
          </cell>
          <cell r="J100">
            <v>109.77772316999955</v>
          </cell>
          <cell r="N100">
            <v>112.93177829980533</v>
          </cell>
          <cell r="R100">
            <v>0</v>
          </cell>
          <cell r="S100">
            <v>112.93177829980533</v>
          </cell>
        </row>
        <row r="101">
          <cell r="E101">
            <v>161.53507690000001</v>
          </cell>
          <cell r="I101">
            <v>777.81370083000002</v>
          </cell>
          <cell r="J101">
            <v>939.34877773000005</v>
          </cell>
          <cell r="N101">
            <v>954.95220145000008</v>
          </cell>
          <cell r="R101">
            <v>312.08764631999998</v>
          </cell>
          <cell r="S101">
            <v>1267.0398477700001</v>
          </cell>
        </row>
        <row r="102">
          <cell r="E102">
            <v>0</v>
          </cell>
          <cell r="I102">
            <v>0</v>
          </cell>
          <cell r="J102">
            <v>0</v>
          </cell>
          <cell r="N102">
            <v>0</v>
          </cell>
          <cell r="R102">
            <v>78.75</v>
          </cell>
          <cell r="S102">
            <v>78.75</v>
          </cell>
        </row>
        <row r="103">
          <cell r="E103">
            <v>161.53507690000001</v>
          </cell>
          <cell r="I103">
            <v>777.81370083000002</v>
          </cell>
          <cell r="J103">
            <v>939.34877773000005</v>
          </cell>
          <cell r="N103">
            <v>954.95220145000008</v>
          </cell>
          <cell r="R103">
            <v>233.33764632</v>
          </cell>
          <cell r="S103">
            <v>1188.2898477700001</v>
          </cell>
        </row>
        <row r="104">
          <cell r="E104">
            <v>373.45377626000004</v>
          </cell>
          <cell r="I104">
            <v>372.45106154999996</v>
          </cell>
          <cell r="J104">
            <v>745.90483781</v>
          </cell>
          <cell r="N104">
            <v>411.02652678999993</v>
          </cell>
          <cell r="R104">
            <v>211.17951099999999</v>
          </cell>
          <cell r="S104">
            <v>622.20603778999998</v>
          </cell>
        </row>
        <row r="105">
          <cell r="E105">
            <v>359.53</v>
          </cell>
          <cell r="I105">
            <v>274.65899999999999</v>
          </cell>
          <cell r="J105">
            <v>634.18899999999996</v>
          </cell>
          <cell r="N105">
            <v>241.54262232343174</v>
          </cell>
          <cell r="R105">
            <v>241.16472948786736</v>
          </cell>
          <cell r="S105">
            <v>482.70735181129908</v>
          </cell>
        </row>
        <row r="106">
          <cell r="E106">
            <v>25.431588810000001</v>
          </cell>
          <cell r="I106">
            <v>451.44332347</v>
          </cell>
          <cell r="J106">
            <v>476.87491227999999</v>
          </cell>
          <cell r="N106">
            <v>49.022169595435365</v>
          </cell>
          <cell r="R106">
            <v>1926.6441220908061</v>
          </cell>
          <cell r="S106">
            <v>1975.6662916862415</v>
          </cell>
        </row>
        <row r="107">
          <cell r="E107">
            <v>7.2523095500000005</v>
          </cell>
          <cell r="I107">
            <v>487.04644149000012</v>
          </cell>
          <cell r="J107">
            <v>494.29875104000013</v>
          </cell>
          <cell r="N107">
            <v>553.09775346596643</v>
          </cell>
          <cell r="R107">
            <v>1853.5874060422223</v>
          </cell>
          <cell r="S107">
            <v>2406.6851595081889</v>
          </cell>
        </row>
        <row r="108">
          <cell r="E108">
            <v>70.83310636000023</v>
          </cell>
          <cell r="I108">
            <v>67.204331699999997</v>
          </cell>
          <cell r="J108">
            <v>138.03743806000023</v>
          </cell>
          <cell r="N108">
            <v>12.420393730273998</v>
          </cell>
          <cell r="R108">
            <v>0.23143084999999999</v>
          </cell>
          <cell r="S108">
            <v>12.651824580273999</v>
          </cell>
        </row>
        <row r="110">
          <cell r="E110">
            <v>19688.610177459999</v>
          </cell>
          <cell r="I110">
            <v>9834.5899453399998</v>
          </cell>
          <cell r="J110">
            <v>29523.200122800001</v>
          </cell>
          <cell r="N110">
            <v>9254.055771715728</v>
          </cell>
          <cell r="R110">
            <v>24844.729361242877</v>
          </cell>
          <cell r="S110">
            <v>34098.785132958605</v>
          </cell>
        </row>
        <row r="112">
          <cell r="E112">
            <v>882.82484410000006</v>
          </cell>
          <cell r="I112">
            <v>909.37484428000005</v>
          </cell>
          <cell r="J112">
            <v>1792.1996883800002</v>
          </cell>
          <cell r="N112">
            <v>946.35383734095205</v>
          </cell>
          <cell r="R112">
            <v>959.55520200441333</v>
          </cell>
          <cell r="S112">
            <v>1905.9090393453653</v>
          </cell>
        </row>
        <row r="113">
          <cell r="E113">
            <v>354.34863057000001</v>
          </cell>
          <cell r="I113">
            <v>365.14727646</v>
          </cell>
          <cell r="J113">
            <v>719.49590703000001</v>
          </cell>
          <cell r="N113">
            <v>365.06153186260747</v>
          </cell>
          <cell r="R113">
            <v>376.01043338019895</v>
          </cell>
          <cell r="S113">
            <v>741.07196524280641</v>
          </cell>
        </row>
        <row r="114">
          <cell r="E114">
            <v>354.34863057000001</v>
          </cell>
          <cell r="I114">
            <v>359.46409376999998</v>
          </cell>
          <cell r="J114">
            <v>713.81272433999993</v>
          </cell>
          <cell r="N114">
            <v>365.06153186260747</v>
          </cell>
          <cell r="R114">
            <v>370.32725069019898</v>
          </cell>
          <cell r="S114">
            <v>735.38878255280645</v>
          </cell>
        </row>
        <row r="115">
          <cell r="E115">
            <v>0</v>
          </cell>
          <cell r="I115">
            <v>5.6831826899999998</v>
          </cell>
          <cell r="J115">
            <v>5.6831826899999998</v>
          </cell>
          <cell r="N115">
            <v>0</v>
          </cell>
          <cell r="R115">
            <v>5.6831826900000006</v>
          </cell>
          <cell r="S115">
            <v>5.6831826900000006</v>
          </cell>
        </row>
        <row r="116">
          <cell r="E116">
            <v>7417.2938960000001</v>
          </cell>
          <cell r="I116">
            <v>4490</v>
          </cell>
          <cell r="J116">
            <v>11907.293895999999</v>
          </cell>
          <cell r="N116">
            <v>5105.0384340000001</v>
          </cell>
          <cell r="R116">
            <v>3338.2</v>
          </cell>
          <cell r="S116">
            <v>8443.238433999999</v>
          </cell>
        </row>
        <row r="117">
          <cell r="E117">
            <v>127.8684510699988</v>
          </cell>
          <cell r="I117">
            <v>4064.8546125799999</v>
          </cell>
          <cell r="J117">
            <v>4192.7230636499989</v>
          </cell>
          <cell r="N117">
            <v>321.97064449216879</v>
          </cell>
          <cell r="R117">
            <v>788.26882353645192</v>
          </cell>
          <cell r="S117">
            <v>1110.2394680286206</v>
          </cell>
        </row>
        <row r="118">
          <cell r="E118">
            <v>0</v>
          </cell>
          <cell r="I118">
            <v>0</v>
          </cell>
          <cell r="J118">
            <v>0</v>
          </cell>
          <cell r="N118">
            <v>0</v>
          </cell>
          <cell r="R118">
            <v>2929.5</v>
          </cell>
          <cell r="S118">
            <v>2929.5</v>
          </cell>
        </row>
        <row r="119">
          <cell r="E119">
            <v>10900</v>
          </cell>
          <cell r="I119">
            <v>0</v>
          </cell>
          <cell r="J119">
            <v>10900</v>
          </cell>
          <cell r="N119">
            <v>2480</v>
          </cell>
          <cell r="R119">
            <v>13200</v>
          </cell>
          <cell r="S119">
            <v>15680</v>
          </cell>
        </row>
        <row r="120">
          <cell r="E120">
            <v>6.2743557199999991</v>
          </cell>
          <cell r="I120">
            <v>5.2132120200000003</v>
          </cell>
          <cell r="J120">
            <v>11.487567739999999</v>
          </cell>
          <cell r="N120">
            <v>35.631324020000001</v>
          </cell>
          <cell r="R120">
            <v>3253.1949023218094</v>
          </cell>
          <cell r="S120">
            <v>3288.8262263418096</v>
          </cell>
        </row>
        <row r="122">
          <cell r="E122">
            <v>3917.4578211871631</v>
          </cell>
          <cell r="I122">
            <v>5484.9119612227296</v>
          </cell>
          <cell r="J122">
            <v>9402.3697824098927</v>
          </cell>
          <cell r="N122">
            <v>12328.077825923971</v>
          </cell>
          <cell r="R122">
            <v>11435.906871699393</v>
          </cell>
          <cell r="S122">
            <v>23763.984697623364</v>
          </cell>
        </row>
        <row r="124">
          <cell r="E124">
            <v>2130.0173506103406</v>
          </cell>
          <cell r="I124">
            <v>2637.9290612816585</v>
          </cell>
          <cell r="J124">
            <v>4767.9464118919987</v>
          </cell>
          <cell r="N124">
            <v>1976.7054696893852</v>
          </cell>
          <cell r="R124">
            <v>6644.8296118372409</v>
          </cell>
          <cell r="S124">
            <v>8621.5350815266265</v>
          </cell>
        </row>
        <row r="126">
          <cell r="E126">
            <v>449.59075000000001</v>
          </cell>
          <cell r="I126">
            <v>266.83080452000002</v>
          </cell>
          <cell r="J126">
            <v>716.42155451999997</v>
          </cell>
          <cell r="N126">
            <v>472.85</v>
          </cell>
          <cell r="R126">
            <v>291.80082540000001</v>
          </cell>
          <cell r="S126">
            <v>764.65082540000003</v>
          </cell>
        </row>
        <row r="127">
          <cell r="E127">
            <v>194.79075</v>
          </cell>
          <cell r="I127">
            <v>0</v>
          </cell>
          <cell r="J127">
            <v>194.79075</v>
          </cell>
          <cell r="N127">
            <v>202.65</v>
          </cell>
          <cell r="R127">
            <v>0</v>
          </cell>
          <cell r="S127">
            <v>202.65</v>
          </cell>
        </row>
        <row r="128">
          <cell r="E128">
            <v>254.8</v>
          </cell>
          <cell r="I128">
            <v>0</v>
          </cell>
          <cell r="J128">
            <v>254.8</v>
          </cell>
          <cell r="N128">
            <v>270.2</v>
          </cell>
          <cell r="R128">
            <v>0</v>
          </cell>
          <cell r="S128">
            <v>270.2</v>
          </cell>
        </row>
        <row r="129">
          <cell r="E129">
            <v>0</v>
          </cell>
          <cell r="I129">
            <v>266.83080452000002</v>
          </cell>
          <cell r="J129">
            <v>266.83080452000002</v>
          </cell>
          <cell r="N129">
            <v>0</v>
          </cell>
          <cell r="R129">
            <v>291.80082540000001</v>
          </cell>
          <cell r="S129">
            <v>291.80082540000001</v>
          </cell>
        </row>
        <row r="130">
          <cell r="E130">
            <v>473.76244545302404</v>
          </cell>
          <cell r="I130">
            <v>874.72668203163107</v>
          </cell>
          <cell r="J130">
            <v>1348.489127484655</v>
          </cell>
          <cell r="N130">
            <v>278.69200000000001</v>
          </cell>
          <cell r="R130">
            <v>851.56048323959988</v>
          </cell>
          <cell r="S130">
            <v>1130.2524832395998</v>
          </cell>
        </row>
        <row r="131">
          <cell r="E131">
            <v>473.76244545302404</v>
          </cell>
          <cell r="I131">
            <v>50.380141471879007</v>
          </cell>
          <cell r="J131">
            <v>524.14258692490307</v>
          </cell>
          <cell r="N131">
            <v>278.69200000000001</v>
          </cell>
          <cell r="R131">
            <v>0</v>
          </cell>
          <cell r="S131">
            <v>278.69200000000001</v>
          </cell>
        </row>
        <row r="132">
          <cell r="E132">
            <v>0</v>
          </cell>
          <cell r="I132">
            <v>67.192935569592009</v>
          </cell>
          <cell r="J132">
            <v>67.192935569592009</v>
          </cell>
          <cell r="N132">
            <v>0</v>
          </cell>
          <cell r="R132">
            <v>33.016045412399997</v>
          </cell>
          <cell r="S132">
            <v>33.016045412399997</v>
          </cell>
        </row>
        <row r="133">
          <cell r="E133">
            <v>0</v>
          </cell>
          <cell r="I133">
            <v>757.15360499016003</v>
          </cell>
          <cell r="J133">
            <v>757.15360499016003</v>
          </cell>
          <cell r="N133">
            <v>0</v>
          </cell>
          <cell r="R133">
            <v>818.54443782719989</v>
          </cell>
          <cell r="S133">
            <v>818.54443782719989</v>
          </cell>
        </row>
        <row r="134">
          <cell r="E134">
            <v>311.62274944596419</v>
          </cell>
          <cell r="I134">
            <v>972.9175197720142</v>
          </cell>
          <cell r="J134">
            <v>1284.5402692179784</v>
          </cell>
          <cell r="N134">
            <v>612.23192291965643</v>
          </cell>
          <cell r="R134">
            <v>5041.7570765346891</v>
          </cell>
          <cell r="S134">
            <v>5653.9889994543455</v>
          </cell>
        </row>
        <row r="135">
          <cell r="E135">
            <v>419.98249746440104</v>
          </cell>
          <cell r="I135">
            <v>0.32333425320000003</v>
          </cell>
          <cell r="J135">
            <v>420.30583171760105</v>
          </cell>
          <cell r="N135">
            <v>203.39039432000001</v>
          </cell>
          <cell r="R135">
            <v>7.0148999999999999</v>
          </cell>
          <cell r="S135">
            <v>210.40529432000002</v>
          </cell>
        </row>
        <row r="136">
          <cell r="E136">
            <v>265.63411239025498</v>
          </cell>
          <cell r="I136">
            <v>307.55647675197179</v>
          </cell>
          <cell r="J136">
            <v>573.19058914222683</v>
          </cell>
          <cell r="N136">
            <v>234.31190968511305</v>
          </cell>
          <cell r="R136">
            <v>282.16136777877392</v>
          </cell>
          <cell r="S136">
            <v>516.47327746388692</v>
          </cell>
        </row>
        <row r="137">
          <cell r="E137">
            <v>157.99432490165225</v>
          </cell>
          <cell r="I137">
            <v>153.81370127769</v>
          </cell>
          <cell r="J137">
            <v>311.80802617934228</v>
          </cell>
          <cell r="N137">
            <v>115.76454532099999</v>
          </cell>
          <cell r="R137">
            <v>101.45515513559998</v>
          </cell>
          <cell r="S137">
            <v>217.21970045659998</v>
          </cell>
        </row>
        <row r="138">
          <cell r="E138">
            <v>0</v>
          </cell>
          <cell r="I138">
            <v>0</v>
          </cell>
          <cell r="J138">
            <v>0</v>
          </cell>
          <cell r="N138">
            <v>0</v>
          </cell>
          <cell r="R138">
            <v>0</v>
          </cell>
          <cell r="S138">
            <v>0</v>
          </cell>
        </row>
        <row r="139">
          <cell r="E139">
            <v>30.439067994995</v>
          </cell>
          <cell r="I139">
            <v>37.711250626838996</v>
          </cell>
          <cell r="J139">
            <v>68.150318621834003</v>
          </cell>
          <cell r="N139">
            <v>23.0755793296</v>
          </cell>
          <cell r="R139">
            <v>35.642008669219045</v>
          </cell>
          <cell r="S139">
            <v>58.717587998819042</v>
          </cell>
        </row>
        <row r="140">
          <cell r="E140">
            <v>20.991402960049061</v>
          </cell>
          <cell r="I140">
            <v>24.049292048312672</v>
          </cell>
          <cell r="J140">
            <v>45.040695008361737</v>
          </cell>
          <cell r="N140">
            <v>36.389118114015581</v>
          </cell>
          <cell r="R140">
            <v>33.437795079358544</v>
          </cell>
          <cell r="S140">
            <v>69.826913193374125</v>
          </cell>
        </row>
        <row r="142">
          <cell r="E142">
            <v>1787.4404705768225</v>
          </cell>
          <cell r="I142">
            <v>2846.9828999410711</v>
          </cell>
          <cell r="J142">
            <v>4634.423370517894</v>
          </cell>
          <cell r="N142">
            <v>10351.372356234588</v>
          </cell>
          <cell r="R142">
            <v>4791.0772598621515</v>
          </cell>
          <cell r="S142">
            <v>15142.449616096739</v>
          </cell>
        </row>
        <row r="145">
          <cell r="E145">
            <v>0</v>
          </cell>
          <cell r="I145">
            <v>1142.006954655069</v>
          </cell>
          <cell r="J145">
            <v>1142.006954655069</v>
          </cell>
          <cell r="N145">
            <v>8289.735999999999</v>
          </cell>
          <cell r="R145">
            <v>0</v>
          </cell>
          <cell r="S145">
            <v>8289.735999999999</v>
          </cell>
        </row>
        <row r="146">
          <cell r="E146">
            <v>0</v>
          </cell>
          <cell r="I146">
            <v>238.87610022506902</v>
          </cell>
          <cell r="J146">
            <v>238.87610022506902</v>
          </cell>
          <cell r="N146">
            <v>8289.735999999999</v>
          </cell>
          <cell r="R146">
            <v>0</v>
          </cell>
          <cell r="S146">
            <v>8289.735999999999</v>
          </cell>
        </row>
        <row r="147">
          <cell r="E147">
            <v>0</v>
          </cell>
          <cell r="I147">
            <v>903.13085443</v>
          </cell>
          <cell r="J147">
            <v>903.13085443</v>
          </cell>
          <cell r="N147">
            <v>0</v>
          </cell>
          <cell r="R147">
            <v>0</v>
          </cell>
          <cell r="S147">
            <v>0</v>
          </cell>
        </row>
        <row r="148">
          <cell r="E148">
            <v>0</v>
          </cell>
          <cell r="I148">
            <v>0</v>
          </cell>
          <cell r="J148">
            <v>0</v>
          </cell>
          <cell r="N148">
            <v>0</v>
          </cell>
          <cell r="R148">
            <v>2929.5</v>
          </cell>
          <cell r="S148">
            <v>2929.5</v>
          </cell>
        </row>
        <row r="149">
          <cell r="E149">
            <v>343.368694</v>
          </cell>
          <cell r="I149">
            <v>174.84</v>
          </cell>
          <cell r="J149">
            <v>518.20869400000004</v>
          </cell>
          <cell r="N149">
            <v>315.90251966</v>
          </cell>
          <cell r="R149">
            <v>401.99999999999994</v>
          </cell>
          <cell r="S149">
            <v>717.90251965999994</v>
          </cell>
        </row>
        <row r="150">
          <cell r="E150">
            <v>431.44188530900578</v>
          </cell>
          <cell r="I150">
            <v>752.38597541268405</v>
          </cell>
          <cell r="J150">
            <v>1183.8278607216898</v>
          </cell>
          <cell r="N150">
            <v>528.79186560491814</v>
          </cell>
          <cell r="R150">
            <v>789.38341968664224</v>
          </cell>
          <cell r="S150">
            <v>1318.1752852915604</v>
          </cell>
        </row>
        <row r="151">
          <cell r="E151">
            <v>790.12497285030804</v>
          </cell>
          <cell r="I151">
            <v>534.79583377122117</v>
          </cell>
          <cell r="J151">
            <v>1324.9208066215292</v>
          </cell>
          <cell r="N151">
            <v>854.96078439339988</v>
          </cell>
          <cell r="R151">
            <v>597.04374814217999</v>
          </cell>
          <cell r="S151">
            <v>1452.00453253558</v>
          </cell>
        </row>
        <row r="152">
          <cell r="E152">
            <v>147.82693552590376</v>
          </cell>
          <cell r="I152">
            <v>98.040386668393396</v>
          </cell>
          <cell r="J152">
            <v>245.86732219429717</v>
          </cell>
          <cell r="N152">
            <v>348.65630851946958</v>
          </cell>
          <cell r="R152">
            <v>0</v>
          </cell>
          <cell r="S152">
            <v>348.65630851946958</v>
          </cell>
        </row>
        <row r="153">
          <cell r="E153">
            <v>9.9789181882899989</v>
          </cell>
          <cell r="I153">
            <v>49.917640924624003</v>
          </cell>
          <cell r="J153">
            <v>59.896559112914005</v>
          </cell>
          <cell r="N153">
            <v>13.185687509199997</v>
          </cell>
          <cell r="R153">
            <v>50.744867249253822</v>
          </cell>
          <cell r="S153">
            <v>63.930554758453823</v>
          </cell>
        </row>
        <row r="154">
          <cell r="E154">
            <v>64.699064703315116</v>
          </cell>
          <cell r="I154">
            <v>94.996108509079477</v>
          </cell>
          <cell r="J154">
            <v>159.69517321239459</v>
          </cell>
          <cell r="N154">
            <v>0.13919054759997587</v>
          </cell>
          <cell r="R154">
            <v>22.405224784076108</v>
          </cell>
          <cell r="S154">
            <v>22.544415331676085</v>
          </cell>
        </row>
        <row r="156">
          <cell r="E156">
            <v>7759.5347999999994</v>
          </cell>
          <cell r="I156">
            <v>558.57647546948806</v>
          </cell>
          <cell r="J156">
            <v>8318.1112754694877</v>
          </cell>
          <cell r="N156">
            <v>752.62305003999995</v>
          </cell>
          <cell r="R156">
            <v>564</v>
          </cell>
          <cell r="S156">
            <v>1316.62305004</v>
          </cell>
        </row>
        <row r="158">
          <cell r="A158" t="str">
            <v xml:space="preserve"> II .Compra de Act. Financ.</v>
          </cell>
          <cell r="B158">
            <v>3591.7033193199995</v>
          </cell>
          <cell r="C158">
            <v>3038.8773000000001</v>
          </cell>
          <cell r="D158">
            <v>1763.88</v>
          </cell>
          <cell r="E158">
            <v>8394.4606193199998</v>
          </cell>
          <cell r="F158">
            <v>4820.6109999999999</v>
          </cell>
          <cell r="G158">
            <v>3058.9380000000001</v>
          </cell>
          <cell r="H158">
            <v>6520.4467820149994</v>
          </cell>
          <cell r="I158">
            <v>14399.995782014999</v>
          </cell>
          <cell r="J158">
            <v>22794.456401334999</v>
          </cell>
          <cell r="K158">
            <v>0</v>
          </cell>
          <cell r="L158">
            <v>204.07599999999999</v>
          </cell>
          <cell r="M158">
            <v>0</v>
          </cell>
          <cell r="N158">
            <v>204.07599999999999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204.07599999999999</v>
          </cell>
          <cell r="T158">
            <v>22998.532401335</v>
          </cell>
        </row>
        <row r="159">
          <cell r="A159" t="str">
            <v xml:space="preserve">    Títulos y Valores</v>
          </cell>
          <cell r="B159">
            <v>1441.7553193199999</v>
          </cell>
          <cell r="C159">
            <v>450</v>
          </cell>
          <cell r="D159">
            <v>0</v>
          </cell>
          <cell r="E159">
            <v>1891.7553193199999</v>
          </cell>
          <cell r="F159">
            <v>0</v>
          </cell>
          <cell r="G159">
            <v>0</v>
          </cell>
          <cell r="H159">
            <v>1284.074782015</v>
          </cell>
          <cell r="I159">
            <v>1284.074782015</v>
          </cell>
          <cell r="J159">
            <v>3175.8301013350001</v>
          </cell>
          <cell r="K159">
            <v>0</v>
          </cell>
          <cell r="L159">
            <v>204.07599999999999</v>
          </cell>
          <cell r="M159">
            <v>0</v>
          </cell>
          <cell r="N159">
            <v>204.07599999999999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204.07599999999999</v>
          </cell>
          <cell r="T159">
            <v>3379.9061013350001</v>
          </cell>
          <cell r="U159">
            <v>24966.549644995001</v>
          </cell>
        </row>
        <row r="160">
          <cell r="E160">
            <v>6502.7053000000005</v>
          </cell>
          <cell r="I160">
            <v>13115.920999999998</v>
          </cell>
          <cell r="J160">
            <v>19618.6263</v>
          </cell>
          <cell r="N160">
            <v>0</v>
          </cell>
          <cell r="R160">
            <v>0</v>
          </cell>
          <cell r="S160">
            <v>0</v>
          </cell>
        </row>
        <row r="161">
          <cell r="E161">
            <v>0</v>
          </cell>
          <cell r="I161">
            <v>0</v>
          </cell>
          <cell r="J161">
            <v>0</v>
          </cell>
          <cell r="N161">
            <v>0</v>
          </cell>
          <cell r="R161">
            <v>0</v>
          </cell>
          <cell r="S161">
            <v>0</v>
          </cell>
        </row>
        <row r="162">
          <cell r="E162">
            <v>0</v>
          </cell>
          <cell r="I162">
            <v>0</v>
          </cell>
          <cell r="J162">
            <v>0</v>
          </cell>
          <cell r="N162">
            <v>0</v>
          </cell>
          <cell r="R162">
            <v>0</v>
          </cell>
          <cell r="S162">
            <v>0</v>
          </cell>
        </row>
        <row r="164">
          <cell r="E164">
            <v>2563.4811616800766</v>
          </cell>
          <cell r="I164">
            <v>3036.3036231005572</v>
          </cell>
          <cell r="J164">
            <v>5599.7847847806333</v>
          </cell>
          <cell r="N164">
            <v>2922.5067076121863</v>
          </cell>
          <cell r="R164">
            <v>12448.41831233451</v>
          </cell>
          <cell r="S164">
            <v>15370.925019946697</v>
          </cell>
        </row>
        <row r="165">
          <cell r="E165">
            <v>32.59332960389272</v>
          </cell>
          <cell r="I165">
            <v>35.584381651239006</v>
          </cell>
          <cell r="J165">
            <v>68.177711255131726</v>
          </cell>
          <cell r="N165">
            <v>42.073999999999991</v>
          </cell>
          <cell r="R165">
            <v>41.677183471623529</v>
          </cell>
          <cell r="S165">
            <v>83.75118347162352</v>
          </cell>
        </row>
        <row r="166">
          <cell r="E166">
            <v>32.59332960389272</v>
          </cell>
          <cell r="I166">
            <v>35.584381651239006</v>
          </cell>
          <cell r="J166">
            <v>68.177711255131726</v>
          </cell>
          <cell r="N166">
            <v>42.073999999999991</v>
          </cell>
          <cell r="R166">
            <v>41.677183471623529</v>
          </cell>
          <cell r="S166">
            <v>83.75118347162352</v>
          </cell>
        </row>
        <row r="167">
          <cell r="E167">
            <v>0</v>
          </cell>
          <cell r="I167">
            <v>0</v>
          </cell>
          <cell r="J167">
            <v>0</v>
          </cell>
          <cell r="N167">
            <v>0</v>
          </cell>
          <cell r="R167">
            <v>0</v>
          </cell>
          <cell r="S167">
            <v>0</v>
          </cell>
        </row>
        <row r="168">
          <cell r="E168">
            <v>0</v>
          </cell>
          <cell r="I168">
            <v>0</v>
          </cell>
          <cell r="J168">
            <v>0</v>
          </cell>
          <cell r="N168">
            <v>0</v>
          </cell>
          <cell r="R168">
            <v>0</v>
          </cell>
          <cell r="S168">
            <v>0</v>
          </cell>
        </row>
        <row r="169">
          <cell r="E169">
            <v>95.734023066134</v>
          </cell>
          <cell r="I169">
            <v>210.87047210477903</v>
          </cell>
          <cell r="J169">
            <v>306.60449517091303</v>
          </cell>
          <cell r="N169">
            <v>93.219880200727331</v>
          </cell>
          <cell r="R169">
            <v>204.76844916744946</v>
          </cell>
          <cell r="S169">
            <v>297.98832936817678</v>
          </cell>
        </row>
        <row r="170">
          <cell r="E170">
            <v>91.132105973143993</v>
          </cell>
          <cell r="I170">
            <v>90.233490856688007</v>
          </cell>
          <cell r="J170">
            <v>181.36559682983199</v>
          </cell>
          <cell r="N170">
            <v>88.549280200727324</v>
          </cell>
          <cell r="R170">
            <v>89.758534666089474</v>
          </cell>
          <cell r="S170">
            <v>178.30781486681678</v>
          </cell>
        </row>
        <row r="171">
          <cell r="E171">
            <v>4.6019170929900008</v>
          </cell>
          <cell r="I171">
            <v>110.58129285248501</v>
          </cell>
          <cell r="J171">
            <v>115.18320994547501</v>
          </cell>
          <cell r="N171">
            <v>4.6706000000000003</v>
          </cell>
          <cell r="R171">
            <v>104.28441854495999</v>
          </cell>
          <cell r="S171">
            <v>108.95501854495998</v>
          </cell>
        </row>
        <row r="172">
          <cell r="E172">
            <v>0</v>
          </cell>
          <cell r="I172">
            <v>10.055688395605999</v>
          </cell>
          <cell r="J172">
            <v>10.055688395605999</v>
          </cell>
          <cell r="N172">
            <v>0</v>
          </cell>
          <cell r="R172">
            <v>10.725495956399998</v>
          </cell>
          <cell r="S172">
            <v>10.725495956399998</v>
          </cell>
        </row>
        <row r="173">
          <cell r="E173">
            <v>58.563445428620994</v>
          </cell>
          <cell r="I173">
            <v>58.931624269638995</v>
          </cell>
          <cell r="J173">
            <v>117.49506969825998</v>
          </cell>
          <cell r="N173">
            <v>54.422091460458972</v>
          </cell>
          <cell r="R173">
            <v>51.39675401585999</v>
          </cell>
          <cell r="S173">
            <v>105.81884547631896</v>
          </cell>
        </row>
        <row r="174">
          <cell r="E174">
            <v>49.140087589887003</v>
          </cell>
          <cell r="I174">
            <v>56.974977154656997</v>
          </cell>
          <cell r="J174">
            <v>106.115064744544</v>
          </cell>
          <cell r="N174">
            <v>44.790055263599996</v>
          </cell>
          <cell r="R174">
            <v>49.91707390325999</v>
          </cell>
          <cell r="S174">
            <v>94.707129166859986</v>
          </cell>
        </row>
        <row r="175">
          <cell r="E175">
            <v>1.2497724428399999</v>
          </cell>
          <cell r="I175">
            <v>1.9566471149820002</v>
          </cell>
          <cell r="J175">
            <v>3.2064195578220001</v>
          </cell>
          <cell r="N175">
            <v>1.1555840645589797</v>
          </cell>
          <cell r="R175">
            <v>1.4796801125999999</v>
          </cell>
          <cell r="S175">
            <v>2.6352641771589793</v>
          </cell>
        </row>
        <row r="176">
          <cell r="E176">
            <v>8.1735853958939995</v>
          </cell>
          <cell r="I176">
            <v>0</v>
          </cell>
          <cell r="J176">
            <v>8.1735853958939995</v>
          </cell>
          <cell r="N176">
            <v>8.4764521323000004</v>
          </cell>
          <cell r="R176">
            <v>0</v>
          </cell>
          <cell r="S176">
            <v>8.4764521323000004</v>
          </cell>
        </row>
        <row r="177">
          <cell r="E177">
            <v>18.961777992216</v>
          </cell>
          <cell r="I177">
            <v>2.0234450749000001</v>
          </cell>
          <cell r="J177">
            <v>20.985223067115999</v>
          </cell>
          <cell r="N177">
            <v>18.808665425000001</v>
          </cell>
          <cell r="R177">
            <v>0</v>
          </cell>
          <cell r="S177">
            <v>18.808665425000001</v>
          </cell>
        </row>
        <row r="178">
          <cell r="E178">
            <v>447</v>
          </cell>
          <cell r="I178">
            <v>59</v>
          </cell>
          <cell r="J178">
            <v>506</v>
          </cell>
          <cell r="N178">
            <v>64</v>
          </cell>
          <cell r="R178">
            <v>252</v>
          </cell>
          <cell r="S178">
            <v>316</v>
          </cell>
        </row>
        <row r="179">
          <cell r="E179">
            <v>138.41400000000002</v>
          </cell>
          <cell r="I179">
            <v>198.25150000000002</v>
          </cell>
          <cell r="J179">
            <v>336.66550000000007</v>
          </cell>
          <cell r="N179">
            <v>95.182070526000004</v>
          </cell>
          <cell r="R179">
            <v>181.31592567957478</v>
          </cell>
          <cell r="S179">
            <v>276.49799620557479</v>
          </cell>
        </row>
        <row r="180">
          <cell r="E180">
            <v>1301.6399999999999</v>
          </cell>
          <cell r="I180">
            <v>2318.65</v>
          </cell>
          <cell r="J180">
            <v>3620.29</v>
          </cell>
          <cell r="N180">
            <v>2253</v>
          </cell>
          <cell r="R180">
            <v>2018.52</v>
          </cell>
          <cell r="S180">
            <v>4271.5200000000004</v>
          </cell>
        </row>
        <row r="181">
          <cell r="E181">
            <v>0</v>
          </cell>
          <cell r="I181">
            <v>0</v>
          </cell>
          <cell r="J181">
            <v>0</v>
          </cell>
          <cell r="N181">
            <v>0</v>
          </cell>
          <cell r="R181">
            <v>0</v>
          </cell>
          <cell r="S181">
            <v>0</v>
          </cell>
        </row>
        <row r="182">
          <cell r="E182">
            <v>470.5745855892128</v>
          </cell>
          <cell r="I182">
            <v>152.9922</v>
          </cell>
          <cell r="J182">
            <v>623.56678558921283</v>
          </cell>
          <cell r="N182">
            <v>301.79999999999995</v>
          </cell>
          <cell r="R182">
            <v>9698.7400000000016</v>
          </cell>
          <cell r="S182">
            <v>10000.540000000001</v>
          </cell>
        </row>
        <row r="184">
          <cell r="E184">
            <v>-17151.90214099277</v>
          </cell>
          <cell r="I184">
            <v>8625.0108517090994</v>
          </cell>
          <cell r="J184">
            <v>-8526.891289283667</v>
          </cell>
          <cell r="N184">
            <v>-13297.431597237413</v>
          </cell>
          <cell r="R184">
            <v>-25435.381917300314</v>
          </cell>
          <cell r="S184">
            <v>-38732.813514537724</v>
          </cell>
        </row>
        <row r="186">
          <cell r="E186">
            <v>-6015.7447552821832</v>
          </cell>
          <cell r="I186">
            <v>2609.2660964269162</v>
          </cell>
          <cell r="J186">
            <v>2609.2660964269162</v>
          </cell>
          <cell r="N186">
            <v>-10688.165500810494</v>
          </cell>
          <cell r="R186">
            <v>-36123.547418110807</v>
          </cell>
          <cell r="S186">
            <v>-36123.5474181108</v>
          </cell>
        </row>
        <row r="194">
          <cell r="E194">
            <v>6015.7447552821832</v>
          </cell>
          <cell r="I194">
            <v>-2609.2660964269162</v>
          </cell>
          <cell r="J194">
            <v>-2609.2660964269162</v>
          </cell>
          <cell r="N194">
            <v>10688.165500810494</v>
          </cell>
          <cell r="R194">
            <v>36123.547418110807</v>
          </cell>
          <cell r="S194">
            <v>36123.5474181108</v>
          </cell>
        </row>
        <row r="197">
          <cell r="E197">
            <v>8420.7014238708471</v>
          </cell>
          <cell r="I197">
            <v>6063.9863512436477</v>
          </cell>
          <cell r="J197">
            <v>6063.9869077537151</v>
          </cell>
          <cell r="N197">
            <v>7949.444036734285</v>
          </cell>
          <cell r="R197">
            <v>22562.674562454318</v>
          </cell>
          <cell r="S197">
            <v>22562.674562454311</v>
          </cell>
        </row>
        <row r="198">
          <cell r="E198">
            <v>-2.4730001314310357E-5</v>
          </cell>
          <cell r="I198">
            <v>-2075.5352732679985</v>
          </cell>
          <cell r="J198">
            <v>-2075.5352732679985</v>
          </cell>
        </row>
        <row r="199">
          <cell r="E199">
            <v>8420.7019293899993</v>
          </cell>
          <cell r="I199">
            <v>8252.2635178700002</v>
          </cell>
          <cell r="J199">
            <v>8252.2635178700002</v>
          </cell>
        </row>
        <row r="202">
          <cell r="E202">
            <v>-2404.956668588663</v>
          </cell>
          <cell r="I202">
            <v>-8673.2524476705639</v>
          </cell>
          <cell r="J202">
            <v>-8673.2530041806313</v>
          </cell>
          <cell r="N202">
            <v>2738.721464076209</v>
          </cell>
          <cell r="R202">
            <v>13560.872855656491</v>
          </cell>
          <cell r="S202">
            <v>13560.872855656491</v>
          </cell>
        </row>
        <row r="206">
          <cell r="E206">
            <v>3100.7151836100011</v>
          </cell>
          <cell r="I206">
            <v>3753.0839271300001</v>
          </cell>
          <cell r="J206">
            <v>3753.0839271300001</v>
          </cell>
        </row>
        <row r="209">
          <cell r="I209">
            <v>-2609.2660964269162</v>
          </cell>
          <cell r="J209">
            <v>-2609.2660964269162</v>
          </cell>
        </row>
        <row r="210">
          <cell r="I210">
            <v>0</v>
          </cell>
          <cell r="J210">
            <v>0</v>
          </cell>
        </row>
        <row r="214">
          <cell r="R214">
            <v>-4.0199999999999996</v>
          </cell>
          <cell r="S214">
            <v>-4.0200000000000005</v>
          </cell>
        </row>
        <row r="226">
          <cell r="R226">
            <v>36123.547418110807</v>
          </cell>
        </row>
        <row r="248">
          <cell r="N248" t="e">
            <v>#DIV/0!</v>
          </cell>
          <cell r="R248">
            <v>2918.8430990931165</v>
          </cell>
          <cell r="S248">
            <v>6037.4009257125581</v>
          </cell>
        </row>
        <row r="250">
          <cell r="N250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5.7"/>
      <sheetName val="D 5.7"/>
      <sheetName val="Tasas Activas Diarias"/>
    </sheetNames>
    <sheetDataSet>
      <sheetData sheetId="0" refreshError="1"/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OM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2.11"/>
      <sheetName val="2.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OM"/>
      <sheetName val="1.1"/>
      <sheetName val="1.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2.11"/>
      <sheetName val="2.12"/>
      <sheetName val="3.1"/>
      <sheetName val="3.2"/>
      <sheetName val="3.3"/>
      <sheetName val="3.4"/>
      <sheetName val="3.5"/>
      <sheetName val="3.6"/>
      <sheetName val="5.1"/>
      <sheetName val="5.2"/>
      <sheetName val="5.3"/>
      <sheetName val="5.4"/>
      <sheetName val="5.5"/>
      <sheetName val="5.6"/>
      <sheetName val="5.7"/>
      <sheetName val="5.8"/>
      <sheetName val="5.9"/>
      <sheetName val="5.10"/>
      <sheetName val="5.11"/>
      <sheetName val="5.12"/>
      <sheetName val="5.13"/>
      <sheetName val="A1.1"/>
      <sheetName val="A2.1"/>
      <sheetName val="A3.1"/>
      <sheetName val="A3.2"/>
      <sheetName val="A4.1"/>
      <sheetName val="A5.1"/>
      <sheetName val="A5.2"/>
      <sheetName val="A5.3"/>
      <sheetName val="4.1"/>
      <sheetName val="4.2"/>
      <sheetName val="4.3"/>
      <sheetName val="4.4"/>
      <sheetName val="4.5"/>
      <sheetName val="4.6"/>
      <sheetName val="4.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OM"/>
      <sheetName val="1.1"/>
      <sheetName val="1.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2.11"/>
      <sheetName val="2.12"/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4.1"/>
      <sheetName val="4.2"/>
      <sheetName val="4.3"/>
      <sheetName val="4.4"/>
      <sheetName val="4.5"/>
      <sheetName val="4.6"/>
      <sheetName val="4.7"/>
      <sheetName val="5.1"/>
      <sheetName val="5.2"/>
      <sheetName val="5.3"/>
      <sheetName val="5.4"/>
      <sheetName val="5.5"/>
      <sheetName val="5.6"/>
      <sheetName val="5.7"/>
      <sheetName val="5.8"/>
      <sheetName val="5.9"/>
      <sheetName val="5.10"/>
      <sheetName val="5.11"/>
      <sheetName val="5.12"/>
      <sheetName val="5.13"/>
      <sheetName val="A1.1"/>
      <sheetName val="A2.1"/>
      <sheetName val="A3.1"/>
      <sheetName val="A3.2"/>
      <sheetName val="A4.1"/>
      <sheetName val="A5.1"/>
      <sheetName val="A5.2"/>
      <sheetName val="A5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OPEC"/>
      <sheetName val="IND TOTAL"/>
      <sheetName val="IG"/>
      <sheetName val="CC"/>
      <sheetName val="siup "/>
      <sheetName val="comercio"/>
      <sheetName val="transporte"/>
      <sheetName val="comunicac"/>
      <sheetName val="IF"/>
      <sheetName val="APU"/>
      <sheetName val="OS"/>
      <sheetName val="TOTAL SERV"/>
      <sheetName val="DUMMY"/>
      <sheetName val="PIB(total uf)"/>
      <sheetName val=" PIB Brasil ( R$ de 1996 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de Plazo"/>
      <sheetName val="datos"/>
      <sheetName val="Madurez"/>
      <sheetName val="Adjudicado Lebac por plazo"/>
      <sheetName val="Gráfico2"/>
      <sheetName val="Gráfico2 (2)"/>
      <sheetName val="GráficoA (ing)"/>
      <sheetName val="GráficoA"/>
      <sheetName val="GráficoB"/>
      <sheetName val="GráficoB (ing)"/>
      <sheetName val="GráficoC"/>
      <sheetName val="GráficoC (ing)"/>
      <sheetName val="Tasa para curva"/>
      <sheetName val="Tasa para curva (graf)"/>
      <sheetName val="Tasa para curva mult 5"/>
      <sheetName val="Curva multp 5"/>
      <sheetName val="Curva teórica"/>
      <sheetName val="Monto P Info Diario"/>
      <sheetName val="Tasa P menses"/>
      <sheetName val="Tasas 1°Estandard"/>
      <sheetName val="Gráfico5"/>
      <sheetName val="G 1 año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</sheetNames>
    <sheetDataSet>
      <sheetData sheetId="0" refreshError="1"/>
      <sheetData sheetId="1" refreshError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"/>
      <sheetName val="Precios"/>
      <sheetName val="Pib"/>
      <sheetName val="IMAE"/>
      <sheetName val="EMI (3)"/>
      <sheetName val="ISAC"/>
      <sheetName val="supermarket"/>
      <sheetName val="Empleo"/>
      <sheetName val="Sector Externo"/>
      <sheetName val="X-M por grandes rubros"/>
      <sheetName val="TOT"/>
      <sheetName val="bolsa"/>
      <sheetName val="IVA"/>
      <sheetName val="Recaudacion"/>
      <sheetName val="Fiscal"/>
      <sheetName val="tasas"/>
      <sheetName val="GDP Potential"/>
      <sheetName val="Hoja1"/>
      <sheetName val="Bonos"/>
      <sheetName val="the initial conditions"/>
      <sheetName val="U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sa"/>
      <sheetName val="tasas"/>
      <sheetName val="consensus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os Gdos"/>
      <sheetName val="SIGADE"/>
      <sheetName val="Residencia"/>
      <sheetName val="Deuda Externa"/>
      <sheetName val="Ajustes"/>
      <sheetName val="CoefStocks"/>
      <sheetName val="Coefsinpases"/>
      <sheetName val="Residencia II"/>
      <sheetName val="Enero"/>
      <sheetName val="Febrero"/>
      <sheetName val="cuadro 14 Bis"/>
      <sheetName val="Posi NR"/>
      <sheetName val="Posi Total"/>
    </sheetNames>
    <sheetDataSet>
      <sheetData sheetId="0" refreshError="1"/>
      <sheetData sheetId="1" refreshError="1">
        <row r="2">
          <cell r="A2" t="str">
            <v>COD DNCI</v>
          </cell>
          <cell r="B2" t="str">
            <v>Especie</v>
          </cell>
          <cell r="C2">
            <v>33603</v>
          </cell>
          <cell r="D2">
            <v>33694</v>
          </cell>
          <cell r="E2">
            <v>33785</v>
          </cell>
          <cell r="F2">
            <v>33877</v>
          </cell>
          <cell r="G2">
            <v>33969</v>
          </cell>
          <cell r="H2">
            <v>34059</v>
          </cell>
          <cell r="I2">
            <v>34150</v>
          </cell>
          <cell r="J2">
            <v>34242</v>
          </cell>
          <cell r="K2">
            <v>34334</v>
          </cell>
          <cell r="L2">
            <v>34424</v>
          </cell>
          <cell r="M2">
            <v>34515</v>
          </cell>
          <cell r="N2">
            <v>34607</v>
          </cell>
          <cell r="O2">
            <v>34699</v>
          </cell>
          <cell r="P2">
            <v>34789</v>
          </cell>
          <cell r="Q2">
            <v>34880</v>
          </cell>
          <cell r="R2">
            <v>34972</v>
          </cell>
          <cell r="S2">
            <v>35064</v>
          </cell>
          <cell r="T2">
            <v>35155</v>
          </cell>
          <cell r="U2">
            <v>35246</v>
          </cell>
          <cell r="V2">
            <v>35338</v>
          </cell>
          <cell r="W2">
            <v>35430</v>
          </cell>
          <cell r="X2">
            <v>35520</v>
          </cell>
          <cell r="Y2">
            <v>35611</v>
          </cell>
          <cell r="Z2">
            <v>35703</v>
          </cell>
          <cell r="AA2">
            <v>35795</v>
          </cell>
          <cell r="AB2">
            <v>35885</v>
          </cell>
          <cell r="AC2">
            <v>35976</v>
          </cell>
          <cell r="AD2">
            <v>36068</v>
          </cell>
          <cell r="AE2">
            <v>36160</v>
          </cell>
          <cell r="AF2">
            <v>36250</v>
          </cell>
          <cell r="AG2">
            <v>36341</v>
          </cell>
          <cell r="AH2">
            <v>36433</v>
          </cell>
          <cell r="AI2">
            <v>36525</v>
          </cell>
          <cell r="AJ2">
            <v>36616</v>
          </cell>
          <cell r="AK2">
            <v>36707</v>
          </cell>
          <cell r="AL2">
            <v>36799</v>
          </cell>
          <cell r="AM2">
            <v>36891</v>
          </cell>
          <cell r="AN2">
            <v>36981</v>
          </cell>
          <cell r="AO2">
            <v>37072</v>
          </cell>
          <cell r="AP2">
            <v>37164</v>
          </cell>
          <cell r="AQ2">
            <v>37195</v>
          </cell>
          <cell r="AR2">
            <v>37256</v>
          </cell>
          <cell r="AS2">
            <v>37346</v>
          </cell>
          <cell r="AT2">
            <v>37437</v>
          </cell>
          <cell r="AU2">
            <v>37529</v>
          </cell>
        </row>
        <row r="3">
          <cell r="A3" t="str">
            <v>Nro de Columna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</row>
        <row r="4">
          <cell r="A4" t="str">
            <v>BIC</v>
          </cell>
          <cell r="B4" t="str">
            <v>Bic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1351.6</v>
          </cell>
          <cell r="H4">
            <v>1323</v>
          </cell>
          <cell r="I4">
            <v>1292.7</v>
          </cell>
          <cell r="J4">
            <v>1262</v>
          </cell>
          <cell r="K4">
            <v>1231</v>
          </cell>
          <cell r="L4">
            <v>1190</v>
          </cell>
          <cell r="M4">
            <v>1162</v>
          </cell>
          <cell r="N4">
            <v>1131.2</v>
          </cell>
          <cell r="O4">
            <v>1097.3</v>
          </cell>
          <cell r="P4">
            <v>1022.7</v>
          </cell>
          <cell r="Q4">
            <v>982.8</v>
          </cell>
          <cell r="R4">
            <v>963</v>
          </cell>
          <cell r="S4">
            <v>55.7</v>
          </cell>
          <cell r="T4">
            <v>55.728000000000002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</row>
        <row r="5">
          <cell r="A5" t="str">
            <v>BOT5</v>
          </cell>
          <cell r="B5" t="str">
            <v xml:space="preserve">Boteso 5 años </v>
          </cell>
          <cell r="C5">
            <v>0</v>
          </cell>
          <cell r="D5">
            <v>0</v>
          </cell>
          <cell r="E5">
            <v>0</v>
          </cell>
          <cell r="F5">
            <v>12</v>
          </cell>
          <cell r="G5">
            <v>30</v>
          </cell>
          <cell r="H5">
            <v>55</v>
          </cell>
          <cell r="I5">
            <v>66</v>
          </cell>
          <cell r="J5">
            <v>95</v>
          </cell>
          <cell r="K5">
            <v>70.08</v>
          </cell>
          <cell r="L5">
            <v>140.4</v>
          </cell>
          <cell r="M5">
            <v>125.1</v>
          </cell>
          <cell r="N5">
            <v>151.4</v>
          </cell>
          <cell r="O5">
            <v>130.19999999999999</v>
          </cell>
          <cell r="P5">
            <v>109.1</v>
          </cell>
          <cell r="Q5">
            <v>87.9</v>
          </cell>
          <cell r="R5">
            <v>66.724000000000004</v>
          </cell>
          <cell r="S5">
            <v>45.6</v>
          </cell>
          <cell r="T5">
            <v>24.379000000000001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</row>
        <row r="6">
          <cell r="A6" t="str">
            <v>BOT10</v>
          </cell>
          <cell r="B6" t="str">
            <v xml:space="preserve">Boteso 10 años </v>
          </cell>
          <cell r="C6">
            <v>0</v>
          </cell>
          <cell r="D6">
            <v>0</v>
          </cell>
          <cell r="E6">
            <v>0</v>
          </cell>
          <cell r="F6">
            <v>66</v>
          </cell>
          <cell r="G6">
            <v>73</v>
          </cell>
          <cell r="H6">
            <v>141</v>
          </cell>
          <cell r="I6">
            <v>243</v>
          </cell>
          <cell r="J6">
            <v>245</v>
          </cell>
          <cell r="K6">
            <v>321.95</v>
          </cell>
          <cell r="L6">
            <v>382.3</v>
          </cell>
          <cell r="M6">
            <v>557</v>
          </cell>
          <cell r="N6">
            <v>797</v>
          </cell>
          <cell r="O6">
            <v>840</v>
          </cell>
          <cell r="P6">
            <v>841</v>
          </cell>
          <cell r="Q6">
            <v>848.3</v>
          </cell>
          <cell r="R6">
            <v>824.77300000000002</v>
          </cell>
          <cell r="S6">
            <v>820.3</v>
          </cell>
          <cell r="T6">
            <v>790.97</v>
          </cell>
          <cell r="U6">
            <v>764.923</v>
          </cell>
          <cell r="V6">
            <v>724.02139</v>
          </cell>
          <cell r="W6">
            <v>704.2</v>
          </cell>
          <cell r="X6">
            <v>672.96</v>
          </cell>
          <cell r="Y6">
            <v>635.07000000000005</v>
          </cell>
          <cell r="Z6">
            <v>593.11</v>
          </cell>
          <cell r="AA6">
            <v>559.04</v>
          </cell>
          <cell r="AB6">
            <v>527.14800000000002</v>
          </cell>
          <cell r="AC6">
            <v>471.99</v>
          </cell>
          <cell r="AD6">
            <v>415.14600000000002</v>
          </cell>
          <cell r="AE6">
            <v>361.29300000000001</v>
          </cell>
          <cell r="AF6">
            <v>314.53199999999998</v>
          </cell>
          <cell r="AG6">
            <v>219.98099999999999</v>
          </cell>
          <cell r="AH6">
            <v>169.4</v>
          </cell>
          <cell r="AI6">
            <v>118.494</v>
          </cell>
          <cell r="AJ6">
            <v>67.113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</row>
        <row r="7">
          <cell r="B7" t="str">
            <v>Botes</v>
          </cell>
          <cell r="C7">
            <v>2251</v>
          </cell>
          <cell r="D7">
            <v>2251</v>
          </cell>
          <cell r="E7">
            <v>2116</v>
          </cell>
          <cell r="F7">
            <v>1981</v>
          </cell>
          <cell r="G7">
            <v>2004</v>
          </cell>
          <cell r="H7">
            <v>2074</v>
          </cell>
          <cell r="I7">
            <v>2131</v>
          </cell>
          <cell r="J7">
            <v>2110</v>
          </cell>
          <cell r="K7">
            <v>1959.46</v>
          </cell>
          <cell r="L7">
            <v>1927</v>
          </cell>
          <cell r="M7">
            <v>1831.9</v>
          </cell>
          <cell r="N7">
            <v>1711</v>
          </cell>
          <cell r="O7">
            <v>1619.4</v>
          </cell>
          <cell r="P7">
            <v>1694.1</v>
          </cell>
          <cell r="Q7">
            <v>1528.9999999999998</v>
          </cell>
          <cell r="R7">
            <v>1368.6109999999999</v>
          </cell>
          <cell r="S7">
            <v>1130.8</v>
          </cell>
          <cell r="T7">
            <v>890.30900000000008</v>
          </cell>
          <cell r="U7">
            <v>681.71199999999999</v>
          </cell>
          <cell r="V7">
            <v>580.08200000000011</v>
          </cell>
          <cell r="W7">
            <v>478.5</v>
          </cell>
          <cell r="X7">
            <v>376.81</v>
          </cell>
          <cell r="Y7">
            <v>275.18</v>
          </cell>
          <cell r="Z7">
            <v>197.55</v>
          </cell>
          <cell r="AA7">
            <v>167.92500000000001</v>
          </cell>
          <cell r="AB7">
            <v>138.291</v>
          </cell>
          <cell r="AC7">
            <v>108.65</v>
          </cell>
          <cell r="AD7">
            <v>79.02</v>
          </cell>
          <cell r="AE7">
            <v>49.39</v>
          </cell>
          <cell r="AF7">
            <v>19.756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</row>
        <row r="8">
          <cell r="A8" t="str">
            <v>BOTE</v>
          </cell>
          <cell r="B8" t="str">
            <v xml:space="preserve">    Botes Serie I </v>
          </cell>
          <cell r="C8">
            <v>2251</v>
          </cell>
          <cell r="D8">
            <v>2251</v>
          </cell>
          <cell r="E8">
            <v>2116</v>
          </cell>
          <cell r="F8">
            <v>1981</v>
          </cell>
          <cell r="G8">
            <v>1846</v>
          </cell>
          <cell r="H8">
            <v>1711</v>
          </cell>
          <cell r="I8">
            <v>1576</v>
          </cell>
          <cell r="J8">
            <v>1441</v>
          </cell>
          <cell r="K8">
            <v>1300.3599999999999</v>
          </cell>
          <cell r="L8">
            <v>1166</v>
          </cell>
          <cell r="M8">
            <v>1031.9000000000001</v>
          </cell>
          <cell r="N8">
            <v>897.8</v>
          </cell>
          <cell r="O8">
            <v>765</v>
          </cell>
          <cell r="P8">
            <v>637.20000000000005</v>
          </cell>
          <cell r="Q8">
            <v>565.79999999999995</v>
          </cell>
          <cell r="R8">
            <v>419.53800000000001</v>
          </cell>
          <cell r="S8">
            <v>265.89999999999998</v>
          </cell>
          <cell r="T8">
            <v>106.96899999999999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</row>
        <row r="9">
          <cell r="A9" t="str">
            <v>BOTE2</v>
          </cell>
          <cell r="B9" t="str">
            <v xml:space="preserve">    Botes Serie II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158</v>
          </cell>
          <cell r="H9">
            <v>363</v>
          </cell>
          <cell r="I9">
            <v>555</v>
          </cell>
          <cell r="J9">
            <v>669</v>
          </cell>
          <cell r="K9">
            <v>659.1</v>
          </cell>
          <cell r="L9">
            <v>761</v>
          </cell>
          <cell r="M9">
            <v>800</v>
          </cell>
          <cell r="N9">
            <v>813.2</v>
          </cell>
          <cell r="O9">
            <v>768</v>
          </cell>
          <cell r="P9">
            <v>696</v>
          </cell>
          <cell r="Q9">
            <v>623.9</v>
          </cell>
          <cell r="R9">
            <v>551.97299999999996</v>
          </cell>
          <cell r="S9">
            <v>480</v>
          </cell>
          <cell r="T9">
            <v>407.98</v>
          </cell>
          <cell r="U9">
            <v>335.983</v>
          </cell>
          <cell r="V9">
            <v>263.98700000000002</v>
          </cell>
          <cell r="W9">
            <v>192</v>
          </cell>
          <cell r="X9">
            <v>119.99</v>
          </cell>
          <cell r="Y9">
            <v>47.99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</row>
        <row r="10">
          <cell r="A10" t="str">
            <v>BOTE3</v>
          </cell>
          <cell r="B10" t="str">
            <v xml:space="preserve">    Botes Serie III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86.4</v>
          </cell>
          <cell r="P10">
            <v>360.9</v>
          </cell>
          <cell r="Q10">
            <v>339.3</v>
          </cell>
          <cell r="R10">
            <v>397.1</v>
          </cell>
          <cell r="S10">
            <v>384.9</v>
          </cell>
          <cell r="T10">
            <v>375.36</v>
          </cell>
          <cell r="U10">
            <v>345.72899999999998</v>
          </cell>
          <cell r="V10">
            <v>316.09500000000003</v>
          </cell>
          <cell r="W10">
            <v>286.5</v>
          </cell>
          <cell r="X10">
            <v>256.82</v>
          </cell>
          <cell r="Y10">
            <v>227.19</v>
          </cell>
          <cell r="Z10">
            <v>197.55</v>
          </cell>
          <cell r="AA10">
            <v>167.92500000000001</v>
          </cell>
          <cell r="AB10">
            <v>138.291</v>
          </cell>
          <cell r="AC10">
            <v>108.65</v>
          </cell>
          <cell r="AD10">
            <v>79.02</v>
          </cell>
          <cell r="AE10">
            <v>49.39</v>
          </cell>
          <cell r="AF10">
            <v>19.756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</row>
        <row r="11">
          <cell r="B11" t="str">
            <v>Bonex</v>
          </cell>
          <cell r="C11">
            <v>5467</v>
          </cell>
          <cell r="D11">
            <v>5468</v>
          </cell>
          <cell r="E11">
            <v>5483</v>
          </cell>
          <cell r="F11">
            <v>5358</v>
          </cell>
          <cell r="G11">
            <v>5692</v>
          </cell>
          <cell r="H11">
            <v>5692</v>
          </cell>
          <cell r="I11">
            <v>6407</v>
          </cell>
          <cell r="J11">
            <v>6808</v>
          </cell>
          <cell r="K11">
            <v>5982.3899999999994</v>
          </cell>
          <cell r="L11">
            <v>5982.4</v>
          </cell>
          <cell r="M11">
            <v>5987.4</v>
          </cell>
          <cell r="N11">
            <v>5863</v>
          </cell>
          <cell r="O11">
            <v>5198.2999999999993</v>
          </cell>
          <cell r="P11">
            <v>5226.3</v>
          </cell>
          <cell r="Q11">
            <v>5259.7</v>
          </cell>
          <cell r="R11">
            <v>5253.9709999999995</v>
          </cell>
          <cell r="S11">
            <v>5307.3</v>
          </cell>
          <cell r="T11">
            <v>5154.58</v>
          </cell>
          <cell r="U11">
            <v>5238.0970000000007</v>
          </cell>
          <cell r="V11">
            <v>5063.058</v>
          </cell>
          <cell r="W11">
            <v>4379.6000000000004</v>
          </cell>
          <cell r="X11">
            <v>3868.1000000000004</v>
          </cell>
          <cell r="Y11">
            <v>3663.3</v>
          </cell>
          <cell r="Z11">
            <v>3323.48</v>
          </cell>
          <cell r="AA11">
            <v>2575.2920000000004</v>
          </cell>
          <cell r="AB11">
            <v>2575.2920000000004</v>
          </cell>
          <cell r="AC11">
            <v>2574.6909999999998</v>
          </cell>
          <cell r="AD11">
            <v>2358.59</v>
          </cell>
          <cell r="AE11">
            <v>1610.4770000000001</v>
          </cell>
          <cell r="AF11">
            <v>1610.4770000000001</v>
          </cell>
          <cell r="AG11">
            <v>1610.4770000000001</v>
          </cell>
          <cell r="AH11">
            <v>1418</v>
          </cell>
          <cell r="AI11">
            <v>646.26099999999997</v>
          </cell>
          <cell r="AJ11">
            <v>646.26099999999997</v>
          </cell>
          <cell r="AK11">
            <v>646.26099999999997</v>
          </cell>
          <cell r="AL11">
            <v>430.84100000000001</v>
          </cell>
          <cell r="AM11">
            <v>430.84100000000001</v>
          </cell>
          <cell r="AN11">
            <v>430.84070000000003</v>
          </cell>
          <cell r="AO11">
            <v>335.68400000000003</v>
          </cell>
          <cell r="AP11">
            <v>167.84200000000001</v>
          </cell>
          <cell r="AQ11">
            <v>167.84200000000001</v>
          </cell>
          <cell r="AR11">
            <v>152.331249125</v>
          </cell>
          <cell r="AS11">
            <v>77.956475477971736</v>
          </cell>
          <cell r="AT11">
            <v>74.082438147565171</v>
          </cell>
          <cell r="AU11">
            <v>0</v>
          </cell>
        </row>
        <row r="12">
          <cell r="A12" t="str">
            <v>BX84</v>
          </cell>
          <cell r="B12" t="str">
            <v xml:space="preserve">    Bonex 84</v>
          </cell>
          <cell r="C12">
            <v>374</v>
          </cell>
          <cell r="D12">
            <v>374</v>
          </cell>
          <cell r="E12">
            <v>374</v>
          </cell>
          <cell r="F12">
            <v>374</v>
          </cell>
          <cell r="G12">
            <v>249</v>
          </cell>
          <cell r="H12">
            <v>249</v>
          </cell>
          <cell r="I12">
            <v>249</v>
          </cell>
          <cell r="J12">
            <v>249</v>
          </cell>
          <cell r="K12">
            <v>124.51</v>
          </cell>
          <cell r="L12">
            <v>124.5</v>
          </cell>
          <cell r="M12">
            <v>124.5</v>
          </cell>
          <cell r="N12">
            <v>124.5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BX87</v>
          </cell>
          <cell r="B13" t="str">
            <v xml:space="preserve">    Bonex 87</v>
          </cell>
          <cell r="C13">
            <v>745</v>
          </cell>
          <cell r="D13">
            <v>746</v>
          </cell>
          <cell r="E13">
            <v>747</v>
          </cell>
          <cell r="F13">
            <v>622</v>
          </cell>
          <cell r="G13">
            <v>622</v>
          </cell>
          <cell r="H13">
            <v>622</v>
          </cell>
          <cell r="I13">
            <v>622</v>
          </cell>
          <cell r="J13">
            <v>498</v>
          </cell>
          <cell r="K13">
            <v>497.88</v>
          </cell>
          <cell r="L13">
            <v>497.6</v>
          </cell>
          <cell r="M13">
            <v>497.6</v>
          </cell>
          <cell r="N13">
            <v>373.2</v>
          </cell>
          <cell r="O13">
            <v>373.2</v>
          </cell>
          <cell r="P13">
            <v>373.2</v>
          </cell>
          <cell r="Q13">
            <v>373.2</v>
          </cell>
          <cell r="R13">
            <v>294.5</v>
          </cell>
          <cell r="S13">
            <v>270.60000000000002</v>
          </cell>
          <cell r="T13">
            <v>248.8</v>
          </cell>
          <cell r="U13">
            <v>269.8</v>
          </cell>
          <cell r="V13">
            <v>161.34100000000001</v>
          </cell>
          <cell r="W13">
            <v>147.19999999999999</v>
          </cell>
          <cell r="X13">
            <v>124.4</v>
          </cell>
          <cell r="Y13">
            <v>124.4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</row>
        <row r="14">
          <cell r="A14" t="str">
            <v>BX89</v>
          </cell>
          <cell r="B14" t="str">
            <v xml:space="preserve">    Bonex 89</v>
          </cell>
          <cell r="C14">
            <v>4348</v>
          </cell>
          <cell r="D14">
            <v>4348</v>
          </cell>
          <cell r="E14">
            <v>4362</v>
          </cell>
          <cell r="F14">
            <v>4362</v>
          </cell>
          <cell r="G14">
            <v>3821</v>
          </cell>
          <cell r="H14">
            <v>3821</v>
          </cell>
          <cell r="I14">
            <v>3823</v>
          </cell>
          <cell r="J14">
            <v>3824</v>
          </cell>
          <cell r="K14">
            <v>3280</v>
          </cell>
          <cell r="L14">
            <v>3280.3</v>
          </cell>
          <cell r="M14">
            <v>3280.4</v>
          </cell>
          <cell r="N14">
            <v>3280.4</v>
          </cell>
          <cell r="O14">
            <v>2732.2</v>
          </cell>
          <cell r="P14">
            <v>2731.8</v>
          </cell>
          <cell r="Q14">
            <v>2765.2</v>
          </cell>
          <cell r="R14">
            <v>2765.2420000000002</v>
          </cell>
          <cell r="S14">
            <v>3056</v>
          </cell>
          <cell r="T14">
            <v>2932.06</v>
          </cell>
          <cell r="U14">
            <v>2994.5970000000002</v>
          </cell>
          <cell r="V14">
            <v>3005.1410000000001</v>
          </cell>
          <cell r="W14">
            <v>2335.8000000000002</v>
          </cell>
          <cell r="X14">
            <v>2246.38</v>
          </cell>
          <cell r="Y14">
            <v>2246.38</v>
          </cell>
          <cell r="Z14">
            <v>2246.38</v>
          </cell>
          <cell r="AA14">
            <v>1498.191</v>
          </cell>
          <cell r="AB14">
            <v>1498.191</v>
          </cell>
          <cell r="AC14">
            <v>1497.5909999999999</v>
          </cell>
          <cell r="AD14">
            <v>1497.59</v>
          </cell>
          <cell r="AE14">
            <v>748.79600000000005</v>
          </cell>
          <cell r="AF14">
            <v>748.79600000000005</v>
          </cell>
          <cell r="AG14">
            <v>748.79600000000005</v>
          </cell>
          <cell r="AH14">
            <v>763.1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</row>
        <row r="15">
          <cell r="A15" t="str">
            <v>BX92</v>
          </cell>
          <cell r="B15" t="str">
            <v xml:space="preserve">    Bonex 92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1000</v>
          </cell>
          <cell r="H15">
            <v>1000</v>
          </cell>
          <cell r="I15">
            <v>1713</v>
          </cell>
          <cell r="J15">
            <v>2237</v>
          </cell>
          <cell r="K15">
            <v>2080</v>
          </cell>
          <cell r="L15">
            <v>2080</v>
          </cell>
          <cell r="M15">
            <v>2084.9</v>
          </cell>
          <cell r="N15">
            <v>2084.9</v>
          </cell>
          <cell r="O15">
            <v>2092.9</v>
          </cell>
          <cell r="P15">
            <v>2121.3000000000002</v>
          </cell>
          <cell r="Q15">
            <v>2121.3000000000002</v>
          </cell>
          <cell r="R15">
            <v>2194.2289999999998</v>
          </cell>
          <cell r="S15">
            <v>1980.7</v>
          </cell>
          <cell r="T15">
            <v>1973.72</v>
          </cell>
          <cell r="U15">
            <v>1973.7</v>
          </cell>
          <cell r="V15">
            <v>1896.576</v>
          </cell>
          <cell r="W15">
            <v>1896.6</v>
          </cell>
          <cell r="X15">
            <v>1497.32</v>
          </cell>
          <cell r="Y15">
            <v>1292.52</v>
          </cell>
          <cell r="Z15">
            <v>1077.0999999999999</v>
          </cell>
          <cell r="AA15">
            <v>1077.1010000000001</v>
          </cell>
          <cell r="AB15">
            <v>1077.1010000000001</v>
          </cell>
          <cell r="AC15">
            <v>1077.0999999999999</v>
          </cell>
          <cell r="AD15">
            <v>861</v>
          </cell>
          <cell r="AE15">
            <v>861.68100000000004</v>
          </cell>
          <cell r="AF15">
            <v>861.68100000000004</v>
          </cell>
          <cell r="AG15">
            <v>861.68100000000004</v>
          </cell>
          <cell r="AH15">
            <v>654.9</v>
          </cell>
          <cell r="AI15">
            <v>646.26099999999997</v>
          </cell>
          <cell r="AJ15">
            <v>646.26099999999997</v>
          </cell>
          <cell r="AK15">
            <v>646.26099999999997</v>
          </cell>
          <cell r="AL15">
            <v>430.84100000000001</v>
          </cell>
          <cell r="AM15">
            <v>430.84100000000001</v>
          </cell>
          <cell r="AN15">
            <v>430.84070000000003</v>
          </cell>
          <cell r="AO15">
            <v>335.68400000000003</v>
          </cell>
          <cell r="AP15">
            <v>167.84200000000001</v>
          </cell>
          <cell r="AQ15">
            <v>167.84200000000001</v>
          </cell>
          <cell r="AR15">
            <v>152.331249125</v>
          </cell>
          <cell r="AS15">
            <v>77.956475477971736</v>
          </cell>
          <cell r="AT15">
            <v>74.082438147565171</v>
          </cell>
          <cell r="AU15">
            <v>0</v>
          </cell>
        </row>
        <row r="16">
          <cell r="B16" t="str">
            <v>Bonos de Consolidación en Pesos</v>
          </cell>
          <cell r="C16">
            <v>0</v>
          </cell>
          <cell r="D16">
            <v>0</v>
          </cell>
          <cell r="E16">
            <v>533</v>
          </cell>
          <cell r="F16">
            <v>814</v>
          </cell>
          <cell r="G16">
            <v>2020</v>
          </cell>
          <cell r="H16">
            <v>1280</v>
          </cell>
          <cell r="I16">
            <v>2878</v>
          </cell>
          <cell r="J16">
            <v>3338</v>
          </cell>
          <cell r="K16">
            <v>4146</v>
          </cell>
          <cell r="L16">
            <v>5108.1000000000004</v>
          </cell>
          <cell r="M16">
            <v>5886.7999999999993</v>
          </cell>
          <cell r="N16">
            <v>6779.9</v>
          </cell>
          <cell r="O16">
            <v>7093.9</v>
          </cell>
          <cell r="P16">
            <v>7176.9</v>
          </cell>
          <cell r="Q16">
            <v>5860.6</v>
          </cell>
          <cell r="R16">
            <v>5713.4610000000002</v>
          </cell>
          <cell r="S16">
            <v>5815.5</v>
          </cell>
          <cell r="T16">
            <v>6120.7219999999998</v>
          </cell>
          <cell r="U16">
            <v>6320.8050000000003</v>
          </cell>
          <cell r="V16">
            <v>6566.0280000000002</v>
          </cell>
          <cell r="W16">
            <v>7057.7</v>
          </cell>
          <cell r="X16">
            <v>7194.73</v>
          </cell>
          <cell r="Y16">
            <v>7145.76</v>
          </cell>
          <cell r="Z16">
            <v>7096.27</v>
          </cell>
          <cell r="AA16">
            <v>6973.6779999999999</v>
          </cell>
          <cell r="AB16">
            <v>6852.7149999999992</v>
          </cell>
          <cell r="AC16">
            <v>6828.19</v>
          </cell>
          <cell r="AD16">
            <v>6914.491</v>
          </cell>
          <cell r="AE16">
            <v>6787.8450000000012</v>
          </cell>
          <cell r="AF16">
            <v>6642.97</v>
          </cell>
          <cell r="AG16">
            <v>5666.2779999999993</v>
          </cell>
          <cell r="AH16">
            <v>5578.5</v>
          </cell>
          <cell r="AI16">
            <v>5394.8509999999997</v>
          </cell>
          <cell r="AJ16">
            <v>3777.2870000000003</v>
          </cell>
          <cell r="AK16">
            <v>3653.6980000000003</v>
          </cell>
          <cell r="AL16">
            <v>3507.0499999999997</v>
          </cell>
          <cell r="AM16">
            <v>3445.7920000000004</v>
          </cell>
          <cell r="AN16">
            <v>2567.7140250000002</v>
          </cell>
          <cell r="AO16">
            <v>1161.5080480000001</v>
          </cell>
          <cell r="AP16">
            <v>1145.3173260000001</v>
          </cell>
          <cell r="AQ16">
            <v>1114.7405220000003</v>
          </cell>
          <cell r="AR16">
            <v>810.36755000000005</v>
          </cell>
          <cell r="AS16">
            <v>262.19281206896551</v>
          </cell>
          <cell r="AT16">
            <v>150.28527368421055</v>
          </cell>
          <cell r="AU16">
            <v>148.47317786666667</v>
          </cell>
        </row>
        <row r="17">
          <cell r="A17" t="str">
            <v>PRE1</v>
          </cell>
          <cell r="B17" t="str">
            <v xml:space="preserve">    Bocon Previsional I Pesos</v>
          </cell>
          <cell r="C17">
            <v>0</v>
          </cell>
          <cell r="D17">
            <v>0</v>
          </cell>
          <cell r="E17">
            <v>533</v>
          </cell>
          <cell r="F17">
            <v>814</v>
          </cell>
          <cell r="G17">
            <v>1145</v>
          </cell>
          <cell r="H17">
            <v>1054</v>
          </cell>
          <cell r="I17">
            <v>1204</v>
          </cell>
          <cell r="J17">
            <v>1227</v>
          </cell>
          <cell r="K17">
            <v>1426</v>
          </cell>
          <cell r="L17">
            <v>1428</v>
          </cell>
          <cell r="M17">
            <v>1464.3</v>
          </cell>
          <cell r="N17">
            <v>1629.6</v>
          </cell>
          <cell r="O17">
            <v>1683.8</v>
          </cell>
          <cell r="P17">
            <v>1711</v>
          </cell>
          <cell r="Q17">
            <v>1739.3</v>
          </cell>
          <cell r="R17">
            <v>1764.627</v>
          </cell>
          <cell r="S17">
            <v>1556.9</v>
          </cell>
          <cell r="T17">
            <v>1585.5</v>
          </cell>
          <cell r="U17">
            <v>1604.8209999999999</v>
          </cell>
          <cell r="V17">
            <v>1628.4449999999999</v>
          </cell>
          <cell r="W17">
            <v>1657.6</v>
          </cell>
          <cell r="X17">
            <v>1664.59</v>
          </cell>
          <cell r="Y17">
            <v>1599.33</v>
          </cell>
          <cell r="Z17">
            <v>1505</v>
          </cell>
          <cell r="AA17">
            <v>1292.4459999999999</v>
          </cell>
          <cell r="AB17">
            <v>1204.828</v>
          </cell>
          <cell r="AC17">
            <v>1117.0329999999999</v>
          </cell>
          <cell r="AD17">
            <v>1026.461</v>
          </cell>
          <cell r="AE17">
            <v>932.49800000000005</v>
          </cell>
          <cell r="AF17">
            <v>837.76199999999994</v>
          </cell>
          <cell r="AG17">
            <v>536.846</v>
          </cell>
          <cell r="AH17">
            <v>476.2</v>
          </cell>
          <cell r="AI17">
            <v>411.34</v>
          </cell>
          <cell r="AJ17">
            <v>269.39</v>
          </cell>
          <cell r="AK17">
            <v>209.62200000000001</v>
          </cell>
          <cell r="AL17">
            <v>149.899</v>
          </cell>
          <cell r="AM17">
            <v>90.215000000000003</v>
          </cell>
          <cell r="AN17">
            <v>19.180468000000001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</row>
        <row r="18">
          <cell r="A18" t="str">
            <v>PRE3</v>
          </cell>
          <cell r="B18" t="str">
            <v xml:space="preserve">    Bocon Previsional II Pesos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1016</v>
          </cell>
          <cell r="J18">
            <v>1051</v>
          </cell>
          <cell r="K18">
            <v>989</v>
          </cell>
          <cell r="L18">
            <v>1188</v>
          </cell>
          <cell r="M18">
            <v>1537.6</v>
          </cell>
          <cell r="N18">
            <v>1832.8</v>
          </cell>
          <cell r="O18">
            <v>1948</v>
          </cell>
          <cell r="P18">
            <v>1982.6</v>
          </cell>
          <cell r="Q18">
            <v>1798.8</v>
          </cell>
          <cell r="R18">
            <v>1812.9449999999999</v>
          </cell>
          <cell r="S18">
            <v>1625.6</v>
          </cell>
          <cell r="T18">
            <v>1650.1</v>
          </cell>
          <cell r="U18">
            <v>1673.914</v>
          </cell>
          <cell r="V18">
            <v>1696.106</v>
          </cell>
          <cell r="W18">
            <v>1719</v>
          </cell>
          <cell r="X18">
            <v>1693.66</v>
          </cell>
          <cell r="Y18">
            <v>1707.92</v>
          </cell>
          <cell r="Z18">
            <v>1726.2</v>
          </cell>
          <cell r="AA18">
            <v>1591.2529999999999</v>
          </cell>
          <cell r="AB18">
            <v>1606.502</v>
          </cell>
          <cell r="AC18">
            <v>1621.127</v>
          </cell>
          <cell r="AD18">
            <v>1630.998</v>
          </cell>
          <cell r="AE18">
            <v>1529.41</v>
          </cell>
          <cell r="AF18">
            <v>1434.33</v>
          </cell>
          <cell r="AG18">
            <v>1119.9059999999999</v>
          </cell>
          <cell r="AH18">
            <v>1039</v>
          </cell>
          <cell r="AI18">
            <v>955.69399999999996</v>
          </cell>
          <cell r="AJ18">
            <v>625.95100000000002</v>
          </cell>
          <cell r="AK18">
            <v>565.92999999999995</v>
          </cell>
          <cell r="AL18">
            <v>504.51299999999998</v>
          </cell>
          <cell r="AM18">
            <v>446.1</v>
          </cell>
          <cell r="AN18">
            <v>188.954847</v>
          </cell>
          <cell r="AO18">
            <v>106.67100000000001</v>
          </cell>
          <cell r="AP18">
            <v>86.813917000000004</v>
          </cell>
          <cell r="AQ18">
            <v>79.70724700000001</v>
          </cell>
          <cell r="AR18">
            <v>59.715000000000003</v>
          </cell>
          <cell r="AS18">
            <v>13.744999999999999</v>
          </cell>
          <cell r="AT18">
            <v>5.5155889473684203</v>
          </cell>
          <cell r="AU18">
            <v>0</v>
          </cell>
        </row>
        <row r="19">
          <cell r="A19" t="str">
            <v>PRE5</v>
          </cell>
          <cell r="B19" t="str">
            <v xml:space="preserve">    Bocon Previsional III Pesos</v>
          </cell>
          <cell r="AP19">
            <v>0</v>
          </cell>
          <cell r="AR19">
            <v>0.93154999999999999</v>
          </cell>
          <cell r="AS19">
            <v>0.32100000000000001</v>
          </cell>
          <cell r="AT19">
            <v>0.249</v>
          </cell>
          <cell r="AU19">
            <v>1.706</v>
          </cell>
        </row>
        <row r="20">
          <cell r="A20" t="str">
            <v>PRO1</v>
          </cell>
          <cell r="B20" t="str">
            <v xml:space="preserve">    Bocon Proveedores I Pesos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875</v>
          </cell>
          <cell r="H20">
            <v>226</v>
          </cell>
          <cell r="I20">
            <v>658</v>
          </cell>
          <cell r="J20">
            <v>1060</v>
          </cell>
          <cell r="K20">
            <v>1731</v>
          </cell>
          <cell r="L20">
            <v>2492.1</v>
          </cell>
          <cell r="M20">
            <v>2884.9</v>
          </cell>
          <cell r="N20">
            <v>3317.5</v>
          </cell>
          <cell r="O20">
            <v>3462.1</v>
          </cell>
          <cell r="P20">
            <v>3483.3</v>
          </cell>
          <cell r="Q20">
            <v>2322.5</v>
          </cell>
          <cell r="R20">
            <v>2135.8890000000001</v>
          </cell>
          <cell r="S20">
            <v>2633</v>
          </cell>
          <cell r="T20">
            <v>2885.1219999999998</v>
          </cell>
          <cell r="U20">
            <v>3042.07</v>
          </cell>
          <cell r="V20">
            <v>3241.4769999999999</v>
          </cell>
          <cell r="W20">
            <v>3681.1</v>
          </cell>
          <cell r="X20">
            <v>3836.48</v>
          </cell>
          <cell r="Y20">
            <v>3838.51</v>
          </cell>
          <cell r="Z20">
            <v>3865.07</v>
          </cell>
          <cell r="AA20">
            <v>4089.9789999999998</v>
          </cell>
          <cell r="AB20">
            <v>4039.5610000000001</v>
          </cell>
          <cell r="AC20">
            <v>4086.8110000000001</v>
          </cell>
          <cell r="AD20">
            <v>4253.5569999999998</v>
          </cell>
          <cell r="AE20">
            <v>4322.2030000000004</v>
          </cell>
          <cell r="AF20">
            <v>4367.1170000000002</v>
          </cell>
          <cell r="AG20">
            <v>3956.82</v>
          </cell>
          <cell r="AH20">
            <v>4010.6</v>
          </cell>
          <cell r="AI20">
            <v>3975.058</v>
          </cell>
          <cell r="AJ20">
            <v>2829.1570000000002</v>
          </cell>
          <cell r="AK20">
            <v>2756.5210000000002</v>
          </cell>
          <cell r="AL20">
            <v>2656.1909999999998</v>
          </cell>
          <cell r="AM20">
            <v>2554.6950000000002</v>
          </cell>
          <cell r="AN20">
            <v>1912.750927</v>
          </cell>
          <cell r="AO20">
            <v>702.53851499999996</v>
          </cell>
          <cell r="AP20">
            <v>671.68369800000005</v>
          </cell>
          <cell r="AQ20">
            <v>661.41396800000007</v>
          </cell>
          <cell r="AR20">
            <v>303.48599999999999</v>
          </cell>
          <cell r="AS20">
            <v>99.331396896551695</v>
          </cell>
          <cell r="AT20">
            <v>46.3801115789474</v>
          </cell>
          <cell r="AU20">
            <v>50.005633333333336</v>
          </cell>
        </row>
        <row r="21">
          <cell r="A21" t="str">
            <v>PRO3</v>
          </cell>
          <cell r="B21" t="str">
            <v xml:space="preserve">    Bocon Proveedores II Pesos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1.8240000000000001</v>
          </cell>
          <cell r="AC21">
            <v>3.2189999999999999</v>
          </cell>
          <cell r="AD21">
            <v>3.4750000000000001</v>
          </cell>
          <cell r="AE21">
            <v>3.734</v>
          </cell>
          <cell r="AF21">
            <v>3.7610000000000001</v>
          </cell>
          <cell r="AG21">
            <v>3.7879999999999998</v>
          </cell>
          <cell r="AH21">
            <v>3.8</v>
          </cell>
          <cell r="AI21">
            <v>3.8410000000000002</v>
          </cell>
          <cell r="AJ21">
            <v>3.871</v>
          </cell>
          <cell r="AK21">
            <v>4.359</v>
          </cell>
          <cell r="AL21">
            <v>4.3899999999999997</v>
          </cell>
          <cell r="AM21">
            <v>4.6500000000000004</v>
          </cell>
          <cell r="AN21">
            <v>5.236872</v>
          </cell>
          <cell r="AO21">
            <v>5.3780000000000001</v>
          </cell>
          <cell r="AP21">
            <v>5.459219</v>
          </cell>
          <cell r="AQ21">
            <v>5.4033480000000003</v>
          </cell>
          <cell r="AR21">
            <v>5.4509999999999996</v>
          </cell>
          <cell r="AS21">
            <v>1.8269803448275863</v>
          </cell>
          <cell r="AT21">
            <v>1.1704273684210527</v>
          </cell>
          <cell r="AU21">
            <v>1.1599280000000001</v>
          </cell>
        </row>
        <row r="22">
          <cell r="A22" t="str">
            <v>PRO5</v>
          </cell>
          <cell r="B22" t="str">
            <v xml:space="preserve">    Bocon Proveedores III Pesos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F22">
            <v>0</v>
          </cell>
          <cell r="AG22">
            <v>48.917999999999999</v>
          </cell>
          <cell r="AH22">
            <v>48.9</v>
          </cell>
          <cell r="AI22">
            <v>48.917999999999999</v>
          </cell>
          <cell r="AJ22">
            <v>48.917999999999999</v>
          </cell>
          <cell r="AK22">
            <v>117.26600000000001</v>
          </cell>
          <cell r="AL22">
            <v>192.05699999999999</v>
          </cell>
          <cell r="AM22">
            <v>350.13200000000001</v>
          </cell>
          <cell r="AN22">
            <v>441.59091100000001</v>
          </cell>
          <cell r="AO22">
            <v>315.441147</v>
          </cell>
          <cell r="AP22">
            <v>302.48448300000001</v>
          </cell>
          <cell r="AQ22">
            <v>289.33994999999999</v>
          </cell>
          <cell r="AR22">
            <v>307.71899999999999</v>
          </cell>
          <cell r="AS22">
            <v>101.08147448275862</v>
          </cell>
          <cell r="AT22">
            <v>69.320203684210526</v>
          </cell>
          <cell r="AU22">
            <v>68.190084799999994</v>
          </cell>
        </row>
        <row r="23">
          <cell r="A23" t="str">
            <v>PRO7</v>
          </cell>
          <cell r="B23" t="str">
            <v xml:space="preserve">    Bocon Proveedores IV Pesos</v>
          </cell>
          <cell r="AO23">
            <v>1.8779999999999999</v>
          </cell>
          <cell r="AP23">
            <v>2.769021</v>
          </cell>
          <cell r="AQ23">
            <v>2.769021</v>
          </cell>
          <cell r="AR23">
            <v>3.1909999999999998</v>
          </cell>
          <cell r="AS23">
            <v>1.1028051724137931</v>
          </cell>
          <cell r="AT23">
            <v>0.78264789473684215</v>
          </cell>
          <cell r="AU23">
            <v>0.85836800000000002</v>
          </cell>
        </row>
        <row r="24">
          <cell r="A24" t="str">
            <v>PRO9</v>
          </cell>
          <cell r="B24" t="str">
            <v xml:space="preserve">    Bocon Proveedores V Pesos</v>
          </cell>
          <cell r="AO24">
            <v>29.601385999999998</v>
          </cell>
          <cell r="AP24">
            <v>76.106988000000001</v>
          </cell>
          <cell r="AQ24">
            <v>76.106988000000001</v>
          </cell>
          <cell r="AR24">
            <v>129.874</v>
          </cell>
          <cell r="AS24">
            <v>44.784155172413797</v>
          </cell>
          <cell r="AT24">
            <v>26.867294210526317</v>
          </cell>
          <cell r="AU24">
            <v>26.553163733333335</v>
          </cell>
        </row>
        <row r="25">
          <cell r="A25" t="str">
            <v>PR8</v>
          </cell>
          <cell r="B25" t="str">
            <v xml:space="preserve">    Bocon Previsional IV 2%+CER</v>
          </cell>
        </row>
        <row r="26">
          <cell r="A26" t="str">
            <v>PR12</v>
          </cell>
          <cell r="B26" t="str">
            <v xml:space="preserve">    Bocon Proveedores VI 2%+CER</v>
          </cell>
        </row>
        <row r="27">
          <cell r="B27" t="str">
            <v>Bonos de Consolidación en Dólares</v>
          </cell>
          <cell r="C27">
            <v>0</v>
          </cell>
          <cell r="D27">
            <v>0</v>
          </cell>
          <cell r="E27">
            <v>1537</v>
          </cell>
          <cell r="F27">
            <v>2078</v>
          </cell>
          <cell r="G27">
            <v>2649</v>
          </cell>
          <cell r="H27">
            <v>2515</v>
          </cell>
          <cell r="I27">
            <v>4818</v>
          </cell>
          <cell r="J27">
            <v>5171</v>
          </cell>
          <cell r="K27">
            <v>5813.65</v>
          </cell>
          <cell r="L27">
            <v>7288.7</v>
          </cell>
          <cell r="M27">
            <v>7744.9000000000005</v>
          </cell>
          <cell r="N27">
            <v>8599.7999999999993</v>
          </cell>
          <cell r="O27">
            <v>9113.5</v>
          </cell>
          <cell r="P27">
            <v>9385.2999999999993</v>
          </cell>
          <cell r="Q27">
            <v>9546.9</v>
          </cell>
          <cell r="R27">
            <v>9794.6979999999985</v>
          </cell>
          <cell r="S27">
            <v>9750.1999999999989</v>
          </cell>
          <cell r="T27">
            <v>10006.561</v>
          </cell>
          <cell r="U27">
            <v>10209.576999999999</v>
          </cell>
          <cell r="V27">
            <v>10449.310000000001</v>
          </cell>
          <cell r="W27">
            <v>10811.599999999999</v>
          </cell>
          <cell r="X27">
            <v>11015.77</v>
          </cell>
          <cell r="Y27">
            <v>10869.46</v>
          </cell>
          <cell r="Z27">
            <v>10634.16</v>
          </cell>
          <cell r="AA27">
            <v>10502.313</v>
          </cell>
          <cell r="AB27">
            <v>10306.196000000002</v>
          </cell>
          <cell r="AC27">
            <v>9938.8520000000008</v>
          </cell>
          <cell r="AD27">
            <v>9797.1629999999986</v>
          </cell>
          <cell r="AE27">
            <v>9276.7100000000009</v>
          </cell>
          <cell r="AF27">
            <v>8902.1536749999996</v>
          </cell>
          <cell r="AG27">
            <v>6128.951</v>
          </cell>
          <cell r="AH27">
            <v>6034.5</v>
          </cell>
          <cell r="AI27">
            <v>5909.1859999999997</v>
          </cell>
          <cell r="AJ27">
            <v>4949.5829999999987</v>
          </cell>
          <cell r="AK27">
            <v>4801.4720000000007</v>
          </cell>
          <cell r="AL27">
            <v>4501.2649999999994</v>
          </cell>
          <cell r="AM27">
            <v>4535.05</v>
          </cell>
          <cell r="AN27">
            <v>4013.355967</v>
          </cell>
          <cell r="AO27">
            <v>3250.3860970000005</v>
          </cell>
          <cell r="AP27">
            <v>3591.8163390000004</v>
          </cell>
          <cell r="AQ27">
            <v>3461.1367780000005</v>
          </cell>
          <cell r="AR27">
            <v>2400.1667769999999</v>
          </cell>
          <cell r="AS27">
            <v>1100.919279590878</v>
          </cell>
          <cell r="AT27">
            <v>837.92720585712755</v>
          </cell>
          <cell r="AU27">
            <v>819.31010311360535</v>
          </cell>
        </row>
        <row r="28">
          <cell r="A28" t="str">
            <v>PRE2</v>
          </cell>
          <cell r="B28" t="str">
            <v xml:space="preserve">    Bocon Previsional I Dólares</v>
          </cell>
          <cell r="C28">
            <v>0</v>
          </cell>
          <cell r="D28">
            <v>0</v>
          </cell>
          <cell r="E28">
            <v>1248</v>
          </cell>
          <cell r="F28">
            <v>1774</v>
          </cell>
          <cell r="G28">
            <v>2342</v>
          </cell>
          <cell r="H28">
            <v>2289</v>
          </cell>
          <cell r="I28">
            <v>2659</v>
          </cell>
          <cell r="J28">
            <v>2817</v>
          </cell>
          <cell r="K28">
            <v>2794</v>
          </cell>
          <cell r="L28">
            <v>3607</v>
          </cell>
          <cell r="M28">
            <v>3788.6</v>
          </cell>
          <cell r="N28">
            <v>3981.6</v>
          </cell>
          <cell r="O28">
            <v>4148.3999999999996</v>
          </cell>
          <cell r="P28">
            <v>4236.3999999999996</v>
          </cell>
          <cell r="Q28">
            <v>4319.8999999999996</v>
          </cell>
          <cell r="R28">
            <v>4399.41</v>
          </cell>
          <cell r="S28">
            <v>4295.7</v>
          </cell>
          <cell r="T28">
            <v>4366.4880000000003</v>
          </cell>
          <cell r="U28">
            <v>4437.3270000000002</v>
          </cell>
          <cell r="V28">
            <v>4517.9290000000001</v>
          </cell>
          <cell r="W28">
            <v>4609.6000000000004</v>
          </cell>
          <cell r="X28">
            <v>4687.3100000000004</v>
          </cell>
          <cell r="Y28">
            <v>4501.76</v>
          </cell>
          <cell r="Z28">
            <v>4229.3100000000004</v>
          </cell>
          <cell r="AA28">
            <v>3953.77</v>
          </cell>
          <cell r="AB28">
            <v>3690.6559999999999</v>
          </cell>
          <cell r="AC28">
            <v>3434.4189999999999</v>
          </cell>
          <cell r="AD28">
            <v>3162.3980000000001</v>
          </cell>
          <cell r="AE28">
            <v>2870.2260000000001</v>
          </cell>
          <cell r="AF28">
            <v>2583.6489999999999</v>
          </cell>
          <cell r="AG28">
            <v>1579.0309999999999</v>
          </cell>
          <cell r="AH28">
            <v>1392.8</v>
          </cell>
          <cell r="AI28">
            <v>1246.673</v>
          </cell>
          <cell r="AJ28">
            <v>946.62099999999998</v>
          </cell>
          <cell r="AK28">
            <v>737.11699999999996</v>
          </cell>
          <cell r="AL28">
            <v>533.17999999999995</v>
          </cell>
          <cell r="AM28">
            <v>376.721</v>
          </cell>
          <cell r="AN28">
            <v>112.11027900000001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</row>
        <row r="29">
          <cell r="A29" t="str">
            <v>PRE4</v>
          </cell>
          <cell r="B29" t="str">
            <v xml:space="preserve">    Bocon Previsional II Dólares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1913</v>
          </cell>
          <cell r="J29">
            <v>2095</v>
          </cell>
          <cell r="K29">
            <v>2021</v>
          </cell>
          <cell r="L29">
            <v>2603</v>
          </cell>
          <cell r="M29">
            <v>2684</v>
          </cell>
          <cell r="N29">
            <v>3125.8</v>
          </cell>
          <cell r="O29">
            <v>3225.6</v>
          </cell>
          <cell r="P29">
            <v>3296</v>
          </cell>
          <cell r="Q29">
            <v>3383.2</v>
          </cell>
          <cell r="R29">
            <v>3452.7</v>
          </cell>
          <cell r="S29">
            <v>3503.1</v>
          </cell>
          <cell r="T29">
            <v>3567.9209999999998</v>
          </cell>
          <cell r="U29">
            <v>3631.4380000000001</v>
          </cell>
          <cell r="V29">
            <v>3704.1239999999998</v>
          </cell>
          <cell r="W29">
            <v>3784</v>
          </cell>
          <cell r="X29">
            <v>3846.25</v>
          </cell>
          <cell r="Y29">
            <v>3909.65</v>
          </cell>
          <cell r="Z29">
            <v>3988.91</v>
          </cell>
          <cell r="AA29">
            <v>4057.2260000000001</v>
          </cell>
          <cell r="AB29">
            <v>4128.8890000000001</v>
          </cell>
          <cell r="AC29">
            <v>3972.9830000000002</v>
          </cell>
          <cell r="AD29">
            <v>4046.3389999999999</v>
          </cell>
          <cell r="AE29">
            <v>3806.5419999999999</v>
          </cell>
          <cell r="AF29">
            <v>3559.759</v>
          </cell>
          <cell r="AG29">
            <v>2745.4229999999998</v>
          </cell>
          <cell r="AH29">
            <v>2557</v>
          </cell>
          <cell r="AI29">
            <v>2419.5039999999999</v>
          </cell>
          <cell r="AJ29">
            <v>1881.097</v>
          </cell>
          <cell r="AK29">
            <v>1699.742</v>
          </cell>
          <cell r="AL29">
            <v>1515.498</v>
          </cell>
          <cell r="AM29">
            <v>1418.4870000000001</v>
          </cell>
          <cell r="AN29">
            <v>1189.702006</v>
          </cell>
          <cell r="AO29">
            <v>971.35599999999999</v>
          </cell>
          <cell r="AP29">
            <v>782.24299099999996</v>
          </cell>
          <cell r="AQ29">
            <v>717.39022</v>
          </cell>
          <cell r="AR29">
            <v>482.86200000000002</v>
          </cell>
          <cell r="AS29">
            <v>164.31988109436554</v>
          </cell>
          <cell r="AT29">
            <v>79.414000000000001</v>
          </cell>
          <cell r="AU29">
            <v>0</v>
          </cell>
        </row>
        <row r="30">
          <cell r="A30" t="str">
            <v>PRE6</v>
          </cell>
          <cell r="B30" t="str">
            <v xml:space="preserve">    Bocon Previsional III Dólares</v>
          </cell>
          <cell r="AR30">
            <v>104.42700000000001</v>
          </cell>
          <cell r="AS30">
            <v>52.982999999999997</v>
          </cell>
          <cell r="AT30">
            <v>35.514000000000003</v>
          </cell>
          <cell r="AU30">
            <v>38.762</v>
          </cell>
        </row>
        <row r="31">
          <cell r="A31" t="str">
            <v>PRO2</v>
          </cell>
          <cell r="B31" t="str">
            <v xml:space="preserve">    Bocon Proveedores I Dólares</v>
          </cell>
          <cell r="C31">
            <v>0</v>
          </cell>
          <cell r="D31">
            <v>0</v>
          </cell>
          <cell r="E31">
            <v>289</v>
          </cell>
          <cell r="F31">
            <v>304</v>
          </cell>
          <cell r="G31">
            <v>307</v>
          </cell>
          <cell r="H31">
            <v>226</v>
          </cell>
          <cell r="I31">
            <v>246</v>
          </cell>
          <cell r="J31">
            <v>259</v>
          </cell>
          <cell r="K31">
            <v>601.65</v>
          </cell>
          <cell r="L31">
            <v>681.7</v>
          </cell>
          <cell r="M31">
            <v>952.3</v>
          </cell>
          <cell r="N31">
            <v>1168.4000000000001</v>
          </cell>
          <cell r="O31">
            <v>1510.5</v>
          </cell>
          <cell r="P31">
            <v>1620</v>
          </cell>
          <cell r="Q31">
            <v>1731.2</v>
          </cell>
          <cell r="R31">
            <v>1828.288</v>
          </cell>
          <cell r="S31">
            <v>1897.1</v>
          </cell>
          <cell r="T31">
            <v>2017.1</v>
          </cell>
          <cell r="U31">
            <v>2085.0120000000002</v>
          </cell>
          <cell r="V31">
            <v>2170.683</v>
          </cell>
          <cell r="W31">
            <v>2360.6999999999998</v>
          </cell>
          <cell r="X31">
            <v>2424.08</v>
          </cell>
          <cell r="Y31">
            <v>2399.09</v>
          </cell>
          <cell r="Z31">
            <v>2356.14</v>
          </cell>
          <cell r="AA31">
            <v>2365.9699999999998</v>
          </cell>
          <cell r="AB31">
            <v>2317.056</v>
          </cell>
          <cell r="AC31">
            <v>2275</v>
          </cell>
          <cell r="AD31">
            <v>2249.2959999999998</v>
          </cell>
          <cell r="AE31">
            <v>2210.913</v>
          </cell>
          <cell r="AF31">
            <v>2175.8270000000002</v>
          </cell>
          <cell r="AG31">
            <v>1190.2460000000001</v>
          </cell>
          <cell r="AH31">
            <v>1194.7</v>
          </cell>
          <cell r="AI31">
            <v>1177.8779999999999</v>
          </cell>
          <cell r="AJ31">
            <v>1039.557</v>
          </cell>
          <cell r="AK31">
            <v>1012.672</v>
          </cell>
          <cell r="AL31">
            <v>976.70399999999995</v>
          </cell>
          <cell r="AM31">
            <v>928.20299999999997</v>
          </cell>
          <cell r="AN31">
            <v>786.54686300000003</v>
          </cell>
          <cell r="AO31">
            <v>562.63099999999997</v>
          </cell>
          <cell r="AP31">
            <v>538.22240899999997</v>
          </cell>
          <cell r="AQ31">
            <v>530.07726100000002</v>
          </cell>
          <cell r="AR31">
            <v>352.274</v>
          </cell>
          <cell r="AS31">
            <v>171.76982652065487</v>
          </cell>
          <cell r="AT31">
            <v>145.072</v>
          </cell>
          <cell r="AU31">
            <v>152.91149741060181</v>
          </cell>
        </row>
        <row r="32">
          <cell r="A32" t="str">
            <v>PRO4</v>
          </cell>
          <cell r="B32" t="str">
            <v xml:space="preserve">    Bocon Proveedores II Dólares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64.680000000000007</v>
          </cell>
          <cell r="AB32">
            <v>108.05500000000001</v>
          </cell>
          <cell r="AC32">
            <v>194.04</v>
          </cell>
          <cell r="AD32">
            <v>275.83</v>
          </cell>
          <cell r="AE32">
            <v>325.15199999999999</v>
          </cell>
          <cell r="AF32">
            <v>406.65199999999999</v>
          </cell>
          <cell r="AG32">
            <v>439.59300000000002</v>
          </cell>
          <cell r="AH32">
            <v>640.70000000000005</v>
          </cell>
          <cell r="AI32">
            <v>740.58600000000001</v>
          </cell>
          <cell r="AJ32">
            <v>752.93600000000004</v>
          </cell>
          <cell r="AK32">
            <v>936.97500000000002</v>
          </cell>
          <cell r="AL32">
            <v>982.61500000000001</v>
          </cell>
          <cell r="AM32">
            <v>1117.8630000000001</v>
          </cell>
          <cell r="AN32">
            <v>1186.5746670000001</v>
          </cell>
          <cell r="AO32">
            <v>1113.646651</v>
          </cell>
          <cell r="AP32">
            <v>1120.5890220000001</v>
          </cell>
          <cell r="AQ32">
            <v>1110.0946610000001</v>
          </cell>
          <cell r="AR32">
            <v>711.09299999999996</v>
          </cell>
          <cell r="AS32">
            <v>348.12899779536662</v>
          </cell>
          <cell r="AT32">
            <v>297.48700000000002</v>
          </cell>
          <cell r="AU32">
            <v>321.28274969614483</v>
          </cell>
        </row>
        <row r="33">
          <cell r="A33" t="str">
            <v>PRO6</v>
          </cell>
          <cell r="B33" t="str">
            <v xml:space="preserve">    Bocon Proveedores III Dólares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F33">
            <v>113.999</v>
          </cell>
          <cell r="AG33">
            <v>114</v>
          </cell>
          <cell r="AH33">
            <v>190.3</v>
          </cell>
          <cell r="AI33">
            <v>267.10599999999999</v>
          </cell>
          <cell r="AJ33">
            <v>273.54300000000001</v>
          </cell>
          <cell r="AK33">
            <v>360.74700000000001</v>
          </cell>
          <cell r="AL33">
            <v>440.65899999999999</v>
          </cell>
          <cell r="AM33">
            <v>642.77599999999995</v>
          </cell>
          <cell r="AN33">
            <v>689.03217099999995</v>
          </cell>
          <cell r="AO33">
            <v>568.88685900000007</v>
          </cell>
          <cell r="AP33">
            <v>1079.7209479999999</v>
          </cell>
          <cell r="AQ33">
            <v>1032.7658769999998</v>
          </cell>
          <cell r="AR33">
            <v>667.45699999999999</v>
          </cell>
          <cell r="AS33">
            <v>322.12691640464055</v>
          </cell>
          <cell r="AT33">
            <v>246.673</v>
          </cell>
          <cell r="AU33">
            <v>270.00326843165385</v>
          </cell>
        </row>
        <row r="34">
          <cell r="A34" t="str">
            <v>PRO8</v>
          </cell>
          <cell r="B34" t="str">
            <v xml:space="preserve">    Bocon Proveedores IV Dólares</v>
          </cell>
          <cell r="AO34">
            <v>2.424417</v>
          </cell>
          <cell r="AP34">
            <v>8.1515679999999993</v>
          </cell>
          <cell r="AQ34">
            <v>8.1515679999999993</v>
          </cell>
          <cell r="AR34">
            <v>20.350999999999999</v>
          </cell>
          <cell r="AS34">
            <v>10.31570457913188</v>
          </cell>
          <cell r="AT34">
            <v>7.0609999999999999</v>
          </cell>
          <cell r="AU34">
            <v>7.8337862052140554</v>
          </cell>
        </row>
        <row r="35">
          <cell r="A35" t="str">
            <v>PRO10</v>
          </cell>
          <cell r="B35" t="str">
            <v xml:space="preserve">    Bocon Proveedores V Dólares</v>
          </cell>
          <cell r="AO35">
            <v>10.762008</v>
          </cell>
          <cell r="AP35">
            <v>42.906917999999997</v>
          </cell>
          <cell r="AQ35">
            <v>42.906917999999997</v>
          </cell>
          <cell r="AR35">
            <v>61.386000000000003</v>
          </cell>
          <cell r="AS35">
            <v>31.120459358849253</v>
          </cell>
          <cell r="AT35">
            <v>26.571000000000002</v>
          </cell>
          <cell r="AU35">
            <v>28.372169245945457</v>
          </cell>
        </row>
        <row r="36">
          <cell r="A36" t="str">
            <v>BIHD</v>
          </cell>
          <cell r="B36" t="str">
            <v xml:space="preserve">    Bonos Regalías Hidrocarburíferas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397</v>
          </cell>
          <cell r="L36">
            <v>397</v>
          </cell>
          <cell r="M36">
            <v>320</v>
          </cell>
          <cell r="N36">
            <v>324</v>
          </cell>
          <cell r="O36">
            <v>229</v>
          </cell>
          <cell r="P36">
            <v>232.9</v>
          </cell>
          <cell r="Q36">
            <v>112.6</v>
          </cell>
          <cell r="R36">
            <v>114.3</v>
          </cell>
          <cell r="S36">
            <v>54.3</v>
          </cell>
          <cell r="T36">
            <v>55.052</v>
          </cell>
          <cell r="U36">
            <v>55.8</v>
          </cell>
          <cell r="V36">
            <v>56.573999999999998</v>
          </cell>
          <cell r="W36">
            <v>57.3</v>
          </cell>
          <cell r="X36">
            <v>58.13</v>
          </cell>
          <cell r="Y36">
            <v>58.96</v>
          </cell>
          <cell r="Z36">
            <v>59.8</v>
          </cell>
          <cell r="AA36">
            <v>60.667000000000002</v>
          </cell>
          <cell r="AB36">
            <v>61.54</v>
          </cell>
          <cell r="AC36">
            <v>62.41</v>
          </cell>
          <cell r="AD36">
            <v>63.3</v>
          </cell>
          <cell r="AE36">
            <v>63.877000000000002</v>
          </cell>
          <cell r="AF36">
            <v>62.267674999999997</v>
          </cell>
          <cell r="AG36">
            <v>60.658000000000001</v>
          </cell>
          <cell r="AH36">
            <v>59</v>
          </cell>
          <cell r="AI36">
            <v>57.439</v>
          </cell>
          <cell r="AJ36">
            <v>55.829000000000001</v>
          </cell>
          <cell r="AK36">
            <v>54.219000000000001</v>
          </cell>
          <cell r="AL36">
            <v>52.609000000000002</v>
          </cell>
          <cell r="AM36">
            <v>51</v>
          </cell>
          <cell r="AN36">
            <v>49.389980999999999</v>
          </cell>
          <cell r="AO36">
            <v>20.679162000000002</v>
          </cell>
          <cell r="AP36">
            <v>19.982482999999998</v>
          </cell>
          <cell r="AQ36">
            <v>19.750273</v>
          </cell>
          <cell r="AR36">
            <v>0.31677699999999998</v>
          </cell>
          <cell r="AS36">
            <v>0.15449383786909537</v>
          </cell>
          <cell r="AT36">
            <v>0.13520585712736558</v>
          </cell>
          <cell r="AU36">
            <v>0.14463212404532058</v>
          </cell>
        </row>
        <row r="37">
          <cell r="B37" t="str">
            <v>Bonos Brady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27354.057142857146</v>
          </cell>
          <cell r="H37">
            <v>25483.9</v>
          </cell>
          <cell r="I37">
            <v>25487.500000000004</v>
          </cell>
          <cell r="J37">
            <v>25250.899999999998</v>
          </cell>
          <cell r="K37">
            <v>25082.7</v>
          </cell>
          <cell r="L37">
            <v>25073.200000000001</v>
          </cell>
          <cell r="M37">
            <v>25114.899999999998</v>
          </cell>
          <cell r="N37">
            <v>25121.600000000002</v>
          </cell>
          <cell r="O37">
            <v>25115.9</v>
          </cell>
          <cell r="P37">
            <v>25163.8</v>
          </cell>
          <cell r="Q37">
            <v>25152.799999999999</v>
          </cell>
          <cell r="R37">
            <v>25141.5</v>
          </cell>
          <cell r="S37">
            <v>24276.903999999999</v>
          </cell>
          <cell r="T37">
            <v>24181.696999999996</v>
          </cell>
          <cell r="U37">
            <v>24169.732</v>
          </cell>
          <cell r="V37">
            <v>24086.137000000002</v>
          </cell>
          <cell r="W37">
            <v>24079.004000000001</v>
          </cell>
          <cell r="X37">
            <v>23970.696</v>
          </cell>
          <cell r="Y37">
            <v>23956.232</v>
          </cell>
          <cell r="Z37">
            <v>20876.030000000002</v>
          </cell>
          <cell r="AA37">
            <v>20873.616000000002</v>
          </cell>
          <cell r="AB37">
            <v>20020.961000000003</v>
          </cell>
          <cell r="AC37">
            <v>19159.2</v>
          </cell>
          <cell r="AD37">
            <v>18401.940000000002</v>
          </cell>
          <cell r="AE37">
            <v>18004.279000000002</v>
          </cell>
          <cell r="AF37">
            <v>17617.704000000002</v>
          </cell>
          <cell r="AG37">
            <v>17114.235000000004</v>
          </cell>
          <cell r="AH37">
            <v>16734.606</v>
          </cell>
          <cell r="AI37">
            <v>16717.794000000002</v>
          </cell>
          <cell r="AJ37">
            <v>14982.307999999999</v>
          </cell>
          <cell r="AK37">
            <v>11648.032000000001</v>
          </cell>
          <cell r="AL37">
            <v>11111.918</v>
          </cell>
          <cell r="AM37">
            <v>11127.061</v>
          </cell>
          <cell r="AN37">
            <v>10031.862971</v>
          </cell>
          <cell r="AO37">
            <v>7978.0806269999994</v>
          </cell>
          <cell r="AP37">
            <v>7166.3266038881247</v>
          </cell>
          <cell r="AQ37">
            <v>7166.3266038881247</v>
          </cell>
          <cell r="AR37">
            <v>6438.2776402</v>
          </cell>
          <cell r="AS37">
            <v>4759.1460005762183</v>
          </cell>
          <cell r="AT37">
            <v>4781.1346609822467</v>
          </cell>
          <cell r="AU37">
            <v>4554.7535996204333</v>
          </cell>
        </row>
        <row r="38">
          <cell r="A38" t="str">
            <v>PAR</v>
          </cell>
          <cell r="B38" t="str">
            <v xml:space="preserve">    Bono Par 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12488.7</v>
          </cell>
          <cell r="H38">
            <v>12488.9</v>
          </cell>
          <cell r="I38">
            <v>12488.7</v>
          </cell>
          <cell r="J38">
            <v>12488.7</v>
          </cell>
          <cell r="K38">
            <v>12340.6</v>
          </cell>
          <cell r="L38">
            <v>12340.6</v>
          </cell>
          <cell r="M38">
            <v>12340.6</v>
          </cell>
          <cell r="N38">
            <v>12340.6</v>
          </cell>
          <cell r="O38">
            <v>12340.6</v>
          </cell>
          <cell r="P38">
            <v>12340.6</v>
          </cell>
          <cell r="Q38">
            <v>12340.6</v>
          </cell>
          <cell r="R38">
            <v>12338.6</v>
          </cell>
          <cell r="S38">
            <v>12035.763999999999</v>
          </cell>
          <cell r="T38">
            <v>12035.763999999999</v>
          </cell>
          <cell r="U38">
            <v>12035.763999999999</v>
          </cell>
          <cell r="V38">
            <v>12035.763999999999</v>
          </cell>
          <cell r="W38">
            <v>12035.763999999999</v>
          </cell>
          <cell r="X38">
            <v>12035.763999999999</v>
          </cell>
          <cell r="Y38">
            <v>12035.754999999999</v>
          </cell>
          <cell r="Z38">
            <v>9851.5059999999994</v>
          </cell>
          <cell r="AA38">
            <v>9851.5059999999994</v>
          </cell>
          <cell r="AB38">
            <v>9206.5059999999994</v>
          </cell>
          <cell r="AC38">
            <v>8380.8559999999998</v>
          </cell>
          <cell r="AD38">
            <v>7680.8559999999998</v>
          </cell>
          <cell r="AE38">
            <v>7380.8559999999998</v>
          </cell>
          <cell r="AF38">
            <v>7206.8459999999995</v>
          </cell>
          <cell r="AG38">
            <v>6940.509</v>
          </cell>
          <cell r="AH38">
            <v>6940.509</v>
          </cell>
          <cell r="AI38">
            <v>6940.509</v>
          </cell>
          <cell r="AJ38">
            <v>6940.509</v>
          </cell>
          <cell r="AK38">
            <v>4692.34</v>
          </cell>
          <cell r="AL38">
            <v>4692.34</v>
          </cell>
          <cell r="AM38">
            <v>4692.34</v>
          </cell>
          <cell r="AN38">
            <v>4692.34</v>
          </cell>
          <cell r="AO38">
            <v>3824.35</v>
          </cell>
          <cell r="AP38">
            <v>3612.6819999999998</v>
          </cell>
          <cell r="AQ38">
            <v>3612.6819999999998</v>
          </cell>
          <cell r="AR38">
            <v>3570.6819999999998</v>
          </cell>
          <cell r="AS38">
            <v>2259.5610000000001</v>
          </cell>
          <cell r="AT38">
            <v>2259.5610000000001</v>
          </cell>
          <cell r="AU38">
            <v>2259.5610000000001</v>
          </cell>
        </row>
        <row r="39">
          <cell r="A39" t="str">
            <v>PARDM</v>
          </cell>
          <cell r="B39" t="str">
            <v xml:space="preserve">    Bono Par en Marcos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176.9</v>
          </cell>
          <cell r="H39">
            <v>170</v>
          </cell>
          <cell r="I39">
            <v>167.4</v>
          </cell>
          <cell r="J39">
            <v>174.3</v>
          </cell>
          <cell r="K39">
            <v>164.2</v>
          </cell>
          <cell r="L39">
            <v>159.44999999999891</v>
          </cell>
          <cell r="M39">
            <v>180.29999999999927</v>
          </cell>
          <cell r="N39">
            <v>183.7</v>
          </cell>
          <cell r="O39">
            <v>181</v>
          </cell>
          <cell r="P39">
            <v>204.9</v>
          </cell>
          <cell r="Q39">
            <v>203.4</v>
          </cell>
          <cell r="R39">
            <v>198.9</v>
          </cell>
          <cell r="S39">
            <v>197.9</v>
          </cell>
          <cell r="T39">
            <v>192.61199999999999</v>
          </cell>
          <cell r="U39">
            <v>186.59800000000001</v>
          </cell>
          <cell r="V39">
            <v>186.23099999999999</v>
          </cell>
          <cell r="W39">
            <v>182.7</v>
          </cell>
          <cell r="X39">
            <v>170.32</v>
          </cell>
          <cell r="Y39">
            <v>163.065</v>
          </cell>
          <cell r="Z39">
            <v>161.01599999999999</v>
          </cell>
          <cell r="AA39">
            <v>159.803</v>
          </cell>
          <cell r="AB39">
            <v>153.80699999999999</v>
          </cell>
          <cell r="AC39">
            <v>157.37200000000001</v>
          </cell>
          <cell r="AD39">
            <v>169.154</v>
          </cell>
          <cell r="AE39">
            <v>170.32900000000001</v>
          </cell>
          <cell r="AF39">
            <v>156.40299999999999</v>
          </cell>
          <cell r="AG39">
            <v>149.07499999999999</v>
          </cell>
          <cell r="AH39">
            <v>155.107</v>
          </cell>
          <cell r="AI39">
            <v>146.66200000000001</v>
          </cell>
          <cell r="AJ39">
            <v>138.97999999999999</v>
          </cell>
          <cell r="AK39">
            <v>136.988</v>
          </cell>
          <cell r="AL39">
            <v>127.61</v>
          </cell>
          <cell r="AM39">
            <v>135.215</v>
          </cell>
          <cell r="AN39">
            <v>128.94492</v>
          </cell>
          <cell r="AO39">
            <v>123.65051600000001</v>
          </cell>
          <cell r="AP39">
            <v>133.35501143397917</v>
          </cell>
          <cell r="AQ39">
            <v>133.35501143397917</v>
          </cell>
          <cell r="AR39">
            <v>127.587486</v>
          </cell>
          <cell r="AS39">
            <v>127.19693636262821</v>
          </cell>
          <cell r="AT39">
            <v>143.71242358409538</v>
          </cell>
          <cell r="AU39">
            <v>143.27354745706455</v>
          </cell>
        </row>
        <row r="40">
          <cell r="A40" t="str">
            <v>DISD</v>
          </cell>
          <cell r="B40" t="str">
            <v xml:space="preserve">    Discount Bond 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4135.8999999999996</v>
          </cell>
          <cell r="H40">
            <v>4135.8999999999996</v>
          </cell>
          <cell r="I40">
            <v>4135.8999999999996</v>
          </cell>
          <cell r="J40">
            <v>3885.6</v>
          </cell>
          <cell r="K40">
            <v>3885.6</v>
          </cell>
          <cell r="L40">
            <v>3885.6</v>
          </cell>
          <cell r="M40">
            <v>3885.6</v>
          </cell>
          <cell r="N40">
            <v>3885.6</v>
          </cell>
          <cell r="O40">
            <v>3885.6</v>
          </cell>
          <cell r="P40">
            <v>3885.6</v>
          </cell>
          <cell r="Q40">
            <v>3885.6</v>
          </cell>
          <cell r="R40">
            <v>3885.6</v>
          </cell>
          <cell r="S40">
            <v>3415.84</v>
          </cell>
          <cell r="T40">
            <v>3415.8389999999999</v>
          </cell>
          <cell r="U40">
            <v>3415.8389999999999</v>
          </cell>
          <cell r="V40">
            <v>3415.8389999999999</v>
          </cell>
          <cell r="W40">
            <v>3415.84</v>
          </cell>
          <cell r="X40">
            <v>3415.84</v>
          </cell>
          <cell r="Y40">
            <v>3415.84</v>
          </cell>
          <cell r="Z40">
            <v>2900.0839999999998</v>
          </cell>
          <cell r="AA40">
            <v>2900.0839999999998</v>
          </cell>
          <cell r="AB40">
            <v>2785.0839999999998</v>
          </cell>
          <cell r="AC40">
            <v>2741.8739999999998</v>
          </cell>
          <cell r="AD40">
            <v>2741.8740000000003</v>
          </cell>
          <cell r="AE40">
            <v>2641.8739999999998</v>
          </cell>
          <cell r="AF40">
            <v>2537.7580000000003</v>
          </cell>
          <cell r="AG40">
            <v>2537.7580000000003</v>
          </cell>
          <cell r="AH40">
            <v>2537.7579999999998</v>
          </cell>
          <cell r="AI40">
            <v>2537.7579999999998</v>
          </cell>
          <cell r="AJ40">
            <v>2537.7579999999998</v>
          </cell>
          <cell r="AK40">
            <v>1455.6179999999999</v>
          </cell>
          <cell r="AL40">
            <v>1455.6179999999999</v>
          </cell>
          <cell r="AM40">
            <v>1455.6179999999999</v>
          </cell>
          <cell r="AN40">
            <v>1455.6179999999999</v>
          </cell>
          <cell r="AO40">
            <v>1055.4369999999999</v>
          </cell>
          <cell r="AP40">
            <v>923.03</v>
          </cell>
          <cell r="AQ40">
            <v>923.03</v>
          </cell>
          <cell r="AR40">
            <v>923.03</v>
          </cell>
          <cell r="AS40">
            <v>800.49699999999996</v>
          </cell>
          <cell r="AT40">
            <v>800.49699999999996</v>
          </cell>
          <cell r="AU40">
            <v>800.49699999999996</v>
          </cell>
        </row>
        <row r="41">
          <cell r="A41" t="str">
            <v>DISDDM</v>
          </cell>
          <cell r="B41" t="str">
            <v xml:space="preserve">    Discount Bond en Marcos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175</v>
          </cell>
          <cell r="H41">
            <v>168.4</v>
          </cell>
          <cell r="I41">
            <v>165.9</v>
          </cell>
          <cell r="J41">
            <v>172.7</v>
          </cell>
          <cell r="K41">
            <v>162.69999999999999</v>
          </cell>
          <cell r="L41">
            <v>157.94999999999999</v>
          </cell>
          <cell r="M41">
            <v>178.8</v>
          </cell>
          <cell r="N41">
            <v>182.1</v>
          </cell>
          <cell r="O41">
            <v>179</v>
          </cell>
          <cell r="P41">
            <v>203.1</v>
          </cell>
          <cell r="Q41">
            <v>202</v>
          </cell>
          <cell r="R41">
            <v>197.2</v>
          </cell>
          <cell r="S41">
            <v>196.2</v>
          </cell>
          <cell r="T41">
            <v>190.9</v>
          </cell>
          <cell r="U41">
            <v>184.94399999999999</v>
          </cell>
          <cell r="V41">
            <v>184.58099999999999</v>
          </cell>
          <cell r="W41">
            <v>181</v>
          </cell>
          <cell r="X41">
            <v>168.82</v>
          </cell>
          <cell r="Y41">
            <v>161.62</v>
          </cell>
          <cell r="Z41">
            <v>159.589</v>
          </cell>
          <cell r="AA41">
            <v>158.38800000000001</v>
          </cell>
          <cell r="AB41">
            <v>152.44399999999999</v>
          </cell>
          <cell r="AC41">
            <v>155.97800000000001</v>
          </cell>
          <cell r="AD41">
            <v>167.65600000000001</v>
          </cell>
          <cell r="AE41">
            <v>168.82</v>
          </cell>
          <cell r="AF41">
            <v>155.017</v>
          </cell>
          <cell r="AG41">
            <v>147.75399999999999</v>
          </cell>
          <cell r="AH41">
            <v>153.732</v>
          </cell>
          <cell r="AI41">
            <v>145.36199999999999</v>
          </cell>
          <cell r="AJ41">
            <v>137.749</v>
          </cell>
          <cell r="AK41">
            <v>135.774</v>
          </cell>
          <cell r="AL41">
            <v>126.47900000000004</v>
          </cell>
          <cell r="AM41">
            <v>134.017</v>
          </cell>
          <cell r="AN41">
            <v>127.802571</v>
          </cell>
          <cell r="AO41">
            <v>122.555071</v>
          </cell>
          <cell r="AP41">
            <v>132.17359245414571</v>
          </cell>
          <cell r="AQ41">
            <v>132.17359245414571</v>
          </cell>
          <cell r="AR41">
            <v>126.45716299999999</v>
          </cell>
          <cell r="AS41">
            <v>126.07007301359033</v>
          </cell>
          <cell r="AT41">
            <v>142.43924619815084</v>
          </cell>
          <cell r="AU41">
            <v>142.0042581633686</v>
          </cell>
        </row>
        <row r="42">
          <cell r="A42" t="str">
            <v>FRB</v>
          </cell>
          <cell r="B42" t="str">
            <v xml:space="preserve">    Floating Rate Bond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8787.9</v>
          </cell>
          <cell r="H42">
            <v>8466</v>
          </cell>
          <cell r="I42">
            <v>8474.9</v>
          </cell>
          <cell r="J42">
            <v>8474.9</v>
          </cell>
          <cell r="K42">
            <v>8474.9</v>
          </cell>
          <cell r="L42">
            <v>8474.9</v>
          </cell>
          <cell r="M42">
            <v>8474.9</v>
          </cell>
          <cell r="N42">
            <v>8474.9</v>
          </cell>
          <cell r="O42">
            <v>8475</v>
          </cell>
          <cell r="P42">
            <v>8474.9</v>
          </cell>
          <cell r="Q42">
            <v>8466.5</v>
          </cell>
          <cell r="R42">
            <v>8466.5</v>
          </cell>
          <cell r="S42">
            <v>8376.5</v>
          </cell>
          <cell r="T42">
            <v>8291.8819999999996</v>
          </cell>
          <cell r="U42">
            <v>8291.8819999999996</v>
          </cell>
          <cell r="V42">
            <v>8209.0169999999998</v>
          </cell>
          <cell r="W42">
            <v>8209</v>
          </cell>
          <cell r="X42">
            <v>8125.2520000000004</v>
          </cell>
          <cell r="Y42">
            <v>8125.2520000000004</v>
          </cell>
          <cell r="Z42">
            <v>7749.1350000000002</v>
          </cell>
          <cell r="AA42">
            <v>7749.1350000000002</v>
          </cell>
          <cell r="AB42">
            <v>7668.415</v>
          </cell>
          <cell r="AC42">
            <v>7668.415</v>
          </cell>
          <cell r="AD42">
            <v>7587.6949999999997</v>
          </cell>
          <cell r="AE42">
            <v>7587.6949999999997</v>
          </cell>
          <cell r="AF42">
            <v>7506.9750000000004</v>
          </cell>
          <cell r="AG42">
            <v>7284.4340000000002</v>
          </cell>
          <cell r="AH42">
            <v>6892.8</v>
          </cell>
          <cell r="AI42">
            <v>6892.7979999999998</v>
          </cell>
          <cell r="AJ42">
            <v>5172.607</v>
          </cell>
          <cell r="AK42">
            <v>5172.607</v>
          </cell>
          <cell r="AL42">
            <v>4655.1660000000002</v>
          </cell>
          <cell r="AM42">
            <v>4655.1660000000002</v>
          </cell>
          <cell r="AN42">
            <v>3572.4524799999999</v>
          </cell>
          <cell r="AO42">
            <v>2797.3830400000002</v>
          </cell>
          <cell r="AP42">
            <v>2310.3809999999999</v>
          </cell>
          <cell r="AQ42">
            <v>2310.3809999999999</v>
          </cell>
          <cell r="AR42">
            <v>1635.8159912000001</v>
          </cell>
          <cell r="AS42">
            <v>1391.1159912000001</v>
          </cell>
          <cell r="AT42">
            <v>1380.2199912000001</v>
          </cell>
          <cell r="AU42">
            <v>1154.712794</v>
          </cell>
        </row>
        <row r="43">
          <cell r="A43" t="str">
            <v>BESP</v>
          </cell>
          <cell r="B43" t="str">
            <v xml:space="preserve">    Bancos Españoles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54.7</v>
          </cell>
          <cell r="H43">
            <v>54.7</v>
          </cell>
          <cell r="I43">
            <v>54.7</v>
          </cell>
          <cell r="J43">
            <v>54.7</v>
          </cell>
          <cell r="K43">
            <v>54.7</v>
          </cell>
          <cell r="L43">
            <v>54.7</v>
          </cell>
          <cell r="M43">
            <v>54.7</v>
          </cell>
          <cell r="N43">
            <v>54.7</v>
          </cell>
          <cell r="O43">
            <v>54.7</v>
          </cell>
          <cell r="P43">
            <v>54.7</v>
          </cell>
          <cell r="Q43">
            <v>54.7</v>
          </cell>
          <cell r="R43">
            <v>54.7</v>
          </cell>
          <cell r="S43">
            <v>54.7</v>
          </cell>
          <cell r="T43">
            <v>54.7</v>
          </cell>
          <cell r="U43">
            <v>54.704999999999998</v>
          </cell>
          <cell r="V43">
            <v>54.704999999999998</v>
          </cell>
          <cell r="W43">
            <v>54.7</v>
          </cell>
          <cell r="X43">
            <v>54.7</v>
          </cell>
          <cell r="Y43">
            <v>54.7</v>
          </cell>
          <cell r="Z43">
            <v>54.7</v>
          </cell>
          <cell r="AA43">
            <v>54.7</v>
          </cell>
          <cell r="AB43">
            <v>54.704999999999998</v>
          </cell>
          <cell r="AC43">
            <v>54.704999999999998</v>
          </cell>
          <cell r="AD43">
            <v>54.704999999999998</v>
          </cell>
          <cell r="AE43">
            <v>54.704999999999998</v>
          </cell>
          <cell r="AF43">
            <v>54.704999999999998</v>
          </cell>
          <cell r="AG43">
            <v>54.704999999999998</v>
          </cell>
          <cell r="AH43">
            <v>54.7</v>
          </cell>
          <cell r="AI43">
            <v>54.704999999999998</v>
          </cell>
          <cell r="AJ43">
            <v>54.704999999999998</v>
          </cell>
          <cell r="AK43">
            <v>54.704999999999998</v>
          </cell>
          <cell r="AL43">
            <v>54.704999999999998</v>
          </cell>
          <cell r="AM43">
            <v>54.704999999999998</v>
          </cell>
          <cell r="AN43">
            <v>54.704999999999998</v>
          </cell>
          <cell r="AO43">
            <v>54.704999999999998</v>
          </cell>
          <cell r="AP43">
            <v>54.704999999999998</v>
          </cell>
          <cell r="AQ43">
            <v>54.704999999999998</v>
          </cell>
          <cell r="AR43">
            <v>54.704999999999998</v>
          </cell>
          <cell r="AS43">
            <v>54.704999999999998</v>
          </cell>
          <cell r="AT43">
            <v>54.704999999999998</v>
          </cell>
          <cell r="AU43">
            <v>54.704999999999998</v>
          </cell>
        </row>
        <row r="44">
          <cell r="B44" t="str">
            <v>Bonos Globales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1250</v>
          </cell>
          <cell r="L44">
            <v>1250</v>
          </cell>
          <cell r="M44">
            <v>1250</v>
          </cell>
          <cell r="N44">
            <v>1250</v>
          </cell>
          <cell r="O44">
            <v>2000</v>
          </cell>
          <cell r="P44">
            <v>2000</v>
          </cell>
          <cell r="Q44">
            <v>2000</v>
          </cell>
          <cell r="R44">
            <v>2000</v>
          </cell>
          <cell r="S44">
            <v>2000</v>
          </cell>
          <cell r="T44">
            <v>3000</v>
          </cell>
          <cell r="U44">
            <v>3000</v>
          </cell>
          <cell r="V44">
            <v>3000</v>
          </cell>
          <cell r="W44">
            <v>4000</v>
          </cell>
          <cell r="X44">
            <v>6000</v>
          </cell>
          <cell r="Y44">
            <v>6322.5239999999994</v>
          </cell>
          <cell r="Z44">
            <v>9072.5239999999994</v>
          </cell>
          <cell r="AA44">
            <v>9250</v>
          </cell>
          <cell r="AB44">
            <v>10500</v>
          </cell>
          <cell r="AC44">
            <v>11385.085999999999</v>
          </cell>
          <cell r="AD44">
            <v>11685.085999999999</v>
          </cell>
          <cell r="AE44">
            <v>13610.085999999999</v>
          </cell>
          <cell r="AF44">
            <v>14810.085999999999</v>
          </cell>
          <cell r="AG44">
            <v>16560.085999999999</v>
          </cell>
          <cell r="AH44">
            <v>16660</v>
          </cell>
          <cell r="AI44">
            <v>16410.085999999999</v>
          </cell>
          <cell r="AJ44">
            <v>19093.582999999999</v>
          </cell>
          <cell r="AK44">
            <v>21496.284</v>
          </cell>
          <cell r="AL44">
            <v>22746.284</v>
          </cell>
          <cell r="AM44">
            <v>22746.284</v>
          </cell>
          <cell r="AN44">
            <v>23987.95</v>
          </cell>
          <cell r="AO44">
            <v>39062.381107999994</v>
          </cell>
          <cell r="AP44">
            <v>39577.418458</v>
          </cell>
          <cell r="AQ44">
            <v>39719.718457999996</v>
          </cell>
          <cell r="AR44">
            <v>30047.139395079095</v>
          </cell>
          <cell r="AS44">
            <v>30047.139395079095</v>
          </cell>
          <cell r="AT44">
            <v>30904.683347786588</v>
          </cell>
          <cell r="AU44">
            <v>30904.683347786588</v>
          </cell>
        </row>
        <row r="45">
          <cell r="A45" t="str">
            <v>BG01/03</v>
          </cell>
          <cell r="B45" t="str">
            <v xml:space="preserve">    Bono Global I (8.375%)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1250</v>
          </cell>
          <cell r="L45">
            <v>1250</v>
          </cell>
          <cell r="M45">
            <v>1250</v>
          </cell>
          <cell r="N45">
            <v>1250</v>
          </cell>
          <cell r="O45">
            <v>1250</v>
          </cell>
          <cell r="P45">
            <v>1250</v>
          </cell>
          <cell r="Q45">
            <v>1250</v>
          </cell>
          <cell r="R45">
            <v>1250</v>
          </cell>
          <cell r="S45">
            <v>1250</v>
          </cell>
          <cell r="T45">
            <v>1250</v>
          </cell>
          <cell r="U45">
            <v>1250</v>
          </cell>
          <cell r="V45">
            <v>1250</v>
          </cell>
          <cell r="W45">
            <v>1250</v>
          </cell>
          <cell r="X45">
            <v>1250</v>
          </cell>
          <cell r="Y45">
            <v>1250</v>
          </cell>
          <cell r="Z45">
            <v>1750</v>
          </cell>
          <cell r="AA45">
            <v>1750</v>
          </cell>
          <cell r="AB45">
            <v>1750</v>
          </cell>
          <cell r="AC45">
            <v>1750</v>
          </cell>
          <cell r="AD45">
            <v>2050</v>
          </cell>
          <cell r="AE45">
            <v>2050</v>
          </cell>
          <cell r="AF45">
            <v>2050</v>
          </cell>
          <cell r="AG45">
            <v>2050</v>
          </cell>
          <cell r="AH45">
            <v>2050</v>
          </cell>
          <cell r="AI45">
            <v>2050</v>
          </cell>
          <cell r="AJ45">
            <v>2050</v>
          </cell>
          <cell r="AK45">
            <v>2050</v>
          </cell>
          <cell r="AL45">
            <v>2050</v>
          </cell>
          <cell r="AM45">
            <v>2050</v>
          </cell>
          <cell r="AN45">
            <v>2024.2070000000001</v>
          </cell>
          <cell r="AO45">
            <v>1843.0809999999999</v>
          </cell>
          <cell r="AP45">
            <v>1843.0809999999999</v>
          </cell>
          <cell r="AQ45">
            <v>1843.0809999999999</v>
          </cell>
          <cell r="AR45">
            <v>1794.4560019999999</v>
          </cell>
          <cell r="AS45">
            <v>1794.4560019999999</v>
          </cell>
          <cell r="AT45">
            <v>1794.4560019999999</v>
          </cell>
          <cell r="AU45">
            <v>1794.4560019999999</v>
          </cell>
        </row>
        <row r="46">
          <cell r="A46" t="str">
            <v>BG02/99</v>
          </cell>
          <cell r="B46" t="str">
            <v xml:space="preserve">    Bono Global II (10.95%)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750</v>
          </cell>
          <cell r="P46">
            <v>750</v>
          </cell>
          <cell r="Q46">
            <v>750</v>
          </cell>
          <cell r="R46">
            <v>750</v>
          </cell>
          <cell r="S46">
            <v>750</v>
          </cell>
          <cell r="T46">
            <v>750</v>
          </cell>
          <cell r="U46">
            <v>750</v>
          </cell>
          <cell r="V46">
            <v>750</v>
          </cell>
          <cell r="W46">
            <v>750</v>
          </cell>
          <cell r="X46">
            <v>750</v>
          </cell>
          <cell r="Y46">
            <v>750</v>
          </cell>
          <cell r="Z46">
            <v>750</v>
          </cell>
          <cell r="AA46">
            <v>750</v>
          </cell>
          <cell r="AB46">
            <v>750</v>
          </cell>
          <cell r="AC46">
            <v>750</v>
          </cell>
          <cell r="AD46">
            <v>750</v>
          </cell>
          <cell r="AE46">
            <v>750</v>
          </cell>
          <cell r="AF46">
            <v>750</v>
          </cell>
          <cell r="AG46">
            <v>750</v>
          </cell>
          <cell r="AH46">
            <v>750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BG03/01</v>
          </cell>
          <cell r="B47" t="str">
            <v xml:space="preserve">    Bono Global III (9,25%)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1000</v>
          </cell>
          <cell r="U47">
            <v>1000</v>
          </cell>
          <cell r="V47">
            <v>1000</v>
          </cell>
          <cell r="W47">
            <v>1000</v>
          </cell>
          <cell r="X47">
            <v>1000</v>
          </cell>
          <cell r="Y47">
            <v>1000</v>
          </cell>
          <cell r="Z47">
            <v>1000</v>
          </cell>
          <cell r="AA47">
            <v>1000</v>
          </cell>
          <cell r="AB47">
            <v>1000</v>
          </cell>
          <cell r="AC47">
            <v>1200</v>
          </cell>
          <cell r="AD47">
            <v>1200</v>
          </cell>
          <cell r="AE47">
            <v>1200</v>
          </cell>
          <cell r="AF47">
            <v>1200</v>
          </cell>
          <cell r="AG47">
            <v>1200</v>
          </cell>
          <cell r="AH47">
            <v>1200</v>
          </cell>
          <cell r="AI47">
            <v>1200</v>
          </cell>
          <cell r="AJ47">
            <v>1200</v>
          </cell>
          <cell r="AK47">
            <v>1200</v>
          </cell>
          <cell r="AL47">
            <v>1200</v>
          </cell>
          <cell r="AM47">
            <v>1200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8">
          <cell r="A48" t="str">
            <v>BG04/06</v>
          </cell>
          <cell r="B48" t="str">
            <v xml:space="preserve">    Bono Global IV (11%)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1000</v>
          </cell>
          <cell r="AD48">
            <v>1000</v>
          </cell>
          <cell r="AE48">
            <v>1300</v>
          </cell>
          <cell r="AF48">
            <v>1300</v>
          </cell>
          <cell r="AG48">
            <v>1300</v>
          </cell>
          <cell r="AH48">
            <v>1300</v>
          </cell>
          <cell r="AI48">
            <v>1300</v>
          </cell>
          <cell r="AJ48">
            <v>1300</v>
          </cell>
          <cell r="AK48">
            <v>1300</v>
          </cell>
          <cell r="AL48">
            <v>1300</v>
          </cell>
          <cell r="AM48">
            <v>1300</v>
          </cell>
          <cell r="AN48">
            <v>1290.325</v>
          </cell>
          <cell r="AO48">
            <v>1212.53</v>
          </cell>
          <cell r="AP48">
            <v>1212.53</v>
          </cell>
          <cell r="AQ48">
            <v>1212.53</v>
          </cell>
          <cell r="AR48">
            <v>1185.6440259999999</v>
          </cell>
          <cell r="AS48">
            <v>1185.6440259999999</v>
          </cell>
          <cell r="AT48">
            <v>1185.6440259999999</v>
          </cell>
          <cell r="AU48">
            <v>1185.6440259999999</v>
          </cell>
        </row>
        <row r="49">
          <cell r="A49" t="str">
            <v>BG05/17</v>
          </cell>
          <cell r="B49" t="str">
            <v xml:space="preserve">    Bono Global V Megabono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2000</v>
          </cell>
          <cell r="Y49">
            <v>2322.5239999999999</v>
          </cell>
          <cell r="Z49">
            <v>2322.5239999999999</v>
          </cell>
          <cell r="AA49">
            <v>2500</v>
          </cell>
          <cell r="AB49">
            <v>3250</v>
          </cell>
          <cell r="AC49">
            <v>3250</v>
          </cell>
          <cell r="AD49">
            <v>3250</v>
          </cell>
          <cell r="AE49">
            <v>3875</v>
          </cell>
          <cell r="AF49">
            <v>4075</v>
          </cell>
          <cell r="AG49">
            <v>4075</v>
          </cell>
          <cell r="AH49">
            <v>4075</v>
          </cell>
          <cell r="AI49">
            <v>4575</v>
          </cell>
          <cell r="AJ49">
            <v>4575</v>
          </cell>
          <cell r="AK49">
            <v>4575</v>
          </cell>
          <cell r="AL49">
            <v>4575</v>
          </cell>
          <cell r="AM49">
            <v>4575</v>
          </cell>
          <cell r="AN49">
            <v>4575</v>
          </cell>
          <cell r="AO49">
            <v>2503.056</v>
          </cell>
          <cell r="AP49">
            <v>2503.056</v>
          </cell>
          <cell r="AQ49">
            <v>2503.056</v>
          </cell>
          <cell r="AR49">
            <v>1908.680758</v>
          </cell>
          <cell r="AS49">
            <v>1908.680758</v>
          </cell>
          <cell r="AT49">
            <v>1908.680758</v>
          </cell>
          <cell r="AU49">
            <v>1908.680758</v>
          </cell>
        </row>
        <row r="50">
          <cell r="A50" t="str">
            <v>BG06/27</v>
          </cell>
          <cell r="B50" t="str">
            <v xml:space="preserve">    Bono Global VI (9.75%)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2250</v>
          </cell>
          <cell r="AA50">
            <v>2250</v>
          </cell>
          <cell r="AB50">
            <v>2750</v>
          </cell>
          <cell r="AC50">
            <v>3435.0859999999998</v>
          </cell>
          <cell r="AD50">
            <v>3435.0859999999998</v>
          </cell>
          <cell r="AE50">
            <v>3435.0859999999998</v>
          </cell>
          <cell r="AF50">
            <v>3435.0859999999998</v>
          </cell>
          <cell r="AG50">
            <v>3435.0859999999998</v>
          </cell>
          <cell r="AH50">
            <v>3535</v>
          </cell>
          <cell r="AI50">
            <v>3535.0859999999998</v>
          </cell>
          <cell r="AJ50">
            <v>3535.0859999999998</v>
          </cell>
          <cell r="AK50">
            <v>3535.0859999999998</v>
          </cell>
          <cell r="AL50">
            <v>3535.0859999999998</v>
          </cell>
          <cell r="AM50">
            <v>3535.0859999999998</v>
          </cell>
          <cell r="AN50">
            <v>3535.0859999999998</v>
          </cell>
          <cell r="AO50">
            <v>995.33199999999999</v>
          </cell>
          <cell r="AP50">
            <v>995.33199999999999</v>
          </cell>
          <cell r="AQ50">
            <v>995.33199999999999</v>
          </cell>
          <cell r="AR50">
            <v>809.92699800000003</v>
          </cell>
          <cell r="AS50">
            <v>809.92699800000003</v>
          </cell>
          <cell r="AT50">
            <v>809.92699800000003</v>
          </cell>
          <cell r="AU50">
            <v>809.92699800000003</v>
          </cell>
        </row>
        <row r="51">
          <cell r="A51" t="str">
            <v>BG07/05</v>
          </cell>
          <cell r="B51" t="str">
            <v xml:space="preserve">    Bono Global VII (11%)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1000</v>
          </cell>
          <cell r="AF51">
            <v>1000</v>
          </cell>
          <cell r="AG51">
            <v>1000</v>
          </cell>
          <cell r="AH51">
            <v>1000</v>
          </cell>
          <cell r="AI51">
            <v>1000</v>
          </cell>
          <cell r="AJ51">
            <v>1000</v>
          </cell>
          <cell r="AK51">
            <v>1000</v>
          </cell>
          <cell r="AL51">
            <v>1000</v>
          </cell>
          <cell r="AM51">
            <v>1000</v>
          </cell>
          <cell r="AN51">
            <v>908.18200000000002</v>
          </cell>
          <cell r="AO51">
            <v>861.79700000000003</v>
          </cell>
          <cell r="AP51">
            <v>861.79700000000003</v>
          </cell>
          <cell r="AQ51">
            <v>861.79700000000003</v>
          </cell>
          <cell r="AR51">
            <v>821.55551600000001</v>
          </cell>
          <cell r="AS51">
            <v>821.55551600000001</v>
          </cell>
          <cell r="AT51">
            <v>821.55551600000001</v>
          </cell>
          <cell r="AU51">
            <v>821.55551600000001</v>
          </cell>
        </row>
        <row r="52">
          <cell r="A52" t="str">
            <v>BG08/19</v>
          </cell>
          <cell r="B52" t="str">
            <v xml:space="preserve">    Bono Global VIII (12,125%)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1000</v>
          </cell>
          <cell r="AG52">
            <v>1000</v>
          </cell>
          <cell r="AH52">
            <v>1000</v>
          </cell>
          <cell r="AI52">
            <v>1000</v>
          </cell>
          <cell r="AJ52">
            <v>1433.4970000000001</v>
          </cell>
          <cell r="AK52">
            <v>1433.4970000000001</v>
          </cell>
          <cell r="AL52">
            <v>1433.4970000000001</v>
          </cell>
          <cell r="AM52">
            <v>1433.4970000000001</v>
          </cell>
          <cell r="AN52">
            <v>1433.4970000000001</v>
          </cell>
          <cell r="AO52">
            <v>176.458</v>
          </cell>
          <cell r="AP52">
            <v>176.458</v>
          </cell>
          <cell r="AQ52">
            <v>176.458</v>
          </cell>
          <cell r="AR52">
            <v>146.77999800000001</v>
          </cell>
          <cell r="AS52">
            <v>146.77999800000001</v>
          </cell>
          <cell r="AT52">
            <v>146.77999800000001</v>
          </cell>
          <cell r="AU52">
            <v>146.77999800000001</v>
          </cell>
        </row>
        <row r="53">
          <cell r="A53" t="str">
            <v>BG09/09</v>
          </cell>
          <cell r="B53" t="str">
            <v xml:space="preserve">    Bono Global IX (11,75%)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1750</v>
          </cell>
          <cell r="AH53">
            <v>1750</v>
          </cell>
          <cell r="AI53">
            <v>1750</v>
          </cell>
          <cell r="AJ53">
            <v>1750</v>
          </cell>
          <cell r="AK53">
            <v>1750</v>
          </cell>
          <cell r="AL53">
            <v>1750</v>
          </cell>
          <cell r="AM53">
            <v>1750</v>
          </cell>
          <cell r="AN53">
            <v>1750</v>
          </cell>
          <cell r="AO53">
            <v>1413.433</v>
          </cell>
          <cell r="AP53">
            <v>1413.433</v>
          </cell>
          <cell r="AQ53">
            <v>1413.433</v>
          </cell>
          <cell r="AR53">
            <v>1197.0340100000001</v>
          </cell>
          <cell r="AS53">
            <v>1197.0340100000001</v>
          </cell>
          <cell r="AT53">
            <v>1197.0340100000001</v>
          </cell>
          <cell r="AU53">
            <v>1197.0340100000001</v>
          </cell>
        </row>
        <row r="54">
          <cell r="A54" t="str">
            <v>BG10/20</v>
          </cell>
          <cell r="B54" t="str">
            <v xml:space="preserve">    Bono Global X (12%)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1250</v>
          </cell>
          <cell r="AK54">
            <v>1250</v>
          </cell>
          <cell r="AL54">
            <v>1250</v>
          </cell>
          <cell r="AM54">
            <v>1250</v>
          </cell>
          <cell r="AN54">
            <v>1250</v>
          </cell>
          <cell r="AO54">
            <v>158.08000000000001</v>
          </cell>
          <cell r="AP54">
            <v>158.08000000000001</v>
          </cell>
          <cell r="AQ54">
            <v>158.08000000000001</v>
          </cell>
          <cell r="AR54">
            <v>121.650998</v>
          </cell>
          <cell r="AS54">
            <v>121.650998</v>
          </cell>
          <cell r="AT54">
            <v>121.650998</v>
          </cell>
          <cell r="AU54">
            <v>121.650998</v>
          </cell>
        </row>
        <row r="55">
          <cell r="A55" t="str">
            <v>BG11/10</v>
          </cell>
          <cell r="B55" t="str">
            <v xml:space="preserve">    Bono Global XI (11,375%)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1000</v>
          </cell>
          <cell r="AK55">
            <v>1000</v>
          </cell>
          <cell r="AL55">
            <v>1000</v>
          </cell>
          <cell r="AM55">
            <v>1000</v>
          </cell>
          <cell r="AN55">
            <v>1000</v>
          </cell>
          <cell r="AO55">
            <v>860.07399999999996</v>
          </cell>
          <cell r="AP55">
            <v>860.07399999999996</v>
          </cell>
          <cell r="AQ55">
            <v>860.07399999999996</v>
          </cell>
          <cell r="AR55">
            <v>775.12199899999996</v>
          </cell>
          <cell r="AS55">
            <v>775.12199899999996</v>
          </cell>
          <cell r="AT55">
            <v>775.12199899999996</v>
          </cell>
          <cell r="AU55">
            <v>775.12199899999996</v>
          </cell>
        </row>
        <row r="56">
          <cell r="A56" t="str">
            <v>BG12/15</v>
          </cell>
          <cell r="B56" t="str">
            <v xml:space="preserve">    Bono Global XII (11,75%)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2402.701</v>
          </cell>
          <cell r="AL56">
            <v>2402.701</v>
          </cell>
          <cell r="AM56">
            <v>2402.701</v>
          </cell>
          <cell r="AN56">
            <v>2402.701</v>
          </cell>
          <cell r="AO56">
            <v>902.94975499999998</v>
          </cell>
          <cell r="AP56">
            <v>902.94975499999998</v>
          </cell>
          <cell r="AQ56">
            <v>902.94975499999998</v>
          </cell>
          <cell r="AR56">
            <v>718.19999900000005</v>
          </cell>
          <cell r="AS56">
            <v>718.19999900000005</v>
          </cell>
          <cell r="AT56">
            <v>718.19999900000005</v>
          </cell>
          <cell r="AU56">
            <v>718.19999900000005</v>
          </cell>
        </row>
        <row r="57">
          <cell r="A57" t="str">
            <v>BG13/30</v>
          </cell>
          <cell r="B57" t="str">
            <v xml:space="preserve">    Bono Global XIII (10,25%)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1250</v>
          </cell>
          <cell r="AM57">
            <v>1250</v>
          </cell>
          <cell r="AN57">
            <v>1250</v>
          </cell>
          <cell r="AO57">
            <v>240.505</v>
          </cell>
          <cell r="AP57">
            <v>240.505</v>
          </cell>
          <cell r="AQ57">
            <v>240.505</v>
          </cell>
          <cell r="AR57">
            <v>166.023</v>
          </cell>
          <cell r="AS57">
            <v>166.023</v>
          </cell>
          <cell r="AT57">
            <v>166.023</v>
          </cell>
          <cell r="AU57">
            <v>166.023</v>
          </cell>
        </row>
        <row r="58">
          <cell r="A58" t="str">
            <v>BG14/31</v>
          </cell>
          <cell r="B58" t="str">
            <v xml:space="preserve">    Bono Global XIV (12%)</v>
          </cell>
          <cell r="AN58">
            <v>975</v>
          </cell>
          <cell r="AO58">
            <v>15.23</v>
          </cell>
          <cell r="AP58">
            <v>15.23</v>
          </cell>
          <cell r="AQ58">
            <v>15.23</v>
          </cell>
          <cell r="AR58">
            <v>13.21</v>
          </cell>
          <cell r="AS58">
            <v>13.21</v>
          </cell>
          <cell r="AT58">
            <v>13.21</v>
          </cell>
          <cell r="AU58">
            <v>13.21</v>
          </cell>
        </row>
        <row r="59">
          <cell r="A59" t="str">
            <v>BG15/12</v>
          </cell>
          <cell r="B59" t="str">
            <v xml:space="preserve">    Bono Global XV (12,375%)</v>
          </cell>
          <cell r="AN59">
            <v>1593.952</v>
          </cell>
          <cell r="AO59">
            <v>922.99199999999996</v>
          </cell>
          <cell r="AP59">
            <v>922.99199999999996</v>
          </cell>
          <cell r="AQ59">
            <v>922.99199999999996</v>
          </cell>
          <cell r="AR59">
            <v>465.35000100000002</v>
          </cell>
          <cell r="AS59">
            <v>465.35000100000002</v>
          </cell>
          <cell r="AT59">
            <v>465.35000100000002</v>
          </cell>
          <cell r="AU59">
            <v>465.35000100000002</v>
          </cell>
        </row>
        <row r="60">
          <cell r="A60" t="str">
            <v>BG16/08$</v>
          </cell>
          <cell r="B60" t="str">
            <v xml:space="preserve">    Bono Global XVI (10,00%-12,00%)</v>
          </cell>
          <cell r="AO60">
            <v>930.80370300000004</v>
          </cell>
          <cell r="AP60">
            <v>930.80370300000004</v>
          </cell>
          <cell r="AQ60">
            <v>930.80370300000004</v>
          </cell>
          <cell r="AR60">
            <v>725.29306599999995</v>
          </cell>
          <cell r="AS60">
            <v>725.29306599999995</v>
          </cell>
          <cell r="AT60">
            <v>725.29306599999995</v>
          </cell>
          <cell r="AU60">
            <v>725.29306599999995</v>
          </cell>
        </row>
        <row r="61">
          <cell r="A61" t="str">
            <v>BG17/08</v>
          </cell>
          <cell r="B61" t="str">
            <v xml:space="preserve">    Bono Global XVII (7,00%-15,50%)</v>
          </cell>
          <cell r="AO61">
            <v>10841.954</v>
          </cell>
          <cell r="AP61">
            <v>11018.781999999999</v>
          </cell>
          <cell r="AQ61">
            <v>11121.281999999999</v>
          </cell>
          <cell r="AR61">
            <v>5024.6663859999999</v>
          </cell>
          <cell r="AS61">
            <v>5024.6663859999999</v>
          </cell>
          <cell r="AT61">
            <v>5024.6663859999999</v>
          </cell>
          <cell r="AU61">
            <v>5024.6663859999999</v>
          </cell>
        </row>
        <row r="62">
          <cell r="A62" t="str">
            <v>BG18/18</v>
          </cell>
          <cell r="B62" t="str">
            <v xml:space="preserve">    Bono Global XVIII (12,25%)</v>
          </cell>
          <cell r="AO62">
            <v>6367.3649999999998</v>
          </cell>
          <cell r="AP62">
            <v>6705.5739999999996</v>
          </cell>
          <cell r="AQ62">
            <v>6745.3739999999998</v>
          </cell>
          <cell r="AR62">
            <v>5704.92353820063</v>
          </cell>
          <cell r="AS62">
            <v>5704.92353820063</v>
          </cell>
          <cell r="AT62">
            <v>6054.3501049154183</v>
          </cell>
          <cell r="AU62">
            <v>6054.3501049154183</v>
          </cell>
        </row>
        <row r="63">
          <cell r="A63" t="str">
            <v>BG19/31</v>
          </cell>
          <cell r="B63" t="str">
            <v xml:space="preserve">    Bono Global XIX (12,00%)</v>
          </cell>
          <cell r="AO63">
            <v>8816.7406499999997</v>
          </cell>
          <cell r="AP63">
            <v>8816.741</v>
          </cell>
          <cell r="AQ63">
            <v>8816.741</v>
          </cell>
          <cell r="AR63">
            <v>8468.6230998784649</v>
          </cell>
          <cell r="AS63">
            <v>8468.6230998784649</v>
          </cell>
          <cell r="AT63">
            <v>8976.7404858711725</v>
          </cell>
          <cell r="AU63">
            <v>8976.7404858711725</v>
          </cell>
        </row>
        <row r="64">
          <cell r="A64" t="str">
            <v>BG08/Pesificado</v>
          </cell>
          <cell r="B64" t="str">
            <v>Global 2008 7-15,5%/PESIFICADO</v>
          </cell>
        </row>
        <row r="65">
          <cell r="A65" t="str">
            <v>GLO17 PES</v>
          </cell>
          <cell r="B65" t="str">
            <v>Bono Cupón Cero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1190.0275185345499</v>
          </cell>
          <cell r="AJ65">
            <v>1219.144585893564</v>
          </cell>
          <cell r="AK65">
            <v>1248.2616532525776</v>
          </cell>
          <cell r="AL65">
            <v>1277.6986883847674</v>
          </cell>
          <cell r="AM65">
            <v>1054.0862289814379</v>
          </cell>
          <cell r="AN65">
            <v>1079.3189843049806</v>
          </cell>
          <cell r="AO65">
            <v>850.83967656926325</v>
          </cell>
          <cell r="AP65">
            <v>871.80022183268034</v>
          </cell>
          <cell r="AQ65">
            <v>621.80022183268034</v>
          </cell>
          <cell r="AR65">
            <v>638.40252496203448</v>
          </cell>
          <cell r="AS65">
            <v>653.81336899999997</v>
          </cell>
          <cell r="AT65">
            <v>669.40911989772167</v>
          </cell>
          <cell r="AU65">
            <v>685.15806145819306</v>
          </cell>
        </row>
        <row r="66">
          <cell r="A66" t="str">
            <v>ZCBMA00</v>
          </cell>
          <cell r="B66" t="str">
            <v xml:space="preserve">    Serie A - Venc. 15/10/2000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238.55449453551913</v>
          </cell>
          <cell r="AJ66">
            <v>242.15844262295082</v>
          </cell>
          <cell r="AK66">
            <v>245.7623907103825</v>
          </cell>
          <cell r="AL66">
            <v>249.40594262295082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653.81336899999997</v>
          </cell>
          <cell r="AT66">
            <v>0</v>
          </cell>
          <cell r="AU66">
            <v>0</v>
          </cell>
        </row>
        <row r="67">
          <cell r="A67" t="str">
            <v>ZCBMB01</v>
          </cell>
          <cell r="B67" t="str">
            <v xml:space="preserve">    Serie B - Venc. 15/04/2001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225.25745894160585</v>
          </cell>
          <cell r="AJ67">
            <v>230.03786496350367</v>
          </cell>
          <cell r="AK67">
            <v>234.81827098540145</v>
          </cell>
          <cell r="AL67">
            <v>239.65120894160583</v>
          </cell>
          <cell r="AM67">
            <v>244.48414689781021</v>
          </cell>
          <cell r="AN67">
            <v>249.21202098540147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  <cell r="AU67">
            <v>0</v>
          </cell>
        </row>
        <row r="68">
          <cell r="A68" t="str">
            <v>ZCBMC01</v>
          </cell>
          <cell r="B68" t="str">
            <v xml:space="preserve">    Serie C - Venc. 15/10/2001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212.98324213406292</v>
          </cell>
          <cell r="AJ68">
            <v>218.13389192886456</v>
          </cell>
          <cell r="AK68">
            <v>223.28454172366622</v>
          </cell>
          <cell r="AL68">
            <v>228.49179206566347</v>
          </cell>
          <cell r="AM68">
            <v>233.69904240766073</v>
          </cell>
          <cell r="AN68">
            <v>238.79309165526675</v>
          </cell>
          <cell r="AO68">
            <v>243.94374145006839</v>
          </cell>
          <cell r="AP68">
            <v>249.15099179206567</v>
          </cell>
          <cell r="AQ68">
            <v>-0.8490082079343324</v>
          </cell>
          <cell r="AR68">
            <v>0</v>
          </cell>
          <cell r="AT68">
            <v>0</v>
          </cell>
          <cell r="AU68">
            <v>0</v>
          </cell>
        </row>
        <row r="69">
          <cell r="A69" t="str">
            <v>ZCBMD02</v>
          </cell>
          <cell r="B69" t="str">
            <v xml:space="preserve">    Serie D - Venc. 15/10/2002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191.6515579379562</v>
          </cell>
          <cell r="AJ69">
            <v>196.86226277372265</v>
          </cell>
          <cell r="AK69">
            <v>202.07296760948907</v>
          </cell>
          <cell r="AL69">
            <v>207.34093293795621</v>
          </cell>
          <cell r="AM69">
            <v>212.60889826642335</v>
          </cell>
          <cell r="AN69">
            <v>217.76234260948905</v>
          </cell>
          <cell r="AO69">
            <v>222.97304744525547</v>
          </cell>
          <cell r="AP69">
            <v>228.24101277372262</v>
          </cell>
          <cell r="AQ69">
            <v>228.24101277372262</v>
          </cell>
          <cell r="AR69">
            <v>233.50897810218979</v>
          </cell>
          <cell r="AS69">
            <v>239.1458142710498</v>
          </cell>
          <cell r="AT69">
            <v>244.85028396292623</v>
          </cell>
          <cell r="AU69">
            <v>250.61078632026803</v>
          </cell>
        </row>
        <row r="70">
          <cell r="A70" t="str">
            <v>ZCBME03</v>
          </cell>
          <cell r="B70" t="str">
            <v xml:space="preserve">    Serie E - Venc. 15/10/2003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170.47683778234085</v>
          </cell>
          <cell r="AJ70">
            <v>175.7056006160164</v>
          </cell>
          <cell r="AK70">
            <v>180.93436344969197</v>
          </cell>
          <cell r="AL70">
            <v>186.22058521560572</v>
          </cell>
          <cell r="AM70">
            <v>191.5068069815195</v>
          </cell>
          <cell r="AN70">
            <v>196.67811088295687</v>
          </cell>
          <cell r="AO70">
            <v>201.90687371663245</v>
          </cell>
          <cell r="AP70">
            <v>207.1930954825462</v>
          </cell>
          <cell r="AQ70">
            <v>207.1930954825462</v>
          </cell>
          <cell r="AR70">
            <v>212.47931724845995</v>
          </cell>
          <cell r="AS70">
            <v>217.6085037591244</v>
          </cell>
          <cell r="AT70">
            <v>222.79923276340276</v>
          </cell>
          <cell r="AU70">
            <v>228.04094816913968</v>
          </cell>
        </row>
        <row r="71">
          <cell r="A71" t="str">
            <v>ZCBMF04</v>
          </cell>
          <cell r="B71" t="str">
            <v xml:space="preserve">    Serie F - Venc. 15/10/2004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151.10392720306513</v>
          </cell>
          <cell r="AJ71">
            <v>156.24652298850575</v>
          </cell>
          <cell r="AK71">
            <v>161.38911877394636</v>
          </cell>
          <cell r="AL71">
            <v>166.58822660098522</v>
          </cell>
          <cell r="AM71">
            <v>171.78733442802408</v>
          </cell>
          <cell r="AN71">
            <v>176.87341817186643</v>
          </cell>
          <cell r="AO71">
            <v>182.01601395730705</v>
          </cell>
          <cell r="AP71">
            <v>187.21512178434591</v>
          </cell>
          <cell r="AQ71">
            <v>187.21512178434591</v>
          </cell>
          <cell r="AR71">
            <v>192.41422961138477</v>
          </cell>
          <cell r="AS71">
            <v>197.05905096982579</v>
          </cell>
          <cell r="AT71">
            <v>201.75960317139271</v>
          </cell>
          <cell r="AU71">
            <v>206.50632696878532</v>
          </cell>
        </row>
        <row r="72">
          <cell r="A72" t="str">
            <v>EL</v>
          </cell>
          <cell r="B72" t="str">
            <v>Euronotas (Total)</v>
          </cell>
          <cell r="C72">
            <v>500</v>
          </cell>
          <cell r="D72">
            <v>500</v>
          </cell>
          <cell r="E72">
            <v>500</v>
          </cell>
          <cell r="F72">
            <v>500</v>
          </cell>
          <cell r="G72">
            <v>450</v>
          </cell>
          <cell r="H72">
            <v>450</v>
          </cell>
          <cell r="I72">
            <v>706</v>
          </cell>
          <cell r="J72">
            <v>1521</v>
          </cell>
          <cell r="K72">
            <v>1344.3</v>
          </cell>
          <cell r="L72">
            <v>1694.3</v>
          </cell>
          <cell r="M72">
            <v>1583.5</v>
          </cell>
          <cell r="N72">
            <v>2229.1999999999998</v>
          </cell>
          <cell r="O72">
            <v>3135.2000000000003</v>
          </cell>
          <cell r="P72">
            <v>3186.2069999999994</v>
          </cell>
          <cell r="Q72">
            <v>3116.4880000000003</v>
          </cell>
          <cell r="R72">
            <v>4708.9759999999997</v>
          </cell>
          <cell r="S72">
            <v>6391.0580000000018</v>
          </cell>
          <cell r="T72">
            <v>7373.7580000000007</v>
          </cell>
          <cell r="U72">
            <v>10018.364</v>
          </cell>
          <cell r="V72">
            <v>11142.913</v>
          </cell>
          <cell r="W72">
            <v>13265.6</v>
          </cell>
          <cell r="X72">
            <v>14311.309999999996</v>
          </cell>
          <cell r="Y72">
            <v>15317.809999999996</v>
          </cell>
          <cell r="Z72">
            <v>15465.555</v>
          </cell>
          <cell r="AA72">
            <v>16207.369000000001</v>
          </cell>
          <cell r="AB72">
            <v>17295.962000000003</v>
          </cell>
          <cell r="AC72">
            <v>20562.355</v>
          </cell>
          <cell r="AD72">
            <v>23837.216</v>
          </cell>
          <cell r="AE72">
            <v>23741.902999999995</v>
          </cell>
          <cell r="AF72">
            <v>23038.814000000002</v>
          </cell>
          <cell r="AG72">
            <v>24135.850999999995</v>
          </cell>
          <cell r="AH72">
            <v>26232.649999999991</v>
          </cell>
          <cell r="AI72">
            <v>27021.260000000009</v>
          </cell>
          <cell r="AJ72">
            <v>27145.400999999983</v>
          </cell>
          <cell r="AK72">
            <v>29439.003999999997</v>
          </cell>
          <cell r="AL72">
            <v>28091.969000000001</v>
          </cell>
          <cell r="AM72">
            <v>28977.365999999991</v>
          </cell>
          <cell r="AN72">
            <v>26695.616978000009</v>
          </cell>
          <cell r="AO72">
            <v>24365.95835500001</v>
          </cell>
          <cell r="AP72">
            <v>25414.800977862858</v>
          </cell>
          <cell r="AQ72">
            <v>25414.800977862858</v>
          </cell>
          <cell r="AR72">
            <v>24071.175819393349</v>
          </cell>
          <cell r="AS72">
            <v>23796.767157729035</v>
          </cell>
          <cell r="AT72">
            <v>26364.921584957137</v>
          </cell>
          <cell r="AU72">
            <v>26251.847998148634</v>
          </cell>
        </row>
        <row r="73">
          <cell r="A73" t="str">
            <v>EL</v>
          </cell>
          <cell r="B73" t="str">
            <v>Euronotas en Dólares</v>
          </cell>
          <cell r="C73">
            <v>500</v>
          </cell>
          <cell r="D73">
            <v>500</v>
          </cell>
          <cell r="E73">
            <v>500</v>
          </cell>
          <cell r="F73">
            <v>500</v>
          </cell>
          <cell r="G73">
            <v>450</v>
          </cell>
          <cell r="H73">
            <v>450</v>
          </cell>
          <cell r="I73">
            <v>706</v>
          </cell>
          <cell r="J73">
            <v>956</v>
          </cell>
          <cell r="K73">
            <v>756</v>
          </cell>
          <cell r="L73">
            <v>1106</v>
          </cell>
          <cell r="M73">
            <v>956</v>
          </cell>
          <cell r="N73">
            <v>1056</v>
          </cell>
          <cell r="O73">
            <v>1143.3</v>
          </cell>
          <cell r="P73">
            <v>793.3</v>
          </cell>
          <cell r="Q73">
            <v>687.3</v>
          </cell>
          <cell r="R73">
            <v>687.3</v>
          </cell>
          <cell r="S73">
            <v>812.3</v>
          </cell>
          <cell r="T73">
            <v>812.3</v>
          </cell>
          <cell r="U73">
            <v>787.34400000000005</v>
          </cell>
          <cell r="V73">
            <v>1075</v>
          </cell>
          <cell r="W73">
            <v>950</v>
          </cell>
          <cell r="X73">
            <v>950</v>
          </cell>
          <cell r="Y73">
            <v>950</v>
          </cell>
          <cell r="Z73">
            <v>850</v>
          </cell>
          <cell r="AA73">
            <v>1100</v>
          </cell>
          <cell r="AB73">
            <v>1100</v>
          </cell>
          <cell r="AC73">
            <v>2100</v>
          </cell>
          <cell r="AD73">
            <v>2100</v>
          </cell>
          <cell r="AE73">
            <v>2100</v>
          </cell>
          <cell r="AF73">
            <v>2225</v>
          </cell>
          <cell r="AG73">
            <v>2525</v>
          </cell>
          <cell r="AH73">
            <v>2025</v>
          </cell>
          <cell r="AI73">
            <v>2025</v>
          </cell>
          <cell r="AJ73">
            <v>1835.894</v>
          </cell>
          <cell r="AK73">
            <v>1835.894</v>
          </cell>
          <cell r="AL73">
            <v>1735.894</v>
          </cell>
          <cell r="AM73">
            <v>1735.894</v>
          </cell>
          <cell r="AN73">
            <v>1578.242</v>
          </cell>
          <cell r="AO73">
            <v>946.29399999999998</v>
          </cell>
          <cell r="AP73">
            <v>946.29399999999998</v>
          </cell>
          <cell r="AQ73">
            <v>946.29399999999998</v>
          </cell>
          <cell r="AR73">
            <v>864.67448300000001</v>
          </cell>
          <cell r="AS73">
            <v>864.67448300000001</v>
          </cell>
          <cell r="AT73">
            <v>864.67448300000001</v>
          </cell>
          <cell r="AU73">
            <v>864.67448300000001</v>
          </cell>
        </row>
        <row r="74">
          <cell r="B74" t="str">
            <v>Euronotas en Pesos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250</v>
          </cell>
          <cell r="X74">
            <v>750</v>
          </cell>
          <cell r="Y74">
            <v>750</v>
          </cell>
          <cell r="Z74">
            <v>1250</v>
          </cell>
          <cell r="AA74">
            <v>1250</v>
          </cell>
          <cell r="AB74">
            <v>1250</v>
          </cell>
          <cell r="AC74">
            <v>1250</v>
          </cell>
          <cell r="AD74">
            <v>1250</v>
          </cell>
          <cell r="AE74">
            <v>1000</v>
          </cell>
          <cell r="AF74">
            <v>1000</v>
          </cell>
          <cell r="AG74">
            <v>982.85</v>
          </cell>
          <cell r="AH74">
            <v>982.85</v>
          </cell>
          <cell r="AI74">
            <v>982.85</v>
          </cell>
          <cell r="AJ74">
            <v>927.78</v>
          </cell>
          <cell r="AK74">
            <v>927.78</v>
          </cell>
          <cell r="AL74">
            <v>927.78</v>
          </cell>
          <cell r="AM74">
            <v>927.78</v>
          </cell>
          <cell r="AN74">
            <v>673.74</v>
          </cell>
          <cell r="AO74">
            <v>193.1925</v>
          </cell>
          <cell r="AP74">
            <v>193.1925</v>
          </cell>
          <cell r="AQ74">
            <v>193.1925</v>
          </cell>
          <cell r="AR74">
            <v>82.029328430000007</v>
          </cell>
          <cell r="AS74">
            <v>28.285975320689658</v>
          </cell>
          <cell r="AT74">
            <v>21.586665376315789</v>
          </cell>
          <cell r="AU74">
            <v>4.4961677333333334</v>
          </cell>
        </row>
        <row r="75">
          <cell r="B75" t="str">
            <v>Euronotas en Yenes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20.28</v>
          </cell>
          <cell r="N75">
            <v>80.685829551184796</v>
          </cell>
          <cell r="O75">
            <v>552.29999999999995</v>
          </cell>
          <cell r="P75">
            <v>619.62800000000004</v>
          </cell>
          <cell r="Q75">
            <v>655.25499999999988</v>
          </cell>
          <cell r="R75">
            <v>1564.0720000000001</v>
          </cell>
          <cell r="S75">
            <v>2130.3590000000004</v>
          </cell>
          <cell r="T75">
            <v>2130.3590000000004</v>
          </cell>
          <cell r="U75">
            <v>3033.2039999999997</v>
          </cell>
          <cell r="V75">
            <v>3010.5129999999999</v>
          </cell>
          <cell r="W75">
            <v>3710.9000000000005</v>
          </cell>
          <cell r="X75">
            <v>3571.08</v>
          </cell>
          <cell r="Y75">
            <v>4055.8199999999997</v>
          </cell>
          <cell r="Z75">
            <v>3858.665</v>
          </cell>
          <cell r="AA75">
            <v>3433.2050000000004</v>
          </cell>
          <cell r="AB75">
            <v>3374.3420000000001</v>
          </cell>
          <cell r="AC75">
            <v>3283.4820000000004</v>
          </cell>
          <cell r="AD75">
            <v>3315.9119999999998</v>
          </cell>
          <cell r="AE75">
            <v>3756.0390000000002</v>
          </cell>
          <cell r="AF75">
            <v>3291.6149999999998</v>
          </cell>
          <cell r="AG75">
            <v>3252.2190000000005</v>
          </cell>
          <cell r="AH75">
            <v>3734</v>
          </cell>
          <cell r="AI75">
            <v>3904.6789999999996</v>
          </cell>
          <cell r="AJ75">
            <v>3877.39</v>
          </cell>
          <cell r="AK75">
            <v>4347.8409999999994</v>
          </cell>
          <cell r="AL75">
            <v>3904.4449999999997</v>
          </cell>
          <cell r="AM75">
            <v>3674.2309999999998</v>
          </cell>
          <cell r="AN75">
            <v>2638.4700849999999</v>
          </cell>
          <cell r="AO75">
            <v>2664.9034229999997</v>
          </cell>
          <cell r="AP75">
            <v>2761.8572971177009</v>
          </cell>
          <cell r="AQ75">
            <v>2761.8572971177009</v>
          </cell>
          <cell r="AR75">
            <v>2532.9473604022241</v>
          </cell>
          <cell r="AS75">
            <v>2510.0022646636976</v>
          </cell>
          <cell r="AT75">
            <v>2769.2179561922212</v>
          </cell>
          <cell r="AU75">
            <v>2733.7005672942528</v>
          </cell>
        </row>
        <row r="76">
          <cell r="B76" t="str">
            <v>Euronotas en Monedas del Area Euro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565</v>
          </cell>
          <cell r="K76">
            <v>588.29999999999995</v>
          </cell>
          <cell r="L76">
            <v>588.29999999999995</v>
          </cell>
          <cell r="M76">
            <v>607.22</v>
          </cell>
          <cell r="N76">
            <v>1092.5141704488153</v>
          </cell>
          <cell r="O76">
            <v>1335.7</v>
          </cell>
          <cell r="P76">
            <v>1668.5360000000001</v>
          </cell>
          <cell r="Q76">
            <v>1669.126</v>
          </cell>
          <cell r="R76">
            <v>2353.2869999999998</v>
          </cell>
          <cell r="S76">
            <v>3215.1549999999993</v>
          </cell>
          <cell r="T76">
            <v>4197.8550000000005</v>
          </cell>
          <cell r="U76">
            <v>5973.9750000000004</v>
          </cell>
          <cell r="V76">
            <v>6677.4</v>
          </cell>
          <cell r="W76">
            <v>7853.9000000000015</v>
          </cell>
          <cell r="X76">
            <v>8559.8900000000012</v>
          </cell>
          <cell r="Y76">
            <v>8750.0700000000033</v>
          </cell>
          <cell r="Z76">
            <v>8709.16</v>
          </cell>
          <cell r="AA76">
            <v>9678.5400000000009</v>
          </cell>
          <cell r="AB76">
            <v>10839.310000000003</v>
          </cell>
          <cell r="AC76">
            <v>13197.819</v>
          </cell>
          <cell r="AD76">
            <v>16409.329000000002</v>
          </cell>
          <cell r="AE76">
            <v>16160.719000000001</v>
          </cell>
          <cell r="AF76">
            <v>15836.6</v>
          </cell>
          <cell r="AG76">
            <v>16711.886000000002</v>
          </cell>
          <cell r="AH76">
            <v>18796.899999999998</v>
          </cell>
          <cell r="AI76">
            <v>19435.347000000002</v>
          </cell>
          <cell r="AJ76">
            <v>19846.034</v>
          </cell>
          <cell r="AK76">
            <v>21689.112000000001</v>
          </cell>
          <cell r="AL76">
            <v>20907.630999999998</v>
          </cell>
          <cell r="AM76">
            <v>22009.560999999998</v>
          </cell>
          <cell r="AN76">
            <v>21203.344410999998</v>
          </cell>
          <cell r="AO76">
            <v>19969.561054000002</v>
          </cell>
          <cell r="AP76">
            <v>21032.527645632701</v>
          </cell>
          <cell r="AQ76">
            <v>21032.527645632701</v>
          </cell>
          <cell r="AR76">
            <v>20122.883330532237</v>
          </cell>
          <cell r="AS76">
            <v>19930.098631796889</v>
          </cell>
          <cell r="AT76">
            <v>22201.454773262711</v>
          </cell>
          <cell r="AU76">
            <v>22133.654154107695</v>
          </cell>
        </row>
        <row r="77">
          <cell r="B77" t="str">
            <v>Euronotas en Otras Monedas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103.9</v>
          </cell>
          <cell r="P77">
            <v>104.74299999999999</v>
          </cell>
          <cell r="Q77">
            <v>104.807</v>
          </cell>
          <cell r="R77">
            <v>104.31700000000001</v>
          </cell>
          <cell r="S77">
            <v>233.244</v>
          </cell>
          <cell r="T77">
            <v>233.244</v>
          </cell>
          <cell r="U77">
            <v>223.84100000000001</v>
          </cell>
          <cell r="V77">
            <v>380</v>
          </cell>
          <cell r="W77">
            <v>500.8</v>
          </cell>
          <cell r="X77">
            <v>480.34000000000003</v>
          </cell>
          <cell r="Y77">
            <v>811.92</v>
          </cell>
          <cell r="Z77">
            <v>797.73</v>
          </cell>
          <cell r="AA77">
            <v>745.62400000000002</v>
          </cell>
          <cell r="AB77">
            <v>732.31</v>
          </cell>
          <cell r="AC77">
            <v>731.05399999999997</v>
          </cell>
          <cell r="AD77">
            <v>761.97500000000002</v>
          </cell>
          <cell r="AE77">
            <v>725.14499999999998</v>
          </cell>
          <cell r="AF77">
            <v>685.59899999999993</v>
          </cell>
          <cell r="AG77">
            <v>663.89599999999996</v>
          </cell>
          <cell r="AH77">
            <v>693.9</v>
          </cell>
          <cell r="AI77">
            <v>673.38400000000001</v>
          </cell>
          <cell r="AJ77">
            <v>658.30300000000011</v>
          </cell>
          <cell r="AK77">
            <v>638.37699999999995</v>
          </cell>
          <cell r="AL77">
            <v>616.21900000000005</v>
          </cell>
          <cell r="AM77">
            <v>629.9</v>
          </cell>
          <cell r="AN77">
            <v>601.82048199999997</v>
          </cell>
          <cell r="AO77">
            <v>592.00737800000002</v>
          </cell>
          <cell r="AP77">
            <v>480.92953511246708</v>
          </cell>
          <cell r="AQ77">
            <v>480.92953511246708</v>
          </cell>
          <cell r="AR77">
            <v>468.64131702888335</v>
          </cell>
          <cell r="AS77">
            <v>463.70580294775482</v>
          </cell>
          <cell r="AT77">
            <v>507.98770712589112</v>
          </cell>
          <cell r="AU77">
            <v>515.32262601334344</v>
          </cell>
        </row>
        <row r="78">
          <cell r="A78" t="str">
            <v>EL/USD-01</v>
          </cell>
          <cell r="B78" t="str">
            <v xml:space="preserve">    Euronota I (11%)</v>
          </cell>
          <cell r="C78">
            <v>300</v>
          </cell>
          <cell r="D78">
            <v>300</v>
          </cell>
          <cell r="E78">
            <v>300</v>
          </cell>
          <cell r="F78">
            <v>300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103.9</v>
          </cell>
          <cell r="P78">
            <v>104.74299999999999</v>
          </cell>
          <cell r="Q78">
            <v>104.807</v>
          </cell>
          <cell r="R78">
            <v>104.31700000000001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</row>
        <row r="79">
          <cell r="A79" t="str">
            <v>EL/USD-02</v>
          </cell>
          <cell r="B79" t="str">
            <v xml:space="preserve">    Euronota II (9.5%)</v>
          </cell>
          <cell r="C79">
            <v>200</v>
          </cell>
          <cell r="D79">
            <v>200</v>
          </cell>
          <cell r="E79">
            <v>200</v>
          </cell>
          <cell r="F79">
            <v>200</v>
          </cell>
          <cell r="G79">
            <v>200</v>
          </cell>
          <cell r="H79">
            <v>200</v>
          </cell>
          <cell r="I79">
            <v>200</v>
          </cell>
          <cell r="J79">
            <v>200</v>
          </cell>
          <cell r="K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</row>
        <row r="80">
          <cell r="A80" t="str">
            <v>EL/USD-03</v>
          </cell>
          <cell r="B80" t="str">
            <v xml:space="preserve">    Euronota III (8,25%)</v>
          </cell>
          <cell r="C80">
            <v>200</v>
          </cell>
          <cell r="D80">
            <v>200</v>
          </cell>
          <cell r="E80">
            <v>200</v>
          </cell>
          <cell r="F80">
            <v>200</v>
          </cell>
          <cell r="G80">
            <v>250</v>
          </cell>
          <cell r="H80">
            <v>250</v>
          </cell>
          <cell r="I80">
            <v>250</v>
          </cell>
          <cell r="J80">
            <v>250</v>
          </cell>
          <cell r="K80">
            <v>250</v>
          </cell>
          <cell r="L80">
            <v>250</v>
          </cell>
          <cell r="M80">
            <v>250</v>
          </cell>
          <cell r="N80">
            <v>250</v>
          </cell>
          <cell r="O80">
            <v>250</v>
          </cell>
          <cell r="P80">
            <v>250</v>
          </cell>
          <cell r="Q80">
            <v>250</v>
          </cell>
          <cell r="R80">
            <v>250</v>
          </cell>
          <cell r="S80">
            <v>250</v>
          </cell>
          <cell r="T80">
            <v>250</v>
          </cell>
          <cell r="U80">
            <v>250</v>
          </cell>
          <cell r="V80">
            <v>250</v>
          </cell>
          <cell r="W80">
            <v>250</v>
          </cell>
          <cell r="X80">
            <v>250</v>
          </cell>
          <cell r="Y80">
            <v>250</v>
          </cell>
          <cell r="Z80">
            <v>250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</row>
        <row r="81">
          <cell r="A81" t="str">
            <v>EL/USD-04</v>
          </cell>
          <cell r="B81" t="str">
            <v xml:space="preserve">    Euronota IV (7.46%)</v>
          </cell>
          <cell r="G81">
            <v>250</v>
          </cell>
          <cell r="H81">
            <v>250</v>
          </cell>
          <cell r="I81">
            <v>150</v>
          </cell>
          <cell r="J81">
            <v>150</v>
          </cell>
          <cell r="K81">
            <v>150</v>
          </cell>
          <cell r="L81">
            <v>150</v>
          </cell>
          <cell r="M81">
            <v>250</v>
          </cell>
          <cell r="N81">
            <v>250</v>
          </cell>
          <cell r="O81">
            <v>0</v>
          </cell>
          <cell r="P81">
            <v>250</v>
          </cell>
          <cell r="Q81">
            <v>250</v>
          </cell>
          <cell r="R81">
            <v>250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</row>
        <row r="82">
          <cell r="A82" t="str">
            <v>EL/USD-05</v>
          </cell>
          <cell r="B82" t="str">
            <v xml:space="preserve">    Euronota V (8.09%)</v>
          </cell>
          <cell r="I82">
            <v>106</v>
          </cell>
          <cell r="J82">
            <v>106</v>
          </cell>
          <cell r="K82">
            <v>106</v>
          </cell>
          <cell r="L82">
            <v>106</v>
          </cell>
          <cell r="M82">
            <v>106</v>
          </cell>
          <cell r="N82">
            <v>106</v>
          </cell>
          <cell r="O82">
            <v>106</v>
          </cell>
          <cell r="P82">
            <v>106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</row>
        <row r="83">
          <cell r="A83" t="str">
            <v>EL/USD-06</v>
          </cell>
          <cell r="B83" t="str">
            <v xml:space="preserve">    Euronota VI (6.875%)</v>
          </cell>
          <cell r="I83">
            <v>106</v>
          </cell>
          <cell r="J83">
            <v>150</v>
          </cell>
          <cell r="K83">
            <v>150</v>
          </cell>
          <cell r="L83">
            <v>150</v>
          </cell>
          <cell r="M83">
            <v>150</v>
          </cell>
          <cell r="N83">
            <v>150</v>
          </cell>
          <cell r="O83">
            <v>212.3</v>
          </cell>
          <cell r="P83">
            <v>212.3</v>
          </cell>
          <cell r="Q83">
            <v>212.3</v>
          </cell>
          <cell r="R83">
            <v>212.3</v>
          </cell>
          <cell r="S83">
            <v>212.3</v>
          </cell>
          <cell r="T83">
            <v>212.3</v>
          </cell>
          <cell r="U83">
            <v>212.34399999999999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</row>
        <row r="84">
          <cell r="A84" t="str">
            <v>EL/USD-07</v>
          </cell>
          <cell r="B84" t="str">
            <v xml:space="preserve">    Euronota VII (8.25%)</v>
          </cell>
          <cell r="J84">
            <v>100</v>
          </cell>
          <cell r="K84">
            <v>100</v>
          </cell>
          <cell r="L84">
            <v>100</v>
          </cell>
          <cell r="M84">
            <v>100</v>
          </cell>
          <cell r="N84">
            <v>100</v>
          </cell>
          <cell r="O84">
            <v>100</v>
          </cell>
          <cell r="P84">
            <v>100</v>
          </cell>
          <cell r="Q84">
            <v>100</v>
          </cell>
          <cell r="R84">
            <v>100</v>
          </cell>
          <cell r="S84">
            <v>100</v>
          </cell>
          <cell r="T84">
            <v>100</v>
          </cell>
          <cell r="U84">
            <v>100</v>
          </cell>
          <cell r="V84">
            <v>100</v>
          </cell>
          <cell r="W84">
            <v>100</v>
          </cell>
          <cell r="X84">
            <v>100</v>
          </cell>
          <cell r="Y84">
            <v>100</v>
          </cell>
          <cell r="Z84">
            <v>100</v>
          </cell>
          <cell r="AA84">
            <v>100</v>
          </cell>
          <cell r="AB84">
            <v>100</v>
          </cell>
          <cell r="AC84">
            <v>100</v>
          </cell>
          <cell r="AD84">
            <v>100</v>
          </cell>
          <cell r="AE84">
            <v>100</v>
          </cell>
          <cell r="AF84">
            <v>100</v>
          </cell>
          <cell r="AG84">
            <v>100</v>
          </cell>
          <cell r="AH84">
            <v>100</v>
          </cell>
          <cell r="AI84">
            <v>100</v>
          </cell>
          <cell r="AJ84">
            <v>100</v>
          </cell>
          <cell r="AK84">
            <v>100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</row>
        <row r="85">
          <cell r="A85" t="str">
            <v>EL/DEM-08</v>
          </cell>
          <cell r="B85" t="str">
            <v xml:space="preserve">    Euronota VIII DM (8%)</v>
          </cell>
          <cell r="J85">
            <v>565</v>
          </cell>
          <cell r="K85">
            <v>588.29999999999995</v>
          </cell>
          <cell r="L85">
            <v>588.29999999999995</v>
          </cell>
          <cell r="M85">
            <v>607.22</v>
          </cell>
          <cell r="N85">
            <v>644.96377674802739</v>
          </cell>
          <cell r="O85">
            <v>635</v>
          </cell>
          <cell r="P85">
            <v>720.46100000000001</v>
          </cell>
          <cell r="Q85">
            <v>716.53800000000001</v>
          </cell>
          <cell r="R85">
            <v>699.34500000000003</v>
          </cell>
          <cell r="S85">
            <v>695.9</v>
          </cell>
          <cell r="T85">
            <v>695.9</v>
          </cell>
          <cell r="U85">
            <v>655.99</v>
          </cell>
          <cell r="V85">
            <v>654.70000000000005</v>
          </cell>
          <cell r="W85">
            <v>642.20000000000005</v>
          </cell>
          <cell r="X85">
            <v>589.79999999999995</v>
          </cell>
          <cell r="Y85">
            <v>573.26</v>
          </cell>
          <cell r="Z85">
            <v>566.05999999999995</v>
          </cell>
          <cell r="AA85">
            <v>561.79</v>
          </cell>
          <cell r="AB85">
            <v>540.71500000000003</v>
          </cell>
          <cell r="AC85">
            <v>553.25</v>
          </cell>
          <cell r="AD85">
            <v>594.67200000000003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</row>
        <row r="86">
          <cell r="A86" t="str">
            <v>EL/USD-09</v>
          </cell>
          <cell r="B86" t="str">
            <v xml:space="preserve">    Euronota IX (LS+1%)</v>
          </cell>
          <cell r="J86">
            <v>565</v>
          </cell>
          <cell r="K86">
            <v>588.29999999999995</v>
          </cell>
          <cell r="L86">
            <v>350</v>
          </cell>
          <cell r="M86">
            <v>350</v>
          </cell>
          <cell r="N86">
            <v>350</v>
          </cell>
          <cell r="O86">
            <v>350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</row>
        <row r="87">
          <cell r="A87" t="str">
            <v>EL/JPY-10</v>
          </cell>
          <cell r="B87" t="str">
            <v xml:space="preserve">    Euronota X  Y (LT+1.3%)</v>
          </cell>
          <cell r="L87">
            <v>350</v>
          </cell>
          <cell r="M87">
            <v>20.28</v>
          </cell>
          <cell r="N87">
            <v>20.171457387796199</v>
          </cell>
          <cell r="O87">
            <v>19.899999999999999</v>
          </cell>
          <cell r="P87">
            <v>22.329000000000001</v>
          </cell>
          <cell r="Q87">
            <v>23.613</v>
          </cell>
          <cell r="R87">
            <v>20.117000000000001</v>
          </cell>
          <cell r="S87">
            <v>19.2</v>
          </cell>
          <cell r="T87">
            <v>19.2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</row>
        <row r="88">
          <cell r="A88" t="str">
            <v>EL/DEM-11</v>
          </cell>
          <cell r="B88" t="str">
            <v xml:space="preserve">    Euronota XI DM (8.00%)</v>
          </cell>
          <cell r="M88">
            <v>20.28</v>
          </cell>
          <cell r="N88">
            <v>322.5</v>
          </cell>
          <cell r="O88">
            <v>317.5</v>
          </cell>
          <cell r="P88">
            <v>360.23099999999999</v>
          </cell>
          <cell r="Q88">
            <v>358.26900000000001</v>
          </cell>
          <cell r="R88">
            <v>349.67200000000003</v>
          </cell>
          <cell r="S88">
            <v>347.9</v>
          </cell>
          <cell r="T88">
            <v>347.9</v>
          </cell>
          <cell r="U88">
            <v>327.99700000000001</v>
          </cell>
          <cell r="V88">
            <v>327.39999999999998</v>
          </cell>
          <cell r="W88">
            <v>321.10000000000002</v>
          </cell>
          <cell r="X88">
            <v>299.39999999999998</v>
          </cell>
          <cell r="Y88">
            <v>286.63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</row>
        <row r="89">
          <cell r="A89" t="str">
            <v>EL/JPY-12</v>
          </cell>
          <cell r="B89" t="str">
            <v xml:space="preserve">    Euronota XII  Y (5%)</v>
          </cell>
          <cell r="N89">
            <v>25.239662761614341</v>
          </cell>
          <cell r="O89">
            <v>24.9</v>
          </cell>
          <cell r="P89">
            <v>27.911000000000001</v>
          </cell>
          <cell r="Q89">
            <v>29.515999999999998</v>
          </cell>
          <cell r="R89">
            <v>25.146000000000001</v>
          </cell>
          <cell r="S89">
            <v>24</v>
          </cell>
          <cell r="T89">
            <v>24</v>
          </cell>
          <cell r="U89">
            <v>22.8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</row>
        <row r="90">
          <cell r="A90" t="str">
            <v>EL/NLG-13</v>
          </cell>
          <cell r="B90" t="str">
            <v xml:space="preserve">    Euronota XIII FH1 (8%)</v>
          </cell>
          <cell r="N90">
            <v>28</v>
          </cell>
          <cell r="O90">
            <v>28.4</v>
          </cell>
          <cell r="P90">
            <v>32.142000000000003</v>
          </cell>
          <cell r="Q90">
            <v>32.027000000000001</v>
          </cell>
          <cell r="R90">
            <v>31.234000000000002</v>
          </cell>
          <cell r="S90">
            <v>31.1</v>
          </cell>
          <cell r="T90">
            <v>31.1</v>
          </cell>
          <cell r="U90">
            <v>29.245999999999999</v>
          </cell>
          <cell r="V90">
            <v>29.2</v>
          </cell>
          <cell r="W90">
            <v>28.6</v>
          </cell>
          <cell r="X90">
            <v>26.61</v>
          </cell>
          <cell r="Y90">
            <v>25.46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</row>
        <row r="91">
          <cell r="A91" t="str">
            <v>EL/USD-14</v>
          </cell>
          <cell r="B91" t="str">
            <v xml:space="preserve">    Euronota XIV (Dragones LT+1.75)</v>
          </cell>
          <cell r="N91">
            <v>100</v>
          </cell>
          <cell r="O91">
            <v>100</v>
          </cell>
          <cell r="P91">
            <v>100</v>
          </cell>
          <cell r="Q91">
            <v>100</v>
          </cell>
          <cell r="R91">
            <v>100</v>
          </cell>
          <cell r="S91">
            <v>100</v>
          </cell>
          <cell r="T91">
            <v>100</v>
          </cell>
          <cell r="U91">
            <v>100</v>
          </cell>
          <cell r="V91">
            <v>100</v>
          </cell>
          <cell r="W91">
            <v>100</v>
          </cell>
          <cell r="X91">
            <v>100</v>
          </cell>
          <cell r="Y91">
            <v>100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</row>
        <row r="92">
          <cell r="A92" t="str">
            <v>EL/DEM-15</v>
          </cell>
          <cell r="B92" t="str">
            <v xml:space="preserve">    Euronota XV DM (6.125%)</v>
          </cell>
          <cell r="N92">
            <v>29.050393700787936</v>
          </cell>
          <cell r="O92">
            <v>28.6</v>
          </cell>
          <cell r="P92">
            <v>32.420999999999999</v>
          </cell>
          <cell r="Q92">
            <v>32.244</v>
          </cell>
          <cell r="R92">
            <v>31.471</v>
          </cell>
          <cell r="S92">
            <v>31.3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</row>
        <row r="93">
          <cell r="A93" t="str">
            <v>EL/ATS-16</v>
          </cell>
          <cell r="B93" t="str">
            <v xml:space="preserve">    Euronota XVI ATS (8%)</v>
          </cell>
          <cell r="N93">
            <v>68</v>
          </cell>
          <cell r="O93">
            <v>64.8</v>
          </cell>
          <cell r="P93">
            <v>64.766999999999996</v>
          </cell>
          <cell r="Q93">
            <v>64.766999999999996</v>
          </cell>
          <cell r="R93">
            <v>75.212000000000003</v>
          </cell>
          <cell r="S93">
            <v>74.400000000000006</v>
          </cell>
          <cell r="T93">
            <v>74.400000000000006</v>
          </cell>
          <cell r="U93">
            <v>69.962999999999994</v>
          </cell>
          <cell r="V93">
            <v>69.900000000000006</v>
          </cell>
          <cell r="W93">
            <v>68.5</v>
          </cell>
          <cell r="X93">
            <v>63.85</v>
          </cell>
          <cell r="Y93">
            <v>61.17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</row>
        <row r="94">
          <cell r="A94" t="str">
            <v>EL/JPY-17</v>
          </cell>
          <cell r="B94" t="str">
            <v xml:space="preserve">    Euronota XVII Y (LT+1.875%)</v>
          </cell>
          <cell r="N94">
            <v>35.27470940177426</v>
          </cell>
          <cell r="O94">
            <v>34.799999999999997</v>
          </cell>
          <cell r="P94">
            <v>39.076000000000001</v>
          </cell>
          <cell r="Q94">
            <v>41.322000000000003</v>
          </cell>
          <cell r="R94">
            <v>35.204000000000001</v>
          </cell>
          <cell r="S94">
            <v>33.700000000000003</v>
          </cell>
          <cell r="T94">
            <v>33.700000000000003</v>
          </cell>
          <cell r="U94">
            <v>31.9</v>
          </cell>
          <cell r="V94">
            <v>31.3</v>
          </cell>
          <cell r="W94">
            <v>30.2</v>
          </cell>
          <cell r="X94">
            <v>30.5</v>
          </cell>
          <cell r="Y94">
            <v>30.53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</row>
        <row r="95">
          <cell r="A95" t="str">
            <v>EL/CAD-18</v>
          </cell>
          <cell r="B95" t="str">
            <v xml:space="preserve">    Euronota XVIII CAN (Swap L+2.1%)</v>
          </cell>
          <cell r="N95">
            <v>35.27470940177426</v>
          </cell>
          <cell r="O95">
            <v>72.7</v>
          </cell>
          <cell r="P95">
            <v>72.727000000000004</v>
          </cell>
          <cell r="Q95">
            <v>72.727000000000004</v>
          </cell>
          <cell r="R95">
            <v>72.727000000000004</v>
          </cell>
          <cell r="S95">
            <v>72.7</v>
          </cell>
          <cell r="T95">
            <v>72.7</v>
          </cell>
          <cell r="U95">
            <v>72.725999999999999</v>
          </cell>
          <cell r="V95">
            <v>72.7</v>
          </cell>
          <cell r="W95">
            <v>72.7</v>
          </cell>
          <cell r="X95">
            <v>72.7</v>
          </cell>
          <cell r="Y95">
            <v>72.72</v>
          </cell>
          <cell r="Z95">
            <v>72.72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</row>
        <row r="96">
          <cell r="A96" t="str">
            <v>EL/ITL-19</v>
          </cell>
          <cell r="B96" t="str">
            <v xml:space="preserve">    Euronota XIX LIT (13.45%)</v>
          </cell>
          <cell r="O96">
            <v>182.8</v>
          </cell>
          <cell r="P96">
            <v>177.62</v>
          </cell>
          <cell r="Q96">
            <v>182.26</v>
          </cell>
          <cell r="R96">
            <v>185.7</v>
          </cell>
          <cell r="S96">
            <v>286.20000000000005</v>
          </cell>
          <cell r="T96">
            <v>286.20000000000005</v>
          </cell>
          <cell r="U96">
            <v>293.178</v>
          </cell>
          <cell r="V96">
            <v>295.39999999999998</v>
          </cell>
          <cell r="W96">
            <v>294</v>
          </cell>
          <cell r="X96">
            <v>269.83</v>
          </cell>
          <cell r="Y96">
            <v>264.38</v>
          </cell>
          <cell r="Z96">
            <v>260.61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</row>
        <row r="97">
          <cell r="A97" t="str">
            <v>EL/JPY-20</v>
          </cell>
          <cell r="B97" t="str">
            <v xml:space="preserve">    Euronota XX Y (LT+1.9%)</v>
          </cell>
          <cell r="O97">
            <v>24.9</v>
          </cell>
          <cell r="P97">
            <v>27.911000000000001</v>
          </cell>
          <cell r="Q97">
            <v>29.515999999999998</v>
          </cell>
          <cell r="R97">
            <v>25.146000000000001</v>
          </cell>
          <cell r="S97">
            <v>24</v>
          </cell>
          <cell r="T97">
            <v>24</v>
          </cell>
          <cell r="U97">
            <v>22.8</v>
          </cell>
          <cell r="V97">
            <v>22.4</v>
          </cell>
          <cell r="W97">
            <v>21.6</v>
          </cell>
          <cell r="X97">
            <v>20.39</v>
          </cell>
          <cell r="Y97">
            <v>21.8</v>
          </cell>
          <cell r="Z97">
            <v>20.625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</row>
        <row r="98">
          <cell r="A98" t="str">
            <v>EL/JPY-21</v>
          </cell>
          <cell r="B98" t="str">
            <v xml:space="preserve">    Euronota XXI Y (LS+1.65%)</v>
          </cell>
          <cell r="O98">
            <v>99.5</v>
          </cell>
          <cell r="P98">
            <v>111.645</v>
          </cell>
          <cell r="Q98">
            <v>118.06399999999999</v>
          </cell>
          <cell r="R98">
            <v>100.583</v>
          </cell>
          <cell r="S98">
            <v>96.2</v>
          </cell>
          <cell r="T98">
            <v>96.2</v>
          </cell>
          <cell r="U98">
            <v>91.224000000000004</v>
          </cell>
          <cell r="V98">
            <v>89.6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</row>
        <row r="99">
          <cell r="A99" t="str">
            <v>EL/ESP-22</v>
          </cell>
          <cell r="B99" t="str">
            <v xml:space="preserve">    Euronota XXII Ptas (Swap LS+1.84%)</v>
          </cell>
          <cell r="O99">
            <v>78.599999999999994</v>
          </cell>
          <cell r="P99">
            <v>78.197999999999993</v>
          </cell>
          <cell r="Q99">
            <v>78.626999999999995</v>
          </cell>
          <cell r="R99">
            <v>78.626999999999995</v>
          </cell>
          <cell r="S99">
            <v>78.599999999999994</v>
          </cell>
          <cell r="T99">
            <v>78.599999999999994</v>
          </cell>
          <cell r="U99">
            <v>78.626000000000005</v>
          </cell>
          <cell r="V99">
            <v>78.599999999999994</v>
          </cell>
          <cell r="W99">
            <v>78.599999999999994</v>
          </cell>
          <cell r="X99">
            <v>78.599999999999994</v>
          </cell>
          <cell r="Y99">
            <v>78.62</v>
          </cell>
          <cell r="Z99">
            <v>78.62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</row>
        <row r="100">
          <cell r="A100" t="str">
            <v>EL/USD-23</v>
          </cell>
          <cell r="B100" t="str">
            <v xml:space="preserve">    Euronota XXIII (LS+2%)</v>
          </cell>
          <cell r="O100">
            <v>25</v>
          </cell>
          <cell r="P100">
            <v>25</v>
          </cell>
          <cell r="Q100">
            <v>25</v>
          </cell>
          <cell r="R100">
            <v>25</v>
          </cell>
          <cell r="S100">
            <v>25</v>
          </cell>
          <cell r="T100">
            <v>25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</row>
        <row r="101">
          <cell r="A101" t="str">
            <v>EL/LIB-24</v>
          </cell>
          <cell r="B101" t="str">
            <v xml:space="preserve">    Euronota XXIV LIB (LS+1.75%)</v>
          </cell>
          <cell r="O101">
            <v>31.2</v>
          </cell>
          <cell r="P101">
            <v>32.015999999999998</v>
          </cell>
          <cell r="Q101">
            <v>32.08</v>
          </cell>
          <cell r="R101">
            <v>31.59</v>
          </cell>
          <cell r="S101">
            <v>31.1</v>
          </cell>
          <cell r="T101">
            <v>31.1</v>
          </cell>
          <cell r="U101">
            <v>31.114999999999998</v>
          </cell>
          <cell r="V101">
            <v>31.3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</row>
        <row r="102">
          <cell r="A102" t="str">
            <v>EL/JPY-25</v>
          </cell>
          <cell r="B102" t="str">
            <v xml:space="preserve">    Euronota XXV Y (7.10%)</v>
          </cell>
          <cell r="O102">
            <v>149.30000000000001</v>
          </cell>
          <cell r="P102">
            <v>167.46700000000001</v>
          </cell>
          <cell r="Q102">
            <v>177.096</v>
          </cell>
          <cell r="R102">
            <v>150.875</v>
          </cell>
          <cell r="S102">
            <v>144.30000000000001</v>
          </cell>
          <cell r="T102">
            <v>144.30000000000001</v>
          </cell>
          <cell r="U102">
            <v>136.83600000000001</v>
          </cell>
          <cell r="V102">
            <v>134.30000000000001</v>
          </cell>
          <cell r="W102">
            <v>129.4</v>
          </cell>
          <cell r="X102">
            <v>122.36</v>
          </cell>
          <cell r="Y102">
            <v>130.84</v>
          </cell>
          <cell r="Z102">
            <v>123.75</v>
          </cell>
          <cell r="AA102">
            <v>115.295</v>
          </cell>
          <cell r="AB102">
            <v>112.56100000000001</v>
          </cell>
          <cell r="AC102">
            <v>108.342</v>
          </cell>
          <cell r="AD102">
            <v>109.85</v>
          </cell>
          <cell r="AE102">
            <v>130.28800000000001</v>
          </cell>
          <cell r="AF102">
            <v>126.316</v>
          </cell>
          <cell r="AG102">
            <v>124.193</v>
          </cell>
          <cell r="AH102">
            <v>141.1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</row>
        <row r="103">
          <cell r="A103" t="str">
            <v>EL/JPY-26</v>
          </cell>
          <cell r="B103" t="str">
            <v xml:space="preserve">    Euronota XXVI Y (6%)</v>
          </cell>
          <cell r="O103">
            <v>199</v>
          </cell>
          <cell r="P103">
            <v>223.28899999999999</v>
          </cell>
          <cell r="Q103">
            <v>236.12799999999999</v>
          </cell>
          <cell r="R103">
            <v>201.167</v>
          </cell>
          <cell r="S103">
            <v>192.4</v>
          </cell>
          <cell r="T103">
            <v>192.4</v>
          </cell>
          <cell r="U103">
            <v>182.44800000000001</v>
          </cell>
          <cell r="V103">
            <v>179.1</v>
          </cell>
          <cell r="W103">
            <v>172.5</v>
          </cell>
          <cell r="X103">
            <v>163.15</v>
          </cell>
          <cell r="Y103">
            <v>174.45</v>
          </cell>
          <cell r="Z103">
            <v>165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</row>
        <row r="104">
          <cell r="A104" t="str">
            <v>EL/FRF-27</v>
          </cell>
          <cell r="B104" t="str">
            <v xml:space="preserve">    Euronota XXVII FFr (9,875%)</v>
          </cell>
          <cell r="O104">
            <v>199</v>
          </cell>
          <cell r="P104">
            <v>202.696</v>
          </cell>
          <cell r="Q104">
            <v>204.39400000000001</v>
          </cell>
          <cell r="R104">
            <v>202.68100000000001</v>
          </cell>
          <cell r="S104">
            <v>203.6</v>
          </cell>
          <cell r="T104">
            <v>203.6</v>
          </cell>
          <cell r="U104">
            <v>193.982</v>
          </cell>
          <cell r="V104">
            <v>193.5</v>
          </cell>
          <cell r="W104">
            <v>190.5</v>
          </cell>
          <cell r="X104">
            <v>177.8</v>
          </cell>
          <cell r="Y104">
            <v>170.09</v>
          </cell>
          <cell r="Z104">
            <v>168.5</v>
          </cell>
          <cell r="AA104">
            <v>167.833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</row>
        <row r="105">
          <cell r="A105" t="str">
            <v>EL/DEM-28</v>
          </cell>
          <cell r="B105" t="str">
            <v xml:space="preserve">    Euronota XXVIII DM (9.25% anual)</v>
          </cell>
          <cell r="P105">
            <v>202.696</v>
          </cell>
          <cell r="Q105">
            <v>204.39400000000001</v>
          </cell>
          <cell r="R105">
            <v>699.34500000000003</v>
          </cell>
          <cell r="S105">
            <v>695.89400000000001</v>
          </cell>
          <cell r="T105">
            <v>695.89400000000001</v>
          </cell>
          <cell r="U105">
            <v>655.995</v>
          </cell>
          <cell r="V105">
            <v>654.70000000000005</v>
          </cell>
          <cell r="W105">
            <v>642.20000000000005</v>
          </cell>
          <cell r="X105">
            <v>598.79999999999995</v>
          </cell>
          <cell r="Y105">
            <v>573.26</v>
          </cell>
          <cell r="Z105">
            <v>566.05999999999995</v>
          </cell>
          <cell r="AA105">
            <v>561.79</v>
          </cell>
          <cell r="AB105">
            <v>561.79700000000003</v>
          </cell>
          <cell r="AC105">
            <v>561.79700000000003</v>
          </cell>
          <cell r="AD105">
            <v>657.89499999999998</v>
          </cell>
          <cell r="AE105">
            <v>657.89499999999998</v>
          </cell>
          <cell r="AF105">
            <v>657.89499999999998</v>
          </cell>
          <cell r="AG105">
            <v>657.89499999999998</v>
          </cell>
          <cell r="AH105">
            <v>657.9</v>
          </cell>
          <cell r="AI105">
            <v>657.9</v>
          </cell>
          <cell r="AJ105">
            <v>657.89499999999998</v>
          </cell>
          <cell r="AK105">
            <v>657.89499999999998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</row>
        <row r="106">
          <cell r="A106" t="str">
            <v>EL/JPY-29</v>
          </cell>
          <cell r="B106" t="str">
            <v xml:space="preserve">    Euronota XXIX Yenes (5.5%) Swap Dls.</v>
          </cell>
          <cell r="R106">
            <v>1005.8339999999999</v>
          </cell>
          <cell r="S106">
            <v>961.81500000000005</v>
          </cell>
          <cell r="T106">
            <v>961.81500000000005</v>
          </cell>
          <cell r="U106">
            <v>912.24199999999996</v>
          </cell>
          <cell r="V106">
            <v>950.51300000000003</v>
          </cell>
          <cell r="W106">
            <v>950.5</v>
          </cell>
          <cell r="X106">
            <v>950.5</v>
          </cell>
          <cell r="Y106">
            <v>950.51</v>
          </cell>
          <cell r="Z106">
            <v>950.51</v>
          </cell>
          <cell r="AA106">
            <v>950.51</v>
          </cell>
          <cell r="AB106">
            <v>950.51300000000003</v>
          </cell>
          <cell r="AC106">
            <v>950.51300000000003</v>
          </cell>
          <cell r="AD106">
            <v>950.51300000000003</v>
          </cell>
          <cell r="AE106">
            <v>950.51300000000003</v>
          </cell>
          <cell r="AF106">
            <v>950.51300000000003</v>
          </cell>
          <cell r="AG106">
            <v>950.51300000000003</v>
          </cell>
          <cell r="AH106">
            <v>950.5</v>
          </cell>
          <cell r="AI106">
            <v>950.51300000000003</v>
          </cell>
          <cell r="AJ106">
            <v>950.51300000000003</v>
          </cell>
          <cell r="AK106">
            <v>950.51300000000003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</row>
        <row r="107">
          <cell r="A107" t="str">
            <v>EL/FRS-30</v>
          </cell>
          <cell r="B107" t="str">
            <v xml:space="preserve">    Euronota XXX Chf (7.125%)</v>
          </cell>
          <cell r="R107">
            <v>1005.8339999999999</v>
          </cell>
          <cell r="S107">
            <v>129.44399999999999</v>
          </cell>
          <cell r="T107">
            <v>129.44399999999999</v>
          </cell>
          <cell r="U107">
            <v>120</v>
          </cell>
          <cell r="V107">
            <v>119.5</v>
          </cell>
          <cell r="W107">
            <v>111</v>
          </cell>
          <cell r="X107">
            <v>104.03</v>
          </cell>
          <cell r="Y107">
            <v>102.65</v>
          </cell>
          <cell r="Z107">
            <v>103.2</v>
          </cell>
          <cell r="AA107">
            <v>104.09399999999999</v>
          </cell>
          <cell r="AB107">
            <v>98.462999999999994</v>
          </cell>
          <cell r="AC107">
            <v>98.826999999999998</v>
          </cell>
          <cell r="AD107">
            <v>107.604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</row>
        <row r="108">
          <cell r="A108" t="str">
            <v>EL/DEM-31</v>
          </cell>
          <cell r="B108" t="str">
            <v xml:space="preserve">    Euronota XXXI DM (10.5%)</v>
          </cell>
          <cell r="S108">
            <v>695.89400000000001</v>
          </cell>
          <cell r="T108">
            <v>695.89400000000001</v>
          </cell>
          <cell r="U108">
            <v>655.995</v>
          </cell>
          <cell r="V108">
            <v>654.70000000000005</v>
          </cell>
          <cell r="W108">
            <v>642.20000000000005</v>
          </cell>
          <cell r="X108">
            <v>598.79999999999995</v>
          </cell>
          <cell r="Y108">
            <v>573.26</v>
          </cell>
          <cell r="Z108">
            <v>566.04999999999995</v>
          </cell>
          <cell r="AA108">
            <v>561.79</v>
          </cell>
          <cell r="AB108">
            <v>540.71500000000003</v>
          </cell>
          <cell r="AC108">
            <v>553.25</v>
          </cell>
          <cell r="AD108">
            <v>594.67399999999998</v>
          </cell>
          <cell r="AE108">
            <v>598.79999999999995</v>
          </cell>
          <cell r="AF108">
            <v>549.84299999999996</v>
          </cell>
          <cell r="AG108">
            <v>524.08199999999999</v>
          </cell>
          <cell r="AH108">
            <v>545.29999999999995</v>
          </cell>
          <cell r="AI108">
            <v>515.59</v>
          </cell>
          <cell r="AJ108">
            <v>488.59100000000001</v>
          </cell>
          <cell r="AK108">
            <v>481.58800000000002</v>
          </cell>
          <cell r="AL108">
            <v>448.62</v>
          </cell>
          <cell r="AM108">
            <v>475.35500000000002</v>
          </cell>
          <cell r="AN108">
            <v>453.313132</v>
          </cell>
          <cell r="AO108">
            <v>434.70035600000006</v>
          </cell>
          <cell r="AP108">
            <v>468.81705548946798</v>
          </cell>
          <cell r="AQ108">
            <v>468.81705548946798</v>
          </cell>
          <cell r="AR108">
            <v>448.5409992937274</v>
          </cell>
          <cell r="AS108">
            <v>447.16799564994977</v>
          </cell>
          <cell r="AT108">
            <v>505.22912140655785</v>
          </cell>
          <cell r="AU108">
            <v>503.68622765710853</v>
          </cell>
        </row>
        <row r="109">
          <cell r="A109" t="str">
            <v>EL/JPY-32</v>
          </cell>
          <cell r="B109" t="str">
            <v xml:space="preserve">    Euronota XXXII Y (5%)</v>
          </cell>
          <cell r="S109">
            <v>432.81700000000001</v>
          </cell>
          <cell r="T109">
            <v>432.81700000000001</v>
          </cell>
          <cell r="U109">
            <v>410.50900000000001</v>
          </cell>
          <cell r="V109">
            <v>403</v>
          </cell>
          <cell r="W109">
            <v>388.2</v>
          </cell>
          <cell r="X109">
            <v>367.1</v>
          </cell>
          <cell r="Y109">
            <v>392.53</v>
          </cell>
          <cell r="Z109">
            <v>371.26</v>
          </cell>
          <cell r="AA109">
            <v>345.89</v>
          </cell>
          <cell r="AB109">
            <v>337.685</v>
          </cell>
          <cell r="AC109">
            <v>325.02699999999999</v>
          </cell>
          <cell r="AD109">
            <v>329.55</v>
          </cell>
          <cell r="AE109">
            <v>390.863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</row>
        <row r="110">
          <cell r="A110" t="str">
            <v>EL/ATS-33</v>
          </cell>
          <cell r="B110" t="str">
            <v xml:space="preserve">    Euronota XXXIII ATS (8.5%)</v>
          </cell>
          <cell r="S110">
            <v>74.367000000000004</v>
          </cell>
          <cell r="T110">
            <v>74.367000000000004</v>
          </cell>
          <cell r="U110">
            <v>69.962999999999994</v>
          </cell>
          <cell r="V110">
            <v>69.900000000000006</v>
          </cell>
          <cell r="W110">
            <v>68.5</v>
          </cell>
          <cell r="X110">
            <v>63.85</v>
          </cell>
          <cell r="Y110">
            <v>61.17</v>
          </cell>
          <cell r="Z110">
            <v>60.363999999999997</v>
          </cell>
          <cell r="AA110">
            <v>59.96</v>
          </cell>
          <cell r="AB110">
            <v>57.69</v>
          </cell>
          <cell r="AC110">
            <v>58.975999999999999</v>
          </cell>
          <cell r="AD110">
            <v>63.36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</row>
        <row r="111">
          <cell r="A111" t="str">
            <v>EL/JPY-34</v>
          </cell>
          <cell r="B111" t="str">
            <v xml:space="preserve">    Euronota XXXIV Y (3.5%)</v>
          </cell>
          <cell r="S111">
            <v>67.326999999999998</v>
          </cell>
          <cell r="T111">
            <v>67.326999999999998</v>
          </cell>
          <cell r="U111">
            <v>63.856000000000002</v>
          </cell>
          <cell r="V111">
            <v>62.7</v>
          </cell>
          <cell r="W111">
            <v>60.4</v>
          </cell>
          <cell r="X111">
            <v>57.1</v>
          </cell>
          <cell r="Y111">
            <v>61.06</v>
          </cell>
          <cell r="Z111">
            <v>57.75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</row>
        <row r="112">
          <cell r="A112" t="str">
            <v>EL/USD-35</v>
          </cell>
          <cell r="B112" t="str">
            <v xml:space="preserve">    Euronota XXXV (9.17%)</v>
          </cell>
          <cell r="S112">
            <v>125</v>
          </cell>
          <cell r="T112">
            <v>125</v>
          </cell>
          <cell r="U112">
            <v>125</v>
          </cell>
          <cell r="V112">
            <v>125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</row>
        <row r="113">
          <cell r="A113" t="str">
            <v>EL/JPY-36</v>
          </cell>
          <cell r="B113" t="str">
            <v xml:space="preserve">    Euronota XXXVI Yenes (3.25%)</v>
          </cell>
          <cell r="S113">
            <v>134.6</v>
          </cell>
          <cell r="T113">
            <v>134.6</v>
          </cell>
          <cell r="U113">
            <v>127.71299999999999</v>
          </cell>
          <cell r="V113">
            <v>125.4</v>
          </cell>
          <cell r="W113">
            <v>120.8</v>
          </cell>
          <cell r="X113">
            <v>114.21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</row>
        <row r="114">
          <cell r="A114" t="str">
            <v>EL/DEM-37</v>
          </cell>
          <cell r="B114" t="str">
            <v xml:space="preserve">    Euronota XXXVII DM (10.25%)</v>
          </cell>
          <cell r="S114">
            <v>0</v>
          </cell>
          <cell r="T114">
            <v>695.9</v>
          </cell>
          <cell r="U114">
            <v>655.995</v>
          </cell>
          <cell r="V114">
            <v>654.70000000000005</v>
          </cell>
          <cell r="W114">
            <v>642.20000000000005</v>
          </cell>
          <cell r="X114">
            <v>598.79999999999995</v>
          </cell>
          <cell r="Y114">
            <v>573.25</v>
          </cell>
          <cell r="Z114">
            <v>566.05999999999995</v>
          </cell>
          <cell r="AA114">
            <v>561.79</v>
          </cell>
          <cell r="AB114">
            <v>540.71500000000003</v>
          </cell>
          <cell r="AC114">
            <v>553.25</v>
          </cell>
          <cell r="AD114">
            <v>594.67200000000003</v>
          </cell>
          <cell r="AE114">
            <v>598.79999999999995</v>
          </cell>
          <cell r="AF114">
            <v>549.84299999999996</v>
          </cell>
          <cell r="AG114">
            <v>524.08199999999999</v>
          </cell>
          <cell r="AH114">
            <v>545.29999999999995</v>
          </cell>
          <cell r="AI114">
            <v>515.59</v>
          </cell>
          <cell r="AJ114">
            <v>488.59100000000001</v>
          </cell>
          <cell r="AK114">
            <v>481.58800000000002</v>
          </cell>
          <cell r="AL114">
            <v>448.62</v>
          </cell>
          <cell r="AM114">
            <v>475.35500000000002</v>
          </cell>
          <cell r="AN114">
            <v>453.313132</v>
          </cell>
          <cell r="AO114">
            <v>434.70035600000006</v>
          </cell>
          <cell r="AP114">
            <v>468.81705548946798</v>
          </cell>
          <cell r="AQ114">
            <v>468.81705548946798</v>
          </cell>
          <cell r="AR114">
            <v>448.5409992937274</v>
          </cell>
          <cell r="AS114">
            <v>447.16799564994977</v>
          </cell>
          <cell r="AT114">
            <v>505.22912140655785</v>
          </cell>
          <cell r="AU114">
            <v>503.68622765710853</v>
          </cell>
        </row>
        <row r="115">
          <cell r="A115" t="str">
            <v>EL/ITL-38</v>
          </cell>
          <cell r="B115" t="str">
            <v xml:space="preserve">    Euronota XXXVIII LIT (13.25%)</v>
          </cell>
          <cell r="S115">
            <v>0</v>
          </cell>
          <cell r="T115">
            <v>318.10000000000002</v>
          </cell>
          <cell r="U115">
            <v>325.75400000000002</v>
          </cell>
          <cell r="V115">
            <v>328.2</v>
          </cell>
          <cell r="W115">
            <v>326.7</v>
          </cell>
          <cell r="X115">
            <v>299.81</v>
          </cell>
          <cell r="Y115">
            <v>293.75</v>
          </cell>
          <cell r="Z115">
            <v>289.57</v>
          </cell>
          <cell r="AA115">
            <v>285.73</v>
          </cell>
          <cell r="AB115">
            <v>274.25799999999998</v>
          </cell>
          <cell r="AC115">
            <v>280.50799999999998</v>
          </cell>
          <cell r="AD115">
            <v>300.48</v>
          </cell>
          <cell r="AE115">
            <v>302.41300000000001</v>
          </cell>
          <cell r="AF115">
            <v>277.69900000000001</v>
          </cell>
          <cell r="AG115">
            <v>264.685</v>
          </cell>
          <cell r="AH115">
            <v>275.39999999999998</v>
          </cell>
          <cell r="AI115">
            <v>260.39</v>
          </cell>
          <cell r="AJ115">
            <v>246.76400000000001</v>
          </cell>
          <cell r="AK115">
            <v>243.226</v>
          </cell>
          <cell r="AL115">
            <v>226.57599999999999</v>
          </cell>
          <cell r="AM115">
            <v>240.07900000000001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</row>
        <row r="116">
          <cell r="A116" t="str">
            <v>EL/JPY-39</v>
          </cell>
          <cell r="B116" t="str">
            <v xml:space="preserve">    Euronota XXXIL Y (7.4%)</v>
          </cell>
          <cell r="S116">
            <v>0</v>
          </cell>
          <cell r="T116">
            <v>0</v>
          </cell>
          <cell r="U116">
            <v>72.978999999999999</v>
          </cell>
          <cell r="V116">
            <v>71.7</v>
          </cell>
          <cell r="W116">
            <v>69</v>
          </cell>
          <cell r="X116">
            <v>65.260000000000005</v>
          </cell>
          <cell r="Y116">
            <v>69.78</v>
          </cell>
          <cell r="Z116">
            <v>66</v>
          </cell>
          <cell r="AA116">
            <v>61.49</v>
          </cell>
          <cell r="AB116">
            <v>60.033000000000001</v>
          </cell>
          <cell r="AC116">
            <v>57.781999999999996</v>
          </cell>
          <cell r="AD116">
            <v>58.58</v>
          </cell>
          <cell r="AE116">
            <v>69.486999999999995</v>
          </cell>
          <cell r="AF116">
            <v>67.367999999999995</v>
          </cell>
          <cell r="AG116">
            <v>66.236000000000004</v>
          </cell>
          <cell r="AH116">
            <v>75.2</v>
          </cell>
          <cell r="AI116">
            <v>78.516000000000005</v>
          </cell>
          <cell r="AJ116">
            <v>77.790999999999997</v>
          </cell>
          <cell r="AK116">
            <v>75.287000000000006</v>
          </cell>
          <cell r="AL116">
            <v>73.930000000000007</v>
          </cell>
          <cell r="AM116">
            <v>69.570999999999998</v>
          </cell>
          <cell r="AN116">
            <v>63.481986999999997</v>
          </cell>
          <cell r="AO116">
            <v>64.117976999999996</v>
          </cell>
          <cell r="AP116">
            <v>66.450701885538663</v>
          </cell>
          <cell r="AQ116">
            <v>66.450701885538663</v>
          </cell>
          <cell r="AR116">
            <v>60.943094385617428</v>
          </cell>
          <cell r="AS116">
            <v>60.391031931758135</v>
          </cell>
          <cell r="AT116">
            <v>66.627800449737649</v>
          </cell>
          <cell r="AU116">
            <v>65.773246731891803</v>
          </cell>
        </row>
        <row r="117">
          <cell r="A117" t="str">
            <v>EL/DEM-40</v>
          </cell>
          <cell r="B117" t="str">
            <v xml:space="preserve">    Euronota XL DM (11.25%)</v>
          </cell>
          <cell r="S117">
            <v>0</v>
          </cell>
          <cell r="T117">
            <v>0</v>
          </cell>
          <cell r="U117">
            <v>655.995</v>
          </cell>
          <cell r="V117">
            <v>654.70000000000005</v>
          </cell>
          <cell r="W117">
            <v>642.20000000000005</v>
          </cell>
          <cell r="X117">
            <v>598.79999999999995</v>
          </cell>
          <cell r="Y117">
            <v>573.26</v>
          </cell>
          <cell r="Z117">
            <v>566.05999999999995</v>
          </cell>
          <cell r="AA117">
            <v>561.79</v>
          </cell>
          <cell r="AB117">
            <v>540.71500000000003</v>
          </cell>
          <cell r="AC117">
            <v>553.25</v>
          </cell>
          <cell r="AD117">
            <v>594.67200000000003</v>
          </cell>
          <cell r="AE117">
            <v>598.79999999999995</v>
          </cell>
          <cell r="AF117">
            <v>549.84299999999996</v>
          </cell>
          <cell r="AG117">
            <v>524.08199999999999</v>
          </cell>
          <cell r="AH117">
            <v>545.29999999999995</v>
          </cell>
          <cell r="AI117">
            <v>515.59</v>
          </cell>
          <cell r="AJ117">
            <v>488.59100000000001</v>
          </cell>
          <cell r="AK117">
            <v>481.58800000000002</v>
          </cell>
          <cell r="AL117">
            <v>448.62</v>
          </cell>
          <cell r="AM117">
            <v>475.35500000000002</v>
          </cell>
          <cell r="AN117">
            <v>453.313132</v>
          </cell>
          <cell r="AO117">
            <v>434.70035600000006</v>
          </cell>
          <cell r="AP117">
            <v>468.81705548946798</v>
          </cell>
          <cell r="AQ117">
            <v>468.81705548946798</v>
          </cell>
          <cell r="AR117">
            <v>448.5409992937274</v>
          </cell>
          <cell r="AS117">
            <v>447.16799564994977</v>
          </cell>
          <cell r="AT117">
            <v>505.22912140655785</v>
          </cell>
          <cell r="AU117">
            <v>503.68622765710853</v>
          </cell>
        </row>
        <row r="118">
          <cell r="A118" t="str">
            <v>EL/ATS-41</v>
          </cell>
          <cell r="B118" t="str">
            <v xml:space="preserve">    Euronota XLI ATS (9%)</v>
          </cell>
          <cell r="S118">
            <v>0</v>
          </cell>
          <cell r="T118">
            <v>0</v>
          </cell>
          <cell r="U118">
            <v>93.284000000000006</v>
          </cell>
          <cell r="V118">
            <v>163</v>
          </cell>
          <cell r="W118">
            <v>159.80000000000001</v>
          </cell>
          <cell r="X118">
            <v>148.99</v>
          </cell>
          <cell r="Y118">
            <v>142.72</v>
          </cell>
          <cell r="Z118">
            <v>140.85</v>
          </cell>
          <cell r="AA118">
            <v>139.9</v>
          </cell>
          <cell r="AB118">
            <v>134.613</v>
          </cell>
          <cell r="AC118">
            <v>137.61099999999999</v>
          </cell>
          <cell r="AD118">
            <v>147.85400000000001</v>
          </cell>
          <cell r="AE118">
            <v>148.97399999999999</v>
          </cell>
          <cell r="AF118">
            <v>136.767</v>
          </cell>
          <cell r="AG118">
            <v>130.357</v>
          </cell>
          <cell r="AH118">
            <v>135.6</v>
          </cell>
          <cell r="AI118">
            <v>128.24600000000001</v>
          </cell>
          <cell r="AJ118">
            <v>121.53100000000001</v>
          </cell>
          <cell r="AK118">
            <v>119.789</v>
          </cell>
          <cell r="AL118">
            <v>111.589</v>
          </cell>
          <cell r="AM118">
            <v>118.239</v>
          </cell>
          <cell r="AN118">
            <v>112.755971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</row>
        <row r="119">
          <cell r="A119" t="str">
            <v>EL/JPY-42</v>
          </cell>
          <cell r="B119" t="str">
            <v xml:space="preserve">    Euronota XLII Y (7.4%)</v>
          </cell>
          <cell r="S119">
            <v>0</v>
          </cell>
          <cell r="T119">
            <v>0</v>
          </cell>
          <cell r="U119">
            <v>72.978999999999999</v>
          </cell>
          <cell r="V119">
            <v>71.7</v>
          </cell>
          <cell r="W119">
            <v>69</v>
          </cell>
          <cell r="X119">
            <v>65.260000000000005</v>
          </cell>
          <cell r="Y119">
            <v>69.78</v>
          </cell>
          <cell r="Z119">
            <v>66</v>
          </cell>
          <cell r="AA119">
            <v>61.49</v>
          </cell>
          <cell r="AB119">
            <v>60.033000000000001</v>
          </cell>
          <cell r="AC119">
            <v>57.781999999999996</v>
          </cell>
          <cell r="AD119">
            <v>58.58</v>
          </cell>
          <cell r="AE119">
            <v>69.486999999999995</v>
          </cell>
          <cell r="AF119">
            <v>67.367999999999995</v>
          </cell>
          <cell r="AG119">
            <v>66.236000000000004</v>
          </cell>
          <cell r="AH119">
            <v>75.2</v>
          </cell>
          <cell r="AI119">
            <v>78.516000000000005</v>
          </cell>
          <cell r="AJ119">
            <v>77.790999999999997</v>
          </cell>
          <cell r="AK119">
            <v>75.287000000000006</v>
          </cell>
          <cell r="AL119">
            <v>73.930000000000007</v>
          </cell>
          <cell r="AM119">
            <v>69.570999999999998</v>
          </cell>
          <cell r="AN119">
            <v>63.481986999999997</v>
          </cell>
          <cell r="AO119">
            <v>64.117976999999996</v>
          </cell>
          <cell r="AP119">
            <v>66.450701885538663</v>
          </cell>
          <cell r="AQ119">
            <v>66.450701885538663</v>
          </cell>
          <cell r="AR119">
            <v>60.943094385617428</v>
          </cell>
          <cell r="AS119">
            <v>60.391031931758135</v>
          </cell>
          <cell r="AT119">
            <v>66.627800449737649</v>
          </cell>
          <cell r="AU119">
            <v>65.773246731891803</v>
          </cell>
        </row>
        <row r="120">
          <cell r="A120" t="str">
            <v>EL/JPY-43</v>
          </cell>
          <cell r="B120" t="str">
            <v xml:space="preserve">    Euronota XLIII Y (5.5%)</v>
          </cell>
          <cell r="S120">
            <v>0</v>
          </cell>
          <cell r="T120">
            <v>0</v>
          </cell>
          <cell r="U120">
            <v>821.01800000000003</v>
          </cell>
          <cell r="V120">
            <v>806.1</v>
          </cell>
          <cell r="W120">
            <v>776.3</v>
          </cell>
          <cell r="X120">
            <v>734.21</v>
          </cell>
          <cell r="Y120">
            <v>785.06</v>
          </cell>
          <cell r="Z120">
            <v>742.51</v>
          </cell>
          <cell r="AA120">
            <v>691.78</v>
          </cell>
          <cell r="AB120">
            <v>675.37099999999998</v>
          </cell>
          <cell r="AC120">
            <v>650.05399999999997</v>
          </cell>
          <cell r="AD120">
            <v>659.09900000000005</v>
          </cell>
          <cell r="AE120">
            <v>781.72500000000002</v>
          </cell>
          <cell r="AF120">
            <v>757.89499999999998</v>
          </cell>
          <cell r="AG120">
            <v>745.15599999999995</v>
          </cell>
          <cell r="AH120">
            <v>846.3</v>
          </cell>
          <cell r="AI120">
            <v>883.30600000000004</v>
          </cell>
          <cell r="AJ120">
            <v>875.14599999999996</v>
          </cell>
          <cell r="AK120">
            <v>846.97900000000004</v>
          </cell>
          <cell r="AL120">
            <v>831.71600000000001</v>
          </cell>
          <cell r="AM120">
            <v>782.67700000000002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</row>
        <row r="121">
          <cell r="A121" t="str">
            <v>EL/DEM-44</v>
          </cell>
          <cell r="B121" t="str">
            <v xml:space="preserve">    Euronota XLIV DM (11.75%)</v>
          </cell>
          <cell r="S121">
            <v>0</v>
          </cell>
          <cell r="T121">
            <v>0</v>
          </cell>
          <cell r="U121">
            <v>655.995</v>
          </cell>
          <cell r="V121">
            <v>654.70000000000005</v>
          </cell>
          <cell r="W121">
            <v>642.20000000000005</v>
          </cell>
          <cell r="X121">
            <v>598.79999999999995</v>
          </cell>
          <cell r="Y121">
            <v>573.26</v>
          </cell>
          <cell r="Z121">
            <v>566.05999999999995</v>
          </cell>
          <cell r="AA121">
            <v>561.79</v>
          </cell>
          <cell r="AB121">
            <v>540.71500000000003</v>
          </cell>
          <cell r="AC121">
            <v>553.25</v>
          </cell>
          <cell r="AD121">
            <v>594.67200000000003</v>
          </cell>
          <cell r="AE121">
            <v>598.79999999999995</v>
          </cell>
          <cell r="AF121">
            <v>549.84299999999996</v>
          </cell>
          <cell r="AG121">
            <v>524.08199999999999</v>
          </cell>
          <cell r="AH121">
            <v>545.29999999999995</v>
          </cell>
          <cell r="AI121">
            <v>515.59</v>
          </cell>
          <cell r="AJ121">
            <v>488.59100000000001</v>
          </cell>
          <cell r="AK121">
            <v>481.58800000000002</v>
          </cell>
          <cell r="AL121">
            <v>448.62</v>
          </cell>
          <cell r="AM121">
            <v>475.35500000000002</v>
          </cell>
          <cell r="AN121">
            <v>453.313132</v>
          </cell>
          <cell r="AO121">
            <v>434.70035600000006</v>
          </cell>
          <cell r="AP121">
            <v>468.81705548946798</v>
          </cell>
          <cell r="AQ121">
            <v>468.81705548946798</v>
          </cell>
          <cell r="AR121">
            <v>448.5409992937274</v>
          </cell>
          <cell r="AS121">
            <v>447.16799564994977</v>
          </cell>
          <cell r="AT121">
            <v>505.22912140655785</v>
          </cell>
          <cell r="AU121">
            <v>503.68622765710853</v>
          </cell>
        </row>
        <row r="122">
          <cell r="A122" t="str">
            <v>EL/DEM-45</v>
          </cell>
          <cell r="B122" t="str">
            <v xml:space="preserve">    Euronota XLV DM (7%)</v>
          </cell>
          <cell r="S122">
            <v>0</v>
          </cell>
          <cell r="T122">
            <v>0</v>
          </cell>
          <cell r="U122">
            <v>327.99700000000001</v>
          </cell>
          <cell r="V122">
            <v>327.39999999999998</v>
          </cell>
          <cell r="W122">
            <v>321.10000000000002</v>
          </cell>
          <cell r="X122">
            <v>299.39999999999998</v>
          </cell>
          <cell r="Y122">
            <v>286.63</v>
          </cell>
          <cell r="Z122">
            <v>283.02999999999997</v>
          </cell>
          <cell r="AA122">
            <v>280.89999999999998</v>
          </cell>
          <cell r="AB122">
            <v>270.35700000000003</v>
          </cell>
          <cell r="AC122">
            <v>276.625</v>
          </cell>
          <cell r="AD122">
            <v>297.33600000000001</v>
          </cell>
          <cell r="AE122">
            <v>299.39999999999998</v>
          </cell>
          <cell r="AF122">
            <v>274.92200000000003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</row>
        <row r="123">
          <cell r="A123" t="str">
            <v>EL/JPY-46</v>
          </cell>
          <cell r="B123" t="str">
            <v xml:space="preserve">    Euronota XLVI Y (7.4%)</v>
          </cell>
          <cell r="S123">
            <v>0</v>
          </cell>
          <cell r="T123">
            <v>0</v>
          </cell>
          <cell r="U123">
            <v>63.9</v>
          </cell>
          <cell r="V123">
            <v>62.7</v>
          </cell>
          <cell r="W123">
            <v>60.4</v>
          </cell>
          <cell r="X123">
            <v>65.260000000000005</v>
          </cell>
          <cell r="Y123">
            <v>61.06</v>
          </cell>
          <cell r="Z123">
            <v>57.75</v>
          </cell>
          <cell r="AA123">
            <v>53.8</v>
          </cell>
          <cell r="AB123">
            <v>52.527999999999999</v>
          </cell>
          <cell r="AC123">
            <v>50.558999999999997</v>
          </cell>
          <cell r="AD123">
            <v>51.26</v>
          </cell>
          <cell r="AE123">
            <v>60.8</v>
          </cell>
          <cell r="AF123">
            <v>58.996000000000002</v>
          </cell>
          <cell r="AG123">
            <v>57.957000000000001</v>
          </cell>
          <cell r="AH123">
            <v>65.8</v>
          </cell>
          <cell r="AI123">
            <v>68.701999999999998</v>
          </cell>
          <cell r="AJ123">
            <v>68.066999999999993</v>
          </cell>
          <cell r="AK123">
            <v>65.876000000000005</v>
          </cell>
          <cell r="AL123">
            <v>64.688999999999993</v>
          </cell>
          <cell r="AM123">
            <v>60.875</v>
          </cell>
          <cell r="AN123">
            <v>55.546739000000002</v>
          </cell>
          <cell r="AO123">
            <v>56.103230000000003</v>
          </cell>
          <cell r="AP123">
            <v>58.144364149846332</v>
          </cell>
          <cell r="AQ123">
            <v>58.144364149846332</v>
          </cell>
          <cell r="AR123">
            <v>53.32520758741525</v>
          </cell>
          <cell r="AS123">
            <v>52.842152940288365</v>
          </cell>
          <cell r="AT123">
            <v>58.299325393520455</v>
          </cell>
          <cell r="AU123">
            <v>57.551590890405329</v>
          </cell>
        </row>
        <row r="124">
          <cell r="A124" t="str">
            <v>EL/ITL-47</v>
          </cell>
          <cell r="B124" t="str">
            <v xml:space="preserve">    Euronota XLVII LIT (11%)</v>
          </cell>
          <cell r="S124">
            <v>0</v>
          </cell>
          <cell r="T124">
            <v>0</v>
          </cell>
          <cell r="U124">
            <v>228.02</v>
          </cell>
          <cell r="V124">
            <v>229.7</v>
          </cell>
          <cell r="W124">
            <v>228.7</v>
          </cell>
          <cell r="X124">
            <v>209.8</v>
          </cell>
          <cell r="Y124">
            <v>205.62</v>
          </cell>
          <cell r="Z124">
            <v>202.7</v>
          </cell>
          <cell r="AA124">
            <v>200.01</v>
          </cell>
          <cell r="AB124">
            <v>191.98</v>
          </cell>
          <cell r="AC124">
            <v>196.35499999999999</v>
          </cell>
          <cell r="AD124">
            <v>210.33799999999999</v>
          </cell>
          <cell r="AE124">
            <v>211.68899999999999</v>
          </cell>
          <cell r="AF124">
            <v>194.38900000000001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</row>
        <row r="125">
          <cell r="A125" t="str">
            <v>EL/NLG-48</v>
          </cell>
          <cell r="B125" t="str">
            <v xml:space="preserve">    Euronota XLVIII FH (7.625%)</v>
          </cell>
          <cell r="S125">
            <v>0</v>
          </cell>
          <cell r="T125">
            <v>0</v>
          </cell>
          <cell r="U125">
            <v>0</v>
          </cell>
          <cell r="V125">
            <v>146</v>
          </cell>
          <cell r="W125">
            <v>143</v>
          </cell>
          <cell r="X125">
            <v>133.07</v>
          </cell>
          <cell r="Y125">
            <v>127.33</v>
          </cell>
          <cell r="Z125">
            <v>125.61</v>
          </cell>
          <cell r="AA125">
            <v>124.613</v>
          </cell>
          <cell r="AB125">
            <v>119.938</v>
          </cell>
          <cell r="AC125">
            <v>122.687</v>
          </cell>
          <cell r="AD125">
            <v>131.86199999999999</v>
          </cell>
          <cell r="AE125">
            <v>132.887</v>
          </cell>
          <cell r="AF125">
            <v>121.999</v>
          </cell>
          <cell r="AG125">
            <v>116.279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</row>
        <row r="126">
          <cell r="A126" t="str">
            <v>EL/LIB-49</v>
          </cell>
          <cell r="B126" t="str">
            <v xml:space="preserve">    Euronota XLIX LIB (11.5%)</v>
          </cell>
          <cell r="S126">
            <v>0</v>
          </cell>
          <cell r="T126">
            <v>0</v>
          </cell>
          <cell r="U126">
            <v>0</v>
          </cell>
          <cell r="V126">
            <v>156.5</v>
          </cell>
          <cell r="W126">
            <v>169.1</v>
          </cell>
          <cell r="X126">
            <v>164.9</v>
          </cell>
          <cell r="Y126">
            <v>166.56</v>
          </cell>
          <cell r="Z126">
            <v>161.4</v>
          </cell>
          <cell r="AA126">
            <v>167.58</v>
          </cell>
          <cell r="AB126">
            <v>167.52</v>
          </cell>
          <cell r="AC126">
            <v>166.81899999999999</v>
          </cell>
          <cell r="AD126">
            <v>170.3</v>
          </cell>
          <cell r="AE126">
            <v>168.24</v>
          </cell>
          <cell r="AF126">
            <v>161.22</v>
          </cell>
          <cell r="AG126">
            <v>157.47</v>
          </cell>
          <cell r="AH126">
            <v>164.6</v>
          </cell>
          <cell r="AI126">
            <v>161.6</v>
          </cell>
          <cell r="AJ126">
            <v>159.36000000000001</v>
          </cell>
          <cell r="AK126">
            <v>151.529</v>
          </cell>
          <cell r="AL126">
            <v>147.536</v>
          </cell>
          <cell r="AM126">
            <v>148.898</v>
          </cell>
          <cell r="AN126">
            <v>142.55167499999999</v>
          </cell>
          <cell r="AO126">
            <v>141.60996400000002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</row>
        <row r="127">
          <cell r="A127" t="str">
            <v>EL/USD-50</v>
          </cell>
          <cell r="B127" t="str">
            <v xml:space="preserve">    Euronota L (Libor + 270 p.b.)</v>
          </cell>
          <cell r="S127">
            <v>0</v>
          </cell>
          <cell r="T127">
            <v>0</v>
          </cell>
          <cell r="U127">
            <v>0</v>
          </cell>
          <cell r="V127">
            <v>500</v>
          </cell>
          <cell r="W127">
            <v>500</v>
          </cell>
          <cell r="X127">
            <v>500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500</v>
          </cell>
          <cell r="AE127">
            <v>500</v>
          </cell>
          <cell r="AF127">
            <v>500</v>
          </cell>
          <cell r="AG127">
            <v>500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</row>
        <row r="128">
          <cell r="A128" t="str">
            <v>EL/DEM-51</v>
          </cell>
          <cell r="B128" t="str">
            <v xml:space="preserve">    Euronota LI DM (9%)</v>
          </cell>
          <cell r="S128">
            <v>0</v>
          </cell>
          <cell r="T128">
            <v>0</v>
          </cell>
          <cell r="U128">
            <v>0</v>
          </cell>
          <cell r="V128">
            <v>245.5</v>
          </cell>
          <cell r="W128">
            <v>240.8</v>
          </cell>
          <cell r="X128">
            <v>224.55</v>
          </cell>
          <cell r="Y128">
            <v>214.97</v>
          </cell>
          <cell r="Z128">
            <v>212.27</v>
          </cell>
          <cell r="AA128">
            <v>210.67</v>
          </cell>
          <cell r="AB128">
            <v>202.768</v>
          </cell>
          <cell r="AC128">
            <v>207.46799999999999</v>
          </cell>
          <cell r="AD128">
            <v>223.001</v>
          </cell>
          <cell r="AE128">
            <v>224.55</v>
          </cell>
          <cell r="AF128">
            <v>206.191</v>
          </cell>
          <cell r="AG128">
            <v>196.53100000000001</v>
          </cell>
          <cell r="AH128">
            <v>204.5</v>
          </cell>
          <cell r="AI128">
            <v>193.34</v>
          </cell>
          <cell r="AJ128">
            <v>183.22200000000001</v>
          </cell>
          <cell r="AK128">
            <v>180.595</v>
          </cell>
          <cell r="AL128">
            <v>168.232</v>
          </cell>
          <cell r="AM128">
            <v>178.25800000000001</v>
          </cell>
          <cell r="AN128">
            <v>169.992424</v>
          </cell>
          <cell r="AO128">
            <v>163.01263399999999</v>
          </cell>
          <cell r="AP128">
            <v>175.80639580855049</v>
          </cell>
          <cell r="AQ128">
            <v>175.80639580855049</v>
          </cell>
          <cell r="AR128">
            <v>168.20287473514779</v>
          </cell>
          <cell r="AS128">
            <v>167.68799836873117</v>
          </cell>
          <cell r="AT128">
            <v>189.46092052745919</v>
          </cell>
          <cell r="AU128">
            <v>188.88233537141571</v>
          </cell>
        </row>
        <row r="129">
          <cell r="A129" t="str">
            <v>EL/DEM-52</v>
          </cell>
          <cell r="B129" t="str">
            <v xml:space="preserve">    Euronota LII DM (12%)</v>
          </cell>
          <cell r="S129">
            <v>0</v>
          </cell>
          <cell r="T129">
            <v>0</v>
          </cell>
          <cell r="U129">
            <v>0</v>
          </cell>
          <cell r="V129">
            <v>245.5</v>
          </cell>
          <cell r="W129">
            <v>240.8</v>
          </cell>
          <cell r="X129">
            <v>224.55</v>
          </cell>
          <cell r="Y129">
            <v>214.97</v>
          </cell>
          <cell r="Z129">
            <v>212.27</v>
          </cell>
          <cell r="AA129">
            <v>210.67</v>
          </cell>
          <cell r="AB129">
            <v>202.768</v>
          </cell>
          <cell r="AC129">
            <v>207.46799999999999</v>
          </cell>
          <cell r="AD129">
            <v>223</v>
          </cell>
          <cell r="AE129">
            <v>224.55</v>
          </cell>
          <cell r="AF129">
            <v>206.191</v>
          </cell>
          <cell r="AG129">
            <v>196.53100000000001</v>
          </cell>
          <cell r="AH129">
            <v>204.5</v>
          </cell>
          <cell r="AI129">
            <v>193.34</v>
          </cell>
          <cell r="AJ129">
            <v>183.22200000000001</v>
          </cell>
          <cell r="AK129">
            <v>180.595</v>
          </cell>
          <cell r="AL129">
            <v>168.232</v>
          </cell>
          <cell r="AM129">
            <v>178.25800000000001</v>
          </cell>
          <cell r="AN129">
            <v>169.992424</v>
          </cell>
          <cell r="AO129">
            <v>163.01263399999999</v>
          </cell>
          <cell r="AP129">
            <v>175.80639580855049</v>
          </cell>
          <cell r="AQ129">
            <v>175.80639580855049</v>
          </cell>
          <cell r="AR129">
            <v>168.20287473514779</v>
          </cell>
          <cell r="AS129">
            <v>167.68799836873117</v>
          </cell>
          <cell r="AT129">
            <v>189.46092052745919</v>
          </cell>
          <cell r="AU129">
            <v>188.88233537141571</v>
          </cell>
        </row>
        <row r="130">
          <cell r="A130" t="str">
            <v>EL/ITL-53</v>
          </cell>
          <cell r="B130" t="str">
            <v xml:space="preserve">    Euronota LIII LIT (11%)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326.7</v>
          </cell>
          <cell r="X130">
            <v>299.81</v>
          </cell>
          <cell r="Y130">
            <v>293.75</v>
          </cell>
          <cell r="Z130">
            <v>289.57</v>
          </cell>
          <cell r="AA130">
            <v>285.73</v>
          </cell>
          <cell r="AB130">
            <v>274.25799999999998</v>
          </cell>
          <cell r="AC130">
            <v>280.50799999999998</v>
          </cell>
          <cell r="AD130">
            <v>300.48</v>
          </cell>
          <cell r="AE130">
            <v>302.41300000000001</v>
          </cell>
          <cell r="AF130">
            <v>277.69900000000001</v>
          </cell>
          <cell r="AG130">
            <v>264.685</v>
          </cell>
          <cell r="AH130">
            <v>275.39999999999998</v>
          </cell>
          <cell r="AI130">
            <v>260.39</v>
          </cell>
          <cell r="AJ130">
            <v>246.76400000000001</v>
          </cell>
          <cell r="AK130">
            <v>243.226</v>
          </cell>
          <cell r="AL130">
            <v>226.57599999999999</v>
          </cell>
          <cell r="AM130">
            <v>240.07900000000001</v>
          </cell>
          <cell r="AN130">
            <v>228.94622699999999</v>
          </cell>
          <cell r="AO130">
            <v>219.545827</v>
          </cell>
          <cell r="AP130">
            <v>236.77649449653288</v>
          </cell>
          <cell r="AQ130">
            <v>236.77649449653288</v>
          </cell>
          <cell r="AR130">
            <v>226.53605262378136</v>
          </cell>
          <cell r="AS130">
            <v>225.84261994422502</v>
          </cell>
          <cell r="AT130">
            <v>255.16645732810505</v>
          </cell>
          <cell r="AU130">
            <v>254.38719980593308</v>
          </cell>
        </row>
        <row r="131">
          <cell r="A131" t="str">
            <v>EL/JPY-54</v>
          </cell>
          <cell r="B131" t="str">
            <v xml:space="preserve">    Euronota LIV Y (6%)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431.3</v>
          </cell>
          <cell r="X131">
            <v>407.89</v>
          </cell>
          <cell r="Y131">
            <v>436.14</v>
          </cell>
          <cell r="Z131">
            <v>412.5</v>
          </cell>
          <cell r="AA131">
            <v>384.32</v>
          </cell>
          <cell r="AB131">
            <v>375.20600000000002</v>
          </cell>
          <cell r="AC131">
            <v>361.14100000000002</v>
          </cell>
          <cell r="AD131">
            <v>366.16</v>
          </cell>
          <cell r="AE131">
            <v>434.29199999999997</v>
          </cell>
          <cell r="AF131">
            <v>421.053</v>
          </cell>
          <cell r="AG131">
            <v>413.976</v>
          </cell>
          <cell r="AH131">
            <v>470.2</v>
          </cell>
          <cell r="AI131">
            <v>490.72500000000002</v>
          </cell>
          <cell r="AJ131">
            <v>486.19200000000001</v>
          </cell>
          <cell r="AK131">
            <v>470.54399999999998</v>
          </cell>
          <cell r="AL131">
            <v>462.065</v>
          </cell>
          <cell r="AM131">
            <v>434.82</v>
          </cell>
          <cell r="AN131">
            <v>396.76241900000002</v>
          </cell>
          <cell r="AO131">
            <v>400.73735700000003</v>
          </cell>
          <cell r="AP131">
            <v>415.31688678461666</v>
          </cell>
          <cell r="AQ131">
            <v>415.31688678461666</v>
          </cell>
          <cell r="AR131">
            <v>380.8943399101089</v>
          </cell>
          <cell r="AS131">
            <v>377.44394957348834</v>
          </cell>
          <cell r="AT131">
            <v>416.42375281086032</v>
          </cell>
          <cell r="AU131">
            <v>411.08279207432378</v>
          </cell>
        </row>
        <row r="132">
          <cell r="A132" t="str">
            <v>EL/DEM-55</v>
          </cell>
          <cell r="B132" t="str">
            <v xml:space="preserve">    Euronota LV DM (11.75%)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321.10000000000002</v>
          </cell>
          <cell r="X132">
            <v>299.39999999999998</v>
          </cell>
          <cell r="Y132">
            <v>286.63</v>
          </cell>
          <cell r="Z132">
            <v>283.02999999999997</v>
          </cell>
          <cell r="AA132">
            <v>280.89999999999998</v>
          </cell>
          <cell r="AB132">
            <v>270.35700000000003</v>
          </cell>
          <cell r="AC132">
            <v>276.625</v>
          </cell>
          <cell r="AD132">
            <v>297.33600000000001</v>
          </cell>
          <cell r="AE132">
            <v>299.39999999999998</v>
          </cell>
          <cell r="AF132">
            <v>274.92200000000003</v>
          </cell>
          <cell r="AG132">
            <v>262.041</v>
          </cell>
          <cell r="AH132">
            <v>272.60000000000002</v>
          </cell>
          <cell r="AI132">
            <v>257.79000000000002</v>
          </cell>
          <cell r="AJ132">
            <v>244.29599999999999</v>
          </cell>
          <cell r="AK132">
            <v>240.79400000000001</v>
          </cell>
          <cell r="AL132">
            <v>224.31</v>
          </cell>
          <cell r="AM132">
            <v>237.678</v>
          </cell>
          <cell r="AN132">
            <v>226.656566</v>
          </cell>
          <cell r="AO132">
            <v>217.35017800000003</v>
          </cell>
          <cell r="AP132">
            <v>234.40852774473399</v>
          </cell>
          <cell r="AQ132">
            <v>234.40852774473399</v>
          </cell>
          <cell r="AR132">
            <v>224.2704996468637</v>
          </cell>
          <cell r="AS132">
            <v>223.58399782497489</v>
          </cell>
          <cell r="AT132">
            <v>252.61456070327893</v>
          </cell>
          <cell r="AU132">
            <v>251.84311382855427</v>
          </cell>
        </row>
        <row r="133">
          <cell r="A133" t="str">
            <v>EL/FRS-56</v>
          </cell>
          <cell r="B133" t="str">
            <v xml:space="preserve">    Euronota LVI Chf (7%)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148</v>
          </cell>
          <cell r="X133">
            <v>138.71</v>
          </cell>
          <cell r="Y133">
            <v>136.87</v>
          </cell>
          <cell r="Z133">
            <v>137.61000000000001</v>
          </cell>
          <cell r="AA133">
            <v>138.79</v>
          </cell>
          <cell r="AB133">
            <v>131.285</v>
          </cell>
          <cell r="AC133">
            <v>131.76900000000001</v>
          </cell>
          <cell r="AD133">
            <v>143.47200000000001</v>
          </cell>
          <cell r="AE133">
            <v>220.42599999999999</v>
          </cell>
          <cell r="AF133">
            <v>201.93899999999999</v>
          </cell>
          <cell r="AG133">
            <v>191.48500000000001</v>
          </cell>
          <cell r="AH133">
            <v>200.1</v>
          </cell>
          <cell r="AI133">
            <v>188.584</v>
          </cell>
          <cell r="AJ133">
            <v>180.22300000000001</v>
          </cell>
          <cell r="AK133">
            <v>183.79</v>
          </cell>
          <cell r="AL133">
            <v>173.61099999999999</v>
          </cell>
          <cell r="AM133">
            <v>183.20599999999999</v>
          </cell>
          <cell r="AN133">
            <v>174.165457</v>
          </cell>
          <cell r="AO133">
            <v>167.17748699999999</v>
          </cell>
          <cell r="AP133">
            <v>185.33390992771976</v>
          </cell>
          <cell r="AQ133">
            <v>185.33390992771976</v>
          </cell>
          <cell r="AR133">
            <v>178.91221374045801</v>
          </cell>
          <cell r="AS133">
            <v>179.00829405095772</v>
          </cell>
          <cell r="AT133">
            <v>201.80277142472758</v>
          </cell>
          <cell r="AU133">
            <v>202.3335806299319</v>
          </cell>
        </row>
        <row r="134">
          <cell r="A134" t="str">
            <v>EL/ARP-57</v>
          </cell>
          <cell r="B134" t="str">
            <v xml:space="preserve">    Euronota LVII $ (8.75%)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250</v>
          </cell>
          <cell r="X134">
            <v>250</v>
          </cell>
          <cell r="Y134">
            <v>250</v>
          </cell>
          <cell r="Z134">
            <v>250</v>
          </cell>
          <cell r="AA134">
            <v>250</v>
          </cell>
          <cell r="AB134">
            <v>250</v>
          </cell>
          <cell r="AC134">
            <v>250</v>
          </cell>
          <cell r="AD134">
            <v>250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</row>
        <row r="135">
          <cell r="A135" t="str">
            <v>EL/JPY-58</v>
          </cell>
          <cell r="B135" t="str">
            <v xml:space="preserve">    Euronota LVIII Y (5%) Samurai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431.3</v>
          </cell>
          <cell r="X135">
            <v>407.89</v>
          </cell>
          <cell r="Y135">
            <v>436.14</v>
          </cell>
          <cell r="Z135">
            <v>412.51</v>
          </cell>
          <cell r="AA135">
            <v>384.31</v>
          </cell>
          <cell r="AB135">
            <v>375.20600000000002</v>
          </cell>
          <cell r="AC135">
            <v>361.14100000000002</v>
          </cell>
          <cell r="AD135">
            <v>366.16</v>
          </cell>
          <cell r="AE135">
            <v>434.29199999999997</v>
          </cell>
          <cell r="AF135">
            <v>421.053</v>
          </cell>
          <cell r="AG135">
            <v>413.976</v>
          </cell>
          <cell r="AH135">
            <v>470.2</v>
          </cell>
          <cell r="AI135">
            <v>490.72500000000002</v>
          </cell>
          <cell r="AJ135">
            <v>486.19200000000001</v>
          </cell>
          <cell r="AK135">
            <v>470.54399999999998</v>
          </cell>
          <cell r="AL135">
            <v>462.065</v>
          </cell>
          <cell r="AM135">
            <v>434.82</v>
          </cell>
          <cell r="AN135">
            <v>396.76241900000002</v>
          </cell>
          <cell r="AO135">
            <v>400.73735700000003</v>
          </cell>
          <cell r="AP135">
            <v>415.31688678461666</v>
          </cell>
          <cell r="AQ135">
            <v>415.31688678461666</v>
          </cell>
          <cell r="AR135">
            <v>380.8943399101089</v>
          </cell>
          <cell r="AS135">
            <v>377.44394957348834</v>
          </cell>
          <cell r="AT135">
            <v>416.42375281086032</v>
          </cell>
          <cell r="AU135">
            <v>411.08279207432378</v>
          </cell>
        </row>
        <row r="136">
          <cell r="A136" t="str">
            <v>EL/DEM-59</v>
          </cell>
          <cell r="B136" t="str">
            <v xml:space="preserve">    Euronota LIX DM (8.5%)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642.20000000000005</v>
          </cell>
          <cell r="X136">
            <v>598.79999999999995</v>
          </cell>
          <cell r="Y136">
            <v>573.26</v>
          </cell>
          <cell r="Z136">
            <v>566.05999999999995</v>
          </cell>
          <cell r="AA136">
            <v>561.79</v>
          </cell>
          <cell r="AB136">
            <v>540.71500000000003</v>
          </cell>
          <cell r="AC136">
            <v>553.25</v>
          </cell>
          <cell r="AD136">
            <v>594.67200000000003</v>
          </cell>
          <cell r="AE136">
            <v>598.79999999999995</v>
          </cell>
          <cell r="AF136">
            <v>549.84299999999996</v>
          </cell>
          <cell r="AG136">
            <v>524.08199999999999</v>
          </cell>
          <cell r="AH136">
            <v>545.29999999999995</v>
          </cell>
          <cell r="AI136">
            <v>515.59</v>
          </cell>
          <cell r="AJ136">
            <v>488.59100000000001</v>
          </cell>
          <cell r="AK136">
            <v>481.58800000000002</v>
          </cell>
          <cell r="AL136">
            <v>448.62</v>
          </cell>
          <cell r="AM136">
            <v>475.35500000000002</v>
          </cell>
          <cell r="AN136">
            <v>453.313132</v>
          </cell>
          <cell r="AO136">
            <v>434.70035600000006</v>
          </cell>
          <cell r="AP136">
            <v>468.81705548946798</v>
          </cell>
          <cell r="AQ136">
            <v>468.81705548946798</v>
          </cell>
          <cell r="AR136">
            <v>448.5409992937274</v>
          </cell>
          <cell r="AS136">
            <v>447.16799564994977</v>
          </cell>
          <cell r="AT136">
            <v>505.22912140655785</v>
          </cell>
          <cell r="AU136">
            <v>503.68622765710853</v>
          </cell>
        </row>
        <row r="137">
          <cell r="A137" t="str">
            <v>EL/ITL-60</v>
          </cell>
          <cell r="B137" t="str">
            <v xml:space="preserve">    Euronota LX LIT (10%)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359.77</v>
          </cell>
          <cell r="Y137">
            <v>352.5</v>
          </cell>
          <cell r="Z137">
            <v>347.48</v>
          </cell>
          <cell r="AA137">
            <v>342.87</v>
          </cell>
          <cell r="AB137">
            <v>329.10899999999998</v>
          </cell>
          <cell r="AC137">
            <v>336.60899999999998</v>
          </cell>
          <cell r="AD137">
            <v>360.57</v>
          </cell>
          <cell r="AE137">
            <v>362.89499999999998</v>
          </cell>
          <cell r="AF137">
            <v>333.23899999999998</v>
          </cell>
          <cell r="AG137">
            <v>317.62200000000001</v>
          </cell>
          <cell r="AH137">
            <v>330.5</v>
          </cell>
          <cell r="AI137">
            <v>312.47000000000003</v>
          </cell>
          <cell r="AJ137">
            <v>296.11599999999999</v>
          </cell>
          <cell r="AK137">
            <v>291.87200000000001</v>
          </cell>
          <cell r="AL137">
            <v>271.89100000000002</v>
          </cell>
          <cell r="AM137">
            <v>288.09399999999999</v>
          </cell>
          <cell r="AN137">
            <v>274.73547300000001</v>
          </cell>
          <cell r="AO137">
            <v>263.454993</v>
          </cell>
          <cell r="AP137">
            <v>284.13179339583945</v>
          </cell>
          <cell r="AQ137">
            <v>284.13179339583945</v>
          </cell>
          <cell r="AR137">
            <v>271.84326314853763</v>
          </cell>
          <cell r="AS137">
            <v>271.01114393307</v>
          </cell>
          <cell r="AT137">
            <v>306.19974879372609</v>
          </cell>
          <cell r="AU137">
            <v>305.26463976711972</v>
          </cell>
        </row>
        <row r="138">
          <cell r="A138" t="str">
            <v>EL/ARP-61</v>
          </cell>
          <cell r="B138" t="str">
            <v xml:space="preserve">    Euronota LXI $ (11.75%)-2007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500</v>
          </cell>
          <cell r="Y138">
            <v>500</v>
          </cell>
          <cell r="Z138">
            <v>500</v>
          </cell>
          <cell r="AA138">
            <v>500</v>
          </cell>
          <cell r="AB138">
            <v>500</v>
          </cell>
          <cell r="AC138">
            <v>500</v>
          </cell>
          <cell r="AD138">
            <v>500</v>
          </cell>
          <cell r="AE138">
            <v>500</v>
          </cell>
          <cell r="AF138">
            <v>500</v>
          </cell>
          <cell r="AG138">
            <v>500</v>
          </cell>
          <cell r="AH138">
            <v>500</v>
          </cell>
          <cell r="AI138">
            <v>500</v>
          </cell>
          <cell r="AJ138">
            <v>500</v>
          </cell>
          <cell r="AK138">
            <v>500</v>
          </cell>
          <cell r="AL138">
            <v>500</v>
          </cell>
          <cell r="AM138">
            <v>500</v>
          </cell>
          <cell r="AN138">
            <v>403.64</v>
          </cell>
          <cell r="AO138">
            <v>80.260000000000005</v>
          </cell>
          <cell r="AP138">
            <v>80.260000000000005</v>
          </cell>
          <cell r="AQ138">
            <v>80.260000000000005</v>
          </cell>
          <cell r="AR138">
            <v>16.860628999999999</v>
          </cell>
          <cell r="AS138">
            <v>5.8140099999999997</v>
          </cell>
          <cell r="AT138">
            <v>4.4370076315789477</v>
          </cell>
          <cell r="AU138">
            <v>4.4961677333333334</v>
          </cell>
        </row>
        <row r="139">
          <cell r="A139" t="str">
            <v>EL/DEM-62</v>
          </cell>
          <cell r="B139" t="str">
            <v xml:space="preserve">    Euronota LXII DM (7,07%)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898.2</v>
          </cell>
          <cell r="Y139">
            <v>859.89</v>
          </cell>
          <cell r="Z139">
            <v>849.09</v>
          </cell>
          <cell r="AA139">
            <v>842.69</v>
          </cell>
          <cell r="AB139">
            <v>811.07299999999998</v>
          </cell>
          <cell r="AC139">
            <v>829.875</v>
          </cell>
          <cell r="AD139">
            <v>892</v>
          </cell>
          <cell r="AE139">
            <v>898.2</v>
          </cell>
          <cell r="AF139">
            <v>824.76499999999999</v>
          </cell>
          <cell r="AG139">
            <v>786.12199999999996</v>
          </cell>
          <cell r="AH139">
            <v>817.9</v>
          </cell>
          <cell r="AI139">
            <v>773.39</v>
          </cell>
          <cell r="AJ139">
            <v>732.88699999999994</v>
          </cell>
          <cell r="AK139">
            <v>722.38099999999997</v>
          </cell>
          <cell r="AL139">
            <v>672.93</v>
          </cell>
          <cell r="AM139">
            <v>713.03300000000002</v>
          </cell>
          <cell r="AN139">
            <v>679.969697</v>
          </cell>
          <cell r="AO139">
            <v>652.05053399999997</v>
          </cell>
          <cell r="AP139">
            <v>703.22558323420196</v>
          </cell>
          <cell r="AQ139">
            <v>703.22558323420196</v>
          </cell>
          <cell r="AR139">
            <v>672.81149894059115</v>
          </cell>
          <cell r="AS139">
            <v>670.75199347492469</v>
          </cell>
          <cell r="AT139">
            <v>757.84368210983678</v>
          </cell>
          <cell r="AU139">
            <v>755.52934148566283</v>
          </cell>
        </row>
        <row r="140">
          <cell r="A140" t="str">
            <v>EL/ATS-63</v>
          </cell>
          <cell r="B140" t="str">
            <v xml:space="preserve">    Euronota LXIII ATS (7%)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81.56</v>
          </cell>
          <cell r="Z140">
            <v>80.486000000000004</v>
          </cell>
          <cell r="AA140">
            <v>79.944999999999993</v>
          </cell>
          <cell r="AB140">
            <v>76.921000000000006</v>
          </cell>
          <cell r="AC140">
            <v>78.634</v>
          </cell>
          <cell r="AD140">
            <v>84.48</v>
          </cell>
          <cell r="AE140">
            <v>85.12</v>
          </cell>
          <cell r="AF140">
            <v>78.152000000000001</v>
          </cell>
          <cell r="AG140">
            <v>74.489999999999995</v>
          </cell>
          <cell r="AH140">
            <v>77.5</v>
          </cell>
          <cell r="AI140">
            <v>73.283000000000001</v>
          </cell>
          <cell r="AJ140">
            <v>69.445999999999998</v>
          </cell>
          <cell r="AK140">
            <v>68.450999999999993</v>
          </cell>
          <cell r="AL140">
            <v>63.765000000000001</v>
          </cell>
          <cell r="AM140">
            <v>67.564999999999998</v>
          </cell>
          <cell r="AN140">
            <v>64.431983000000002</v>
          </cell>
          <cell r="AO140">
            <v>61.786442999999998</v>
          </cell>
          <cell r="AP140">
            <v>66.635645552473804</v>
          </cell>
          <cell r="AQ140">
            <v>66.635645552473804</v>
          </cell>
          <cell r="AR140">
            <v>63.753692454482731</v>
          </cell>
          <cell r="AS140">
            <v>63.558539671365487</v>
          </cell>
          <cell r="AT140">
            <v>71.811098893649486</v>
          </cell>
          <cell r="AU140">
            <v>71.59179560885994</v>
          </cell>
        </row>
        <row r="141">
          <cell r="A141" t="str">
            <v>EL/ESP-64</v>
          </cell>
          <cell r="B141" t="str">
            <v xml:space="preserve">    Euronota LXIV Matador Ptas (7,5%)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135.66999999999999</v>
          </cell>
          <cell r="Z141">
            <v>134.02000000000001</v>
          </cell>
          <cell r="AA141">
            <v>132.63399999999999</v>
          </cell>
          <cell r="AB141">
            <v>128.196</v>
          </cell>
          <cell r="AC141">
            <v>130.22499999999999</v>
          </cell>
          <cell r="AD141">
            <v>139.86000000000001</v>
          </cell>
          <cell r="AE141">
            <v>140.548</v>
          </cell>
          <cell r="AF141">
            <v>129.26599999999999</v>
          </cell>
          <cell r="AG141">
            <v>123.206</v>
          </cell>
          <cell r="AH141">
            <v>128.19999999999999</v>
          </cell>
          <cell r="AI141">
            <v>121.212</v>
          </cell>
          <cell r="AJ141">
            <v>114.863</v>
          </cell>
          <cell r="AK141">
            <v>113.21899999999999</v>
          </cell>
          <cell r="AL141">
            <v>105.468</v>
          </cell>
          <cell r="AM141">
            <v>111.754</v>
          </cell>
          <cell r="AN141">
            <v>106.571878</v>
          </cell>
          <cell r="AO141">
            <v>102.19609799999999</v>
          </cell>
          <cell r="AP141">
            <v>110.21678153000403</v>
          </cell>
          <cell r="AQ141">
            <v>110.21678153000403</v>
          </cell>
          <cell r="AR141">
            <v>105.44997084308307</v>
          </cell>
          <cell r="AS141">
            <v>105.1271841815126</v>
          </cell>
          <cell r="AT141">
            <v>0</v>
          </cell>
          <cell r="AU141">
            <v>0</v>
          </cell>
        </row>
        <row r="142">
          <cell r="A142" t="str">
            <v>EL/JPY-65</v>
          </cell>
          <cell r="B142" t="str">
            <v xml:space="preserve">    Euronota LXV Y (4,4%)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436.14</v>
          </cell>
          <cell r="Z142">
            <v>412.5</v>
          </cell>
          <cell r="AA142">
            <v>384.32</v>
          </cell>
          <cell r="AB142">
            <v>375.20600000000002</v>
          </cell>
          <cell r="AC142">
            <v>361.14100000000002</v>
          </cell>
          <cell r="AD142">
            <v>366.16</v>
          </cell>
          <cell r="AE142">
            <v>434.29199999999997</v>
          </cell>
          <cell r="AF142">
            <v>421.053</v>
          </cell>
          <cell r="AG142">
            <v>413.976</v>
          </cell>
          <cell r="AH142">
            <v>470.2</v>
          </cell>
          <cell r="AI142">
            <v>490.72500000000002</v>
          </cell>
          <cell r="AJ142">
            <v>486.19200000000001</v>
          </cell>
          <cell r="AK142">
            <v>470.54399999999998</v>
          </cell>
          <cell r="AL142">
            <v>462.065</v>
          </cell>
          <cell r="AM142">
            <v>434.82</v>
          </cell>
          <cell r="AN142">
            <v>396.76241900000002</v>
          </cell>
          <cell r="AO142">
            <v>400.73735700000003</v>
          </cell>
          <cell r="AP142">
            <v>415.31688678461666</v>
          </cell>
          <cell r="AQ142">
            <v>415.31688678461666</v>
          </cell>
          <cell r="AR142">
            <v>380.8943399101089</v>
          </cell>
          <cell r="AS142">
            <v>377.44394957348834</v>
          </cell>
          <cell r="AT142">
            <v>416.42375281086032</v>
          </cell>
          <cell r="AU142">
            <v>411.08279207432378</v>
          </cell>
        </row>
        <row r="143">
          <cell r="A143" t="str">
            <v>EL/ITL-66</v>
          </cell>
          <cell r="B143" t="str">
            <v xml:space="preserve">    Euronota LXVI LIT (8,52%)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293.75</v>
          </cell>
          <cell r="Z143">
            <v>289.57</v>
          </cell>
          <cell r="AA143">
            <v>285.73</v>
          </cell>
          <cell r="AB143">
            <v>274.25799999999998</v>
          </cell>
          <cell r="AC143">
            <v>280.50799999999998</v>
          </cell>
          <cell r="AD143">
            <v>300.48099999999999</v>
          </cell>
          <cell r="AE143">
            <v>302.41300000000001</v>
          </cell>
          <cell r="AF143">
            <v>277.69900000000001</v>
          </cell>
          <cell r="AG143">
            <v>264.685</v>
          </cell>
          <cell r="AH143">
            <v>275.39999999999998</v>
          </cell>
          <cell r="AI143">
            <v>260.39</v>
          </cell>
          <cell r="AJ143">
            <v>246.76400000000001</v>
          </cell>
          <cell r="AK143">
            <v>243.226</v>
          </cell>
          <cell r="AL143">
            <v>226.57599999999999</v>
          </cell>
          <cell r="AM143">
            <v>240.07900000000001</v>
          </cell>
          <cell r="AN143">
            <v>228.94622699999999</v>
          </cell>
          <cell r="AO143">
            <v>219.545827</v>
          </cell>
          <cell r="AP143">
            <v>236.77649449653288</v>
          </cell>
          <cell r="AQ143">
            <v>236.77649449653288</v>
          </cell>
          <cell r="AR143">
            <v>226.53605262378136</v>
          </cell>
          <cell r="AS143">
            <v>225.84261994422502</v>
          </cell>
          <cell r="AT143">
            <v>255.16645732810505</v>
          </cell>
          <cell r="AU143">
            <v>254.38719980593308</v>
          </cell>
        </row>
        <row r="144">
          <cell r="A144" t="str">
            <v>EL/LIB-67</v>
          </cell>
          <cell r="B144" t="str">
            <v xml:space="preserve">    Euronota LXVII LIB (10%)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333.12</v>
          </cell>
          <cell r="Z144">
            <v>322.8</v>
          </cell>
          <cell r="AA144">
            <v>335.16</v>
          </cell>
          <cell r="AB144">
            <v>335.04199999999997</v>
          </cell>
          <cell r="AC144">
            <v>333.63900000000001</v>
          </cell>
          <cell r="AD144">
            <v>340.59899999999999</v>
          </cell>
          <cell r="AE144">
            <v>336.47899999999998</v>
          </cell>
          <cell r="AF144">
            <v>322.44</v>
          </cell>
          <cell r="AG144">
            <v>314.94099999999997</v>
          </cell>
          <cell r="AH144">
            <v>329.2</v>
          </cell>
          <cell r="AI144">
            <v>323.2</v>
          </cell>
          <cell r="AJ144">
            <v>318.72000000000003</v>
          </cell>
          <cell r="AK144">
            <v>303.05799999999999</v>
          </cell>
          <cell r="AL144">
            <v>295.072</v>
          </cell>
          <cell r="AM144">
            <v>297.79599999999999</v>
          </cell>
          <cell r="AN144">
            <v>285.10334999999998</v>
          </cell>
          <cell r="AO144">
            <v>283.21992700000004</v>
          </cell>
          <cell r="AP144">
            <v>295.59562518474729</v>
          </cell>
          <cell r="AQ144">
            <v>295.59562518474729</v>
          </cell>
          <cell r="AR144">
            <v>289.72910328842534</v>
          </cell>
          <cell r="AS144">
            <v>284.6975088967971</v>
          </cell>
          <cell r="AT144">
            <v>306.18493570116351</v>
          </cell>
          <cell r="AU144">
            <v>312.98904538341156</v>
          </cell>
        </row>
        <row r="145">
          <cell r="A145" t="str">
            <v>EL/ARP-68</v>
          </cell>
          <cell r="B145" t="str">
            <v xml:space="preserve">    Euronota LXVIII $ (8,75%)-2002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500</v>
          </cell>
          <cell r="AA145">
            <v>500</v>
          </cell>
          <cell r="AB145">
            <v>500</v>
          </cell>
          <cell r="AC145">
            <v>500</v>
          </cell>
          <cell r="AD145">
            <v>500</v>
          </cell>
          <cell r="AE145">
            <v>500</v>
          </cell>
          <cell r="AF145">
            <v>500</v>
          </cell>
          <cell r="AG145">
            <v>482.85</v>
          </cell>
          <cell r="AH145">
            <v>482.85</v>
          </cell>
          <cell r="AI145">
            <v>482.85</v>
          </cell>
          <cell r="AJ145">
            <v>427.78</v>
          </cell>
          <cell r="AK145">
            <v>427.78</v>
          </cell>
          <cell r="AL145">
            <v>427.78</v>
          </cell>
          <cell r="AM145">
            <v>427.78</v>
          </cell>
          <cell r="AN145">
            <v>270.10000000000002</v>
          </cell>
          <cell r="AO145">
            <v>112.9325</v>
          </cell>
          <cell r="AP145">
            <v>112.9325</v>
          </cell>
          <cell r="AQ145">
            <v>112.9325</v>
          </cell>
          <cell r="AR145">
            <v>65.168699430000004</v>
          </cell>
          <cell r="AS145">
            <v>22.471965320689659</v>
          </cell>
          <cell r="AT145">
            <v>17.149657744736842</v>
          </cell>
          <cell r="AU145">
            <v>0</v>
          </cell>
        </row>
        <row r="146">
          <cell r="A146" t="str">
            <v>EL/ITL-69</v>
          </cell>
          <cell r="B146" t="str">
            <v xml:space="preserve">    Euronota LXIX LIT Swap Can. 8,34%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439.11</v>
          </cell>
          <cell r="AA146">
            <v>439.11</v>
          </cell>
          <cell r="AB146">
            <v>439.11</v>
          </cell>
          <cell r="AC146">
            <v>439.11</v>
          </cell>
          <cell r="AD146">
            <v>439.11</v>
          </cell>
          <cell r="AE146">
            <v>453.61900000000003</v>
          </cell>
          <cell r="AF146">
            <v>416.54899999999998</v>
          </cell>
          <cell r="AG146">
            <v>397.02699999999999</v>
          </cell>
          <cell r="AH146">
            <v>413.1</v>
          </cell>
          <cell r="AI146">
            <v>390.59</v>
          </cell>
          <cell r="AJ146">
            <v>370.14600000000002</v>
          </cell>
          <cell r="AK146">
            <v>364.839</v>
          </cell>
          <cell r="AL146">
            <v>339.86399999999998</v>
          </cell>
          <cell r="AM146">
            <v>360.11799999999999</v>
          </cell>
          <cell r="AN146">
            <v>343.41934099999997</v>
          </cell>
          <cell r="AO146">
            <v>329.31874099999999</v>
          </cell>
          <cell r="AP146">
            <v>355.1647417447993</v>
          </cell>
          <cell r="AQ146">
            <v>355.1647417447993</v>
          </cell>
          <cell r="AR146">
            <v>339.80407893567207</v>
          </cell>
          <cell r="AS146">
            <v>338.76392991633753</v>
          </cell>
          <cell r="AT146">
            <v>382.74968599215759</v>
          </cell>
          <cell r="AU146">
            <v>381.58079970889963</v>
          </cell>
        </row>
        <row r="147">
          <cell r="A147" t="str">
            <v>EL/ITL-70</v>
          </cell>
          <cell r="B147" t="str">
            <v xml:space="preserve">    Euronota LXX LIT (9,25%)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214.29</v>
          </cell>
          <cell r="AB147">
            <v>205.69300000000001</v>
          </cell>
          <cell r="AC147">
            <v>210.381</v>
          </cell>
          <cell r="AD147">
            <v>450.72</v>
          </cell>
          <cell r="AE147">
            <v>453.61900000000003</v>
          </cell>
          <cell r="AF147">
            <v>416.54899999999998</v>
          </cell>
          <cell r="AG147">
            <v>397.02699999999999</v>
          </cell>
          <cell r="AH147">
            <v>413.1</v>
          </cell>
          <cell r="AI147">
            <v>390.59</v>
          </cell>
          <cell r="AJ147">
            <v>370.14600000000002</v>
          </cell>
          <cell r="AK147">
            <v>364.839</v>
          </cell>
          <cell r="AL147">
            <v>339.86399999999998</v>
          </cell>
          <cell r="AM147">
            <v>360.11799999999999</v>
          </cell>
          <cell r="AN147">
            <v>343.41934099999997</v>
          </cell>
          <cell r="AO147">
            <v>329.31874099999999</v>
          </cell>
          <cell r="AP147">
            <v>355.1647417447993</v>
          </cell>
          <cell r="AQ147">
            <v>355.1647417447993</v>
          </cell>
          <cell r="AR147">
            <v>339.80407893567207</v>
          </cell>
          <cell r="AS147">
            <v>338.76392991633753</v>
          </cell>
          <cell r="AT147">
            <v>382.74968599215759</v>
          </cell>
          <cell r="AU147">
            <v>381.58079970889963</v>
          </cell>
        </row>
        <row r="148">
          <cell r="A148" t="str">
            <v>EL/ITL-71</v>
          </cell>
          <cell r="B148" t="str">
            <v xml:space="preserve">    Euronota LXXI LIT (9% y 7%)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428.59500000000003</v>
          </cell>
          <cell r="AB148">
            <v>411.387</v>
          </cell>
          <cell r="AC148">
            <v>420.762</v>
          </cell>
          <cell r="AD148">
            <v>225.36</v>
          </cell>
          <cell r="AE148">
            <v>226.809</v>
          </cell>
          <cell r="AF148">
            <v>208.274</v>
          </cell>
          <cell r="AG148">
            <v>198.51400000000001</v>
          </cell>
          <cell r="AH148">
            <v>206.6</v>
          </cell>
          <cell r="AI148">
            <v>195.29</v>
          </cell>
          <cell r="AJ148">
            <v>185.07300000000001</v>
          </cell>
          <cell r="AK148">
            <v>182.42</v>
          </cell>
          <cell r="AL148">
            <v>169.93199999999999</v>
          </cell>
          <cell r="AM148">
            <v>180.059</v>
          </cell>
          <cell r="AN148">
            <v>171.70966999999999</v>
          </cell>
          <cell r="AO148">
            <v>164.65937</v>
          </cell>
          <cell r="AP148">
            <v>177.58237087239965</v>
          </cell>
          <cell r="AQ148">
            <v>177.58237087239965</v>
          </cell>
          <cell r="AR148">
            <v>169.90203946783603</v>
          </cell>
          <cell r="AS148">
            <v>169.38196495816877</v>
          </cell>
          <cell r="AT148">
            <v>191.3748429960788</v>
          </cell>
          <cell r="AU148">
            <v>190.79039985444982</v>
          </cell>
        </row>
        <row r="149">
          <cell r="A149" t="str">
            <v>EL/DEM-72</v>
          </cell>
          <cell r="B149" t="str">
            <v xml:space="preserve">    Euronota LXXII DM (8%)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561.79</v>
          </cell>
          <cell r="AB149">
            <v>540.71500000000003</v>
          </cell>
          <cell r="AC149">
            <v>553.25</v>
          </cell>
          <cell r="AD149">
            <v>594.67200000000003</v>
          </cell>
          <cell r="AE149">
            <v>598.79999999999995</v>
          </cell>
          <cell r="AF149">
            <v>549.84299999999996</v>
          </cell>
          <cell r="AG149">
            <v>524.08199999999999</v>
          </cell>
          <cell r="AH149">
            <v>545.29999999999995</v>
          </cell>
          <cell r="AI149">
            <v>515.59</v>
          </cell>
          <cell r="AJ149">
            <v>488.59100000000001</v>
          </cell>
          <cell r="AK149">
            <v>481.58800000000002</v>
          </cell>
          <cell r="AL149">
            <v>448.62</v>
          </cell>
          <cell r="AM149">
            <v>475.35500000000002</v>
          </cell>
          <cell r="AN149">
            <v>453.313132</v>
          </cell>
          <cell r="AO149">
            <v>434.70035600000006</v>
          </cell>
          <cell r="AP149">
            <v>468.81705548946798</v>
          </cell>
          <cell r="AQ149">
            <v>468.81705548946798</v>
          </cell>
          <cell r="AR149">
            <v>448.5409992937274</v>
          </cell>
          <cell r="AS149">
            <v>447.16799564994977</v>
          </cell>
          <cell r="AT149">
            <v>505.22912140655785</v>
          </cell>
          <cell r="AU149">
            <v>503.68622765710853</v>
          </cell>
        </row>
        <row r="150">
          <cell r="A150" t="str">
            <v>EL/ITL-73</v>
          </cell>
          <cell r="B150" t="str">
            <v xml:space="preserve">    Euronota LXXIII LIT (8%)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171.44</v>
          </cell>
          <cell r="AB150">
            <v>164.554</v>
          </cell>
          <cell r="AC150">
            <v>168.304</v>
          </cell>
          <cell r="AD150">
            <v>180.28</v>
          </cell>
          <cell r="AE150">
            <v>181.44800000000001</v>
          </cell>
          <cell r="AF150">
            <v>166.619</v>
          </cell>
          <cell r="AG150">
            <v>158.81100000000001</v>
          </cell>
          <cell r="AH150">
            <v>165.2</v>
          </cell>
          <cell r="AI150">
            <v>156.22999999999999</v>
          </cell>
          <cell r="AJ150">
            <v>148.05799999999999</v>
          </cell>
          <cell r="AK150">
            <v>145.93600000000001</v>
          </cell>
          <cell r="AL150">
            <v>135.94499999999999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</row>
        <row r="151">
          <cell r="A151" t="str">
            <v>EL/USD-74</v>
          </cell>
          <cell r="B151" t="str">
            <v xml:space="preserve">    Euronota LXXIV (Spread ajustable)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500</v>
          </cell>
          <cell r="AB151">
            <v>500</v>
          </cell>
          <cell r="AC151">
            <v>500</v>
          </cell>
          <cell r="AD151">
            <v>500</v>
          </cell>
          <cell r="AE151">
            <v>500</v>
          </cell>
          <cell r="AF151">
            <v>500</v>
          </cell>
          <cell r="AG151">
            <v>500</v>
          </cell>
          <cell r="AH151">
            <v>500</v>
          </cell>
          <cell r="AI151">
            <v>500</v>
          </cell>
          <cell r="AJ151">
            <v>310.89400000000001</v>
          </cell>
          <cell r="AK151">
            <v>310.89400000000001</v>
          </cell>
          <cell r="AL151">
            <v>310.89400000000001</v>
          </cell>
          <cell r="AM151">
            <v>310.89400000000001</v>
          </cell>
          <cell r="AN151">
            <v>153.24199999999999</v>
          </cell>
          <cell r="AO151">
            <v>134.876</v>
          </cell>
          <cell r="AP151">
            <v>134.876</v>
          </cell>
          <cell r="AQ151">
            <v>134.876</v>
          </cell>
          <cell r="AR151">
            <v>130.303483</v>
          </cell>
          <cell r="AS151">
            <v>130.303483</v>
          </cell>
          <cell r="AT151">
            <v>130.303483</v>
          </cell>
          <cell r="AU151">
            <v>130.303483</v>
          </cell>
        </row>
        <row r="152">
          <cell r="A152" t="str">
            <v>EL/EUR-75</v>
          </cell>
          <cell r="B152" t="str">
            <v xml:space="preserve">    Euronota LXXV Euro (8,75%)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430.76</v>
          </cell>
          <cell r="AC152">
            <v>438.03899999999999</v>
          </cell>
          <cell r="AD152">
            <v>467.798</v>
          </cell>
          <cell r="AE152">
            <v>470.32299999999998</v>
          </cell>
          <cell r="AF152">
            <v>428.36200000000002</v>
          </cell>
          <cell r="AG152">
            <v>411.59899999999999</v>
          </cell>
          <cell r="AH152">
            <v>638</v>
          </cell>
          <cell r="AI152">
            <v>601.61800000000005</v>
          </cell>
          <cell r="AJ152">
            <v>573.42200000000003</v>
          </cell>
          <cell r="AK152">
            <v>565.14200000000005</v>
          </cell>
          <cell r="AL152">
            <v>526.45399999999995</v>
          </cell>
          <cell r="AM152">
            <v>557.82799999999997</v>
          </cell>
          <cell r="AN152">
            <v>531.96205299999997</v>
          </cell>
          <cell r="AO152">
            <v>510.11999900000001</v>
          </cell>
          <cell r="AP152">
            <v>550.15587749862459</v>
          </cell>
          <cell r="AQ152">
            <v>550.15587749862459</v>
          </cell>
          <cell r="AR152">
            <v>526.36196157557686</v>
          </cell>
          <cell r="AS152">
            <v>524.75074339688649</v>
          </cell>
          <cell r="AT152">
            <v>592.88537549407113</v>
          </cell>
          <cell r="AU152">
            <v>591.07477095852641</v>
          </cell>
        </row>
        <row r="153">
          <cell r="A153" t="str">
            <v>EL/DEM-76</v>
          </cell>
          <cell r="B153" t="str">
            <v xml:space="preserve">    Euronota LXXVI DM (11% y 8%)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811.07299999999998</v>
          </cell>
          <cell r="AC153">
            <v>829.875</v>
          </cell>
          <cell r="AD153">
            <v>892.00800000000004</v>
          </cell>
          <cell r="AE153">
            <v>898.2</v>
          </cell>
          <cell r="AF153">
            <v>824.76499999999999</v>
          </cell>
          <cell r="AG153">
            <v>786.12199999999996</v>
          </cell>
          <cell r="AH153">
            <v>817.9</v>
          </cell>
          <cell r="AI153">
            <v>769</v>
          </cell>
          <cell r="AJ153">
            <v>732.96500000000003</v>
          </cell>
          <cell r="AK153">
            <v>722.38099999999997</v>
          </cell>
          <cell r="AL153">
            <v>672.93</v>
          </cell>
          <cell r="AM153">
            <v>713.03300000000002</v>
          </cell>
          <cell r="AN153">
            <v>679.969697</v>
          </cell>
          <cell r="AO153">
            <v>652.05053399999997</v>
          </cell>
          <cell r="AP153">
            <v>703.22558408215662</v>
          </cell>
          <cell r="AQ153">
            <v>703.22558408215662</v>
          </cell>
          <cell r="AR153">
            <v>672.81149399070091</v>
          </cell>
          <cell r="AS153">
            <v>670.75198705614832</v>
          </cell>
          <cell r="AT153">
            <v>757.84369762845847</v>
          </cell>
          <cell r="AU153">
            <v>755.52932913013501</v>
          </cell>
        </row>
        <row r="154">
          <cell r="A154" t="str">
            <v>EL/ITL-77</v>
          </cell>
          <cell r="B154" t="str">
            <v xml:space="preserve">    Euronota LXXVII LIT (10,375% y 8%)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411.387</v>
          </cell>
          <cell r="AC154">
            <v>420.762</v>
          </cell>
          <cell r="AD154">
            <v>450.721</v>
          </cell>
          <cell r="AE154">
            <v>453.61900000000003</v>
          </cell>
          <cell r="AF154">
            <v>416.54899999999998</v>
          </cell>
          <cell r="AG154">
            <v>397.02699999999999</v>
          </cell>
          <cell r="AH154">
            <v>413.1</v>
          </cell>
          <cell r="AI154">
            <v>390.59</v>
          </cell>
          <cell r="AJ154">
            <v>370.14600000000002</v>
          </cell>
          <cell r="AK154">
            <v>364.839</v>
          </cell>
          <cell r="AL154">
            <v>339.86399999999998</v>
          </cell>
          <cell r="AM154">
            <v>360.11799999999999</v>
          </cell>
          <cell r="AN154">
            <v>343.41934099999997</v>
          </cell>
          <cell r="AO154">
            <v>329.31874099999999</v>
          </cell>
          <cell r="AP154">
            <v>355.1647417447993</v>
          </cell>
          <cell r="AQ154">
            <v>355.1647417447993</v>
          </cell>
          <cell r="AR154">
            <v>339.80407893567207</v>
          </cell>
          <cell r="AS154">
            <v>338.76392991633753</v>
          </cell>
          <cell r="AT154">
            <v>382.74968599215759</v>
          </cell>
          <cell r="AU154">
            <v>381.58079970889963</v>
          </cell>
        </row>
        <row r="155">
          <cell r="A155" t="str">
            <v>EL/FRF-78</v>
          </cell>
          <cell r="B155" t="str">
            <v xml:space="preserve">    Euronota LXXVIII FFR (11% y 8%)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247.33699999999999</v>
          </cell>
          <cell r="AD155">
            <v>266.04000000000002</v>
          </cell>
          <cell r="AE155">
            <v>267.42700000000002</v>
          </cell>
          <cell r="AF155">
            <v>245.91399999999999</v>
          </cell>
          <cell r="AG155">
            <v>234.39</v>
          </cell>
          <cell r="AH155">
            <v>243.9</v>
          </cell>
          <cell r="AI155">
            <v>229.29</v>
          </cell>
          <cell r="AJ155">
            <v>218.54400000000001</v>
          </cell>
          <cell r="AK155">
            <v>215.38800000000001</v>
          </cell>
          <cell r="AL155">
            <v>200.64400000000001</v>
          </cell>
          <cell r="AM155">
            <v>212.601</v>
          </cell>
          <cell r="AN155">
            <v>201.16154599999999</v>
          </cell>
          <cell r="AO155">
            <v>192.90196900000001</v>
          </cell>
          <cell r="AP155">
            <v>208.04154410416285</v>
          </cell>
          <cell r="AQ155">
            <v>208.04154410416285</v>
          </cell>
          <cell r="AR155">
            <v>199.04387051495746</v>
          </cell>
          <cell r="AS155">
            <v>198.43458807066642</v>
          </cell>
          <cell r="AT155">
            <v>224.19971146245058</v>
          </cell>
          <cell r="AU155">
            <v>223.51503103142551</v>
          </cell>
        </row>
        <row r="156">
          <cell r="A156" t="str">
            <v>EL/NLG-78</v>
          </cell>
          <cell r="B156" t="str">
            <v xml:space="preserve">    Euronota LXXVIII DGU (11% y 8%)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245.374</v>
          </cell>
          <cell r="AD156">
            <v>263.63</v>
          </cell>
          <cell r="AE156">
            <v>265.77</v>
          </cell>
          <cell r="AF156">
            <v>243.99799999999999</v>
          </cell>
          <cell r="AG156">
            <v>232.55799999999999</v>
          </cell>
          <cell r="AH156">
            <v>242</v>
          </cell>
          <cell r="AI156">
            <v>227.50200000000001</v>
          </cell>
          <cell r="AJ156">
            <v>216.84</v>
          </cell>
          <cell r="AK156">
            <v>213.709</v>
          </cell>
          <cell r="AL156">
            <v>199.07900000000001</v>
          </cell>
          <cell r="AM156">
            <v>210.94300000000001</v>
          </cell>
          <cell r="AN156">
            <v>202.74273099999999</v>
          </cell>
          <cell r="AO156">
            <v>194.41823099999999</v>
          </cell>
          <cell r="AP156">
            <v>209.67680726205757</v>
          </cell>
          <cell r="AQ156">
            <v>209.67680726205757</v>
          </cell>
          <cell r="AR156">
            <v>200.60840950960613</v>
          </cell>
          <cell r="AS156">
            <v>199.99433793947875</v>
          </cell>
          <cell r="AT156">
            <v>225.96198221343872</v>
          </cell>
          <cell r="AU156">
            <v>225.27192000788102</v>
          </cell>
        </row>
        <row r="157">
          <cell r="A157" t="str">
            <v>EL/USD-79</v>
          </cell>
          <cell r="B157" t="str">
            <v xml:space="preserve">    Euronota LXXIX Dls. (Glob IV-25bp)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1000</v>
          </cell>
          <cell r="AD157">
            <v>1000</v>
          </cell>
          <cell r="AE157">
            <v>1000</v>
          </cell>
          <cell r="AF157">
            <v>1000</v>
          </cell>
          <cell r="AG157">
            <v>1000</v>
          </cell>
          <cell r="AH157">
            <v>1000</v>
          </cell>
          <cell r="AI157">
            <v>1000</v>
          </cell>
          <cell r="AJ157">
            <v>1000</v>
          </cell>
          <cell r="AK157">
            <v>1000</v>
          </cell>
          <cell r="AL157">
            <v>1000</v>
          </cell>
          <cell r="AM157">
            <v>1000</v>
          </cell>
          <cell r="AN157">
            <v>1000</v>
          </cell>
          <cell r="AO157">
            <v>455.51799999999997</v>
          </cell>
          <cell r="AP157">
            <v>455.51799999999997</v>
          </cell>
          <cell r="AQ157">
            <v>455.51799999999997</v>
          </cell>
          <cell r="AR157">
            <v>383.471</v>
          </cell>
          <cell r="AS157">
            <v>383.471</v>
          </cell>
          <cell r="AT157">
            <v>383.471</v>
          </cell>
          <cell r="AU157">
            <v>383.471</v>
          </cell>
        </row>
        <row r="158">
          <cell r="A158" t="str">
            <v>EL/EUR-80</v>
          </cell>
          <cell r="B158" t="str">
            <v xml:space="preserve">    Euronota LXXX Euro (8,125%)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821.32299999999998</v>
          </cell>
          <cell r="AD158">
            <v>877.12099999999998</v>
          </cell>
          <cell r="AE158">
            <v>881.85500000000002</v>
          </cell>
          <cell r="AF158">
            <v>803.178</v>
          </cell>
          <cell r="AG158">
            <v>771.74800000000005</v>
          </cell>
          <cell r="AH158">
            <v>797.5</v>
          </cell>
          <cell r="AI158">
            <v>752.02300000000002</v>
          </cell>
          <cell r="AJ158">
            <v>716.77700000000004</v>
          </cell>
          <cell r="AK158">
            <v>706.428</v>
          </cell>
          <cell r="AL158">
            <v>658.06799999999998</v>
          </cell>
          <cell r="AM158">
            <v>697.28499999999997</v>
          </cell>
          <cell r="AN158">
            <v>664.95256700000004</v>
          </cell>
          <cell r="AO158">
            <v>637.64999799999998</v>
          </cell>
          <cell r="AP158">
            <v>687.69484687328077</v>
          </cell>
          <cell r="AQ158">
            <v>687.69484687328077</v>
          </cell>
          <cell r="AR158">
            <v>657.9524519694711</v>
          </cell>
          <cell r="AS158">
            <v>655.93842924610817</v>
          </cell>
          <cell r="AT158">
            <v>741.10671936758888</v>
          </cell>
          <cell r="AU158">
            <v>738.84346369815796</v>
          </cell>
        </row>
        <row r="159">
          <cell r="A159" t="str">
            <v>EL/EUR-81</v>
          </cell>
          <cell r="B159" t="str">
            <v xml:space="preserve">    Euronota LXXXI Euro (6 cup. Fijos)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821.32299999999998</v>
          </cell>
          <cell r="AD159">
            <v>877.12099999999998</v>
          </cell>
          <cell r="AE159">
            <v>881.85500000000002</v>
          </cell>
          <cell r="AF159">
            <v>803.178</v>
          </cell>
          <cell r="AG159">
            <v>771.74800000000005</v>
          </cell>
          <cell r="AH159">
            <v>797.5</v>
          </cell>
          <cell r="AI159">
            <v>752.02300000000002</v>
          </cell>
          <cell r="AJ159">
            <v>716.77700000000004</v>
          </cell>
          <cell r="AK159">
            <v>706.428</v>
          </cell>
          <cell r="AL159">
            <v>658.06799999999998</v>
          </cell>
          <cell r="AM159">
            <v>697.28499999999997</v>
          </cell>
          <cell r="AN159">
            <v>664.95256700000004</v>
          </cell>
          <cell r="AO159">
            <v>637.64999799999998</v>
          </cell>
          <cell r="AP159">
            <v>687.69484687328077</v>
          </cell>
          <cell r="AQ159">
            <v>687.69484687328077</v>
          </cell>
          <cell r="AR159">
            <v>657.9524519694711</v>
          </cell>
          <cell r="AS159">
            <v>655.93842924610817</v>
          </cell>
          <cell r="AT159">
            <v>741.10671936758888</v>
          </cell>
          <cell r="AU159">
            <v>738.84346369815796</v>
          </cell>
        </row>
        <row r="160">
          <cell r="A160" t="str">
            <v>EL/DEM-82</v>
          </cell>
          <cell r="B160" t="str">
            <v xml:space="preserve">    Euronota LXXXII DM (8%)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594.67200000000003</v>
          </cell>
          <cell r="AE160">
            <v>598.79999999999995</v>
          </cell>
          <cell r="AF160">
            <v>549.84299999999996</v>
          </cell>
          <cell r="AG160">
            <v>524.08199999999999</v>
          </cell>
          <cell r="AH160">
            <v>545.29999999999995</v>
          </cell>
          <cell r="AI160">
            <v>512.67100000000005</v>
          </cell>
          <cell r="AJ160">
            <v>488.64299999999997</v>
          </cell>
          <cell r="AK160">
            <v>481.58800000000002</v>
          </cell>
          <cell r="AL160">
            <v>448.62</v>
          </cell>
          <cell r="AM160">
            <v>475.35500000000002</v>
          </cell>
          <cell r="AN160">
            <v>453.313132</v>
          </cell>
          <cell r="AO160">
            <v>434.70035600000006</v>
          </cell>
          <cell r="AP160">
            <v>468.81705574912894</v>
          </cell>
          <cell r="AQ160">
            <v>468.81705574912894</v>
          </cell>
          <cell r="AR160">
            <v>448.54099570137731</v>
          </cell>
          <cell r="AS160">
            <v>447.16799107923742</v>
          </cell>
          <cell r="AT160">
            <v>505.22913142292487</v>
          </cell>
          <cell r="AU160">
            <v>503.68621909171515</v>
          </cell>
        </row>
        <row r="161">
          <cell r="A161" t="str">
            <v>EL/ITL-83</v>
          </cell>
          <cell r="B161" t="str">
            <v xml:space="preserve">    Euronota LXXXIII LIT (LT + 250)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600.96199999999999</v>
          </cell>
          <cell r="AE161">
            <v>604.82500000000005</v>
          </cell>
          <cell r="AF161">
            <v>555.39800000000002</v>
          </cell>
          <cell r="AG161">
            <v>529.36900000000003</v>
          </cell>
          <cell r="AH161">
            <v>550.79999999999995</v>
          </cell>
          <cell r="AI161">
            <v>520.79</v>
          </cell>
          <cell r="AJ161">
            <v>493.52699999999999</v>
          </cell>
          <cell r="AK161">
            <v>486.45299999999997</v>
          </cell>
          <cell r="AL161">
            <v>453.15199999999999</v>
          </cell>
          <cell r="AM161">
            <v>480.15699999999998</v>
          </cell>
          <cell r="AN161">
            <v>457.89245399999999</v>
          </cell>
          <cell r="AO161">
            <v>439.09165400000001</v>
          </cell>
          <cell r="AP161">
            <v>473.55298899259219</v>
          </cell>
          <cell r="AQ161">
            <v>473.55298899259219</v>
          </cell>
          <cell r="AR161">
            <v>453.07210524710962</v>
          </cell>
          <cell r="AS161">
            <v>451.68523988799836</v>
          </cell>
          <cell r="AT161">
            <v>510.33291465569977</v>
          </cell>
          <cell r="AU161">
            <v>508.77439961135741</v>
          </cell>
        </row>
        <row r="162">
          <cell r="A162" t="str">
            <v>EL/DEM-84</v>
          </cell>
          <cell r="B162" t="str">
            <v xml:space="preserve">    Euronota LXXXIV DM (7,875%)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446</v>
          </cell>
          <cell r="AE162">
            <v>449.1</v>
          </cell>
          <cell r="AF162">
            <v>412.38200000000001</v>
          </cell>
          <cell r="AG162">
            <v>393.06099999999998</v>
          </cell>
          <cell r="AH162">
            <v>409</v>
          </cell>
          <cell r="AI162">
            <v>386.69</v>
          </cell>
          <cell r="AJ162">
            <v>366.44400000000002</v>
          </cell>
          <cell r="AK162">
            <v>361.19099999999997</v>
          </cell>
          <cell r="AL162">
            <v>336.46499999999997</v>
          </cell>
          <cell r="AM162">
            <v>356.51600000000002</v>
          </cell>
          <cell r="AN162">
            <v>339.984849</v>
          </cell>
          <cell r="AO162">
            <v>326.02526699999999</v>
          </cell>
          <cell r="AP162">
            <v>351.61279161710098</v>
          </cell>
          <cell r="AQ162">
            <v>351.61279161710098</v>
          </cell>
          <cell r="AR162">
            <v>336.40574947029558</v>
          </cell>
          <cell r="AS162">
            <v>335.37599673746234</v>
          </cell>
          <cell r="AT162">
            <v>378.92184105491839</v>
          </cell>
          <cell r="AU162">
            <v>377.76467074283141</v>
          </cell>
        </row>
        <row r="163">
          <cell r="A163" t="str">
            <v>EL/EUR-85</v>
          </cell>
          <cell r="B163" t="str">
            <v xml:space="preserve">    Euronota LXXXV Euro (8,5%)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584.74699999999996</v>
          </cell>
          <cell r="AE163">
            <v>587.90300000000002</v>
          </cell>
          <cell r="AF163">
            <v>535.452</v>
          </cell>
          <cell r="AG163">
            <v>514.49900000000002</v>
          </cell>
          <cell r="AH163">
            <v>531.6</v>
          </cell>
          <cell r="AI163">
            <v>501.34</v>
          </cell>
          <cell r="AJ163">
            <v>477.85199999999998</v>
          </cell>
          <cell r="AK163">
            <v>470.952</v>
          </cell>
          <cell r="AL163">
            <v>438.71199999999999</v>
          </cell>
          <cell r="AM163">
            <v>464.85700000000003</v>
          </cell>
          <cell r="AN163">
            <v>443.30171100000001</v>
          </cell>
          <cell r="AO163">
            <v>425.09999900000003</v>
          </cell>
          <cell r="AP163">
            <v>458.46323124885384</v>
          </cell>
          <cell r="AQ163">
            <v>458.46323124885384</v>
          </cell>
          <cell r="AR163">
            <v>438.6349679796474</v>
          </cell>
          <cell r="AS163">
            <v>437.2922861640721</v>
          </cell>
          <cell r="AT163">
            <v>494.07114624505931</v>
          </cell>
          <cell r="AU163">
            <v>492.56230913210527</v>
          </cell>
        </row>
        <row r="164">
          <cell r="A164" t="str">
            <v>EL/DEM-86</v>
          </cell>
          <cell r="B164" t="str">
            <v xml:space="preserve">    Euronota LXXXVI DM (14% y 9%)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299.39999999999998</v>
          </cell>
          <cell r="AF164">
            <v>274.92200000000003</v>
          </cell>
          <cell r="AG164">
            <v>262.041</v>
          </cell>
          <cell r="AH164">
            <v>272.60000000000002</v>
          </cell>
          <cell r="AI164">
            <v>257.79000000000002</v>
          </cell>
          <cell r="AJ164">
            <v>244.29599999999999</v>
          </cell>
          <cell r="AK164">
            <v>240.79400000000001</v>
          </cell>
          <cell r="AL164">
            <v>224.31</v>
          </cell>
          <cell r="AM164">
            <v>237.678</v>
          </cell>
          <cell r="AN164">
            <v>226.656566</v>
          </cell>
          <cell r="AO164">
            <v>217.35017800000003</v>
          </cell>
          <cell r="AP164">
            <v>234.40852774473399</v>
          </cell>
          <cell r="AQ164">
            <v>234.40852774473399</v>
          </cell>
          <cell r="AR164">
            <v>224.2704996468637</v>
          </cell>
          <cell r="AS164">
            <v>223.58399782497489</v>
          </cell>
          <cell r="AT164">
            <v>252.61456070327893</v>
          </cell>
          <cell r="AU164">
            <v>251.84311382855427</v>
          </cell>
        </row>
        <row r="165">
          <cell r="A165" t="str">
            <v>EL/EUR-87</v>
          </cell>
          <cell r="B165" t="str">
            <v xml:space="preserve">    Euronota LXXXVII Euro (8%)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160.636</v>
          </cell>
          <cell r="AG165">
            <v>154.35</v>
          </cell>
          <cell r="AH165">
            <v>159.5</v>
          </cell>
          <cell r="AI165">
            <v>150.405</v>
          </cell>
          <cell r="AJ165">
            <v>143.35499999999999</v>
          </cell>
          <cell r="AK165">
            <v>141.286</v>
          </cell>
          <cell r="AL165">
            <v>131.614</v>
          </cell>
          <cell r="AM165">
            <v>139.45699999999999</v>
          </cell>
          <cell r="AN165">
            <v>132.99051299999999</v>
          </cell>
          <cell r="AO165">
            <v>127.53</v>
          </cell>
          <cell r="AP165">
            <v>137.53896937465615</v>
          </cell>
          <cell r="AQ165">
            <v>137.53896937465615</v>
          </cell>
          <cell r="AR165">
            <v>131.59049039389421</v>
          </cell>
          <cell r="AS165">
            <v>0</v>
          </cell>
          <cell r="AT165">
            <v>0</v>
          </cell>
          <cell r="AU165">
            <v>0</v>
          </cell>
        </row>
        <row r="166">
          <cell r="A166" t="str">
            <v>EL/EUR-88</v>
          </cell>
          <cell r="B166" t="str">
            <v xml:space="preserve">    Euronota LXXXVIII Euro (15% y 8%)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374.81700000000001</v>
          </cell>
          <cell r="AG166">
            <v>360.149</v>
          </cell>
          <cell r="AH166">
            <v>372.1</v>
          </cell>
          <cell r="AI166">
            <v>350.94400000000002</v>
          </cell>
          <cell r="AJ166">
            <v>334.49599999999998</v>
          </cell>
          <cell r="AK166">
            <v>329.666</v>
          </cell>
          <cell r="AL166">
            <v>307.09800000000001</v>
          </cell>
          <cell r="AM166">
            <v>325.39999999999998</v>
          </cell>
          <cell r="AN166">
            <v>310.31119799999999</v>
          </cell>
          <cell r="AO166">
            <v>297.569999</v>
          </cell>
          <cell r="AP166">
            <v>320.92426187419767</v>
          </cell>
          <cell r="AQ166">
            <v>320.92426187419767</v>
          </cell>
          <cell r="AR166">
            <v>307.04447758575316</v>
          </cell>
          <cell r="AS166">
            <v>306.10460031485047</v>
          </cell>
          <cell r="AT166">
            <v>345.8498023715415</v>
          </cell>
          <cell r="AU166">
            <v>344.79361639247372</v>
          </cell>
        </row>
        <row r="167">
          <cell r="A167" t="str">
            <v>EL/USD-89</v>
          </cell>
          <cell r="B167" t="str">
            <v xml:space="preserve">    Euronota LXXXIX (8,875%)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125</v>
          </cell>
          <cell r="AG167">
            <v>125</v>
          </cell>
          <cell r="AH167">
            <v>125</v>
          </cell>
          <cell r="AI167">
            <v>125</v>
          </cell>
          <cell r="AJ167">
            <v>125</v>
          </cell>
          <cell r="AK167">
            <v>125</v>
          </cell>
          <cell r="AL167">
            <v>125</v>
          </cell>
          <cell r="AM167">
            <v>125</v>
          </cell>
          <cell r="AN167">
            <v>125</v>
          </cell>
          <cell r="AO167">
            <v>125</v>
          </cell>
          <cell r="AP167">
            <v>125</v>
          </cell>
          <cell r="AQ167">
            <v>125</v>
          </cell>
          <cell r="AR167">
            <v>125</v>
          </cell>
          <cell r="AS167">
            <v>125</v>
          </cell>
          <cell r="AT167">
            <v>125</v>
          </cell>
          <cell r="AU167">
            <v>125</v>
          </cell>
        </row>
        <row r="168">
          <cell r="A168" t="str">
            <v>EL/EUR-90</v>
          </cell>
          <cell r="B168" t="str">
            <v xml:space="preserve">    Euronota XC Euro (9,5%)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428.36200000000002</v>
          </cell>
          <cell r="AG168">
            <v>411.59899999999999</v>
          </cell>
          <cell r="AH168">
            <v>425.3</v>
          </cell>
          <cell r="AI168">
            <v>401.07900000000001</v>
          </cell>
          <cell r="AJ168">
            <v>382.28100000000001</v>
          </cell>
          <cell r="AK168">
            <v>376.76100000000002</v>
          </cell>
          <cell r="AL168">
            <v>350.97</v>
          </cell>
          <cell r="AM168">
            <v>371.88499999999999</v>
          </cell>
          <cell r="AN168">
            <v>354.641369</v>
          </cell>
          <cell r="AO168">
            <v>340.07999899999999</v>
          </cell>
          <cell r="AP168">
            <v>366.77058499908304</v>
          </cell>
          <cell r="AQ168">
            <v>366.77058499908304</v>
          </cell>
          <cell r="AR168">
            <v>350.90797438371789</v>
          </cell>
          <cell r="AS168">
            <v>349.83382893125764</v>
          </cell>
          <cell r="AT168">
            <v>395.25691699604744</v>
          </cell>
          <cell r="AU168">
            <v>394.04984730568418</v>
          </cell>
        </row>
        <row r="169">
          <cell r="A169" t="str">
            <v>EL/USD-91</v>
          </cell>
          <cell r="B169" t="str">
            <v xml:space="preserve">    Euronota XCI (Libor + 575 p.b.)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300</v>
          </cell>
          <cell r="AH169">
            <v>300</v>
          </cell>
          <cell r="AI169">
            <v>300</v>
          </cell>
          <cell r="AJ169">
            <v>300</v>
          </cell>
          <cell r="AK169">
            <v>300</v>
          </cell>
          <cell r="AL169">
            <v>300</v>
          </cell>
          <cell r="AM169">
            <v>300</v>
          </cell>
          <cell r="AN169">
            <v>300</v>
          </cell>
          <cell r="AO169">
            <v>230.9</v>
          </cell>
          <cell r="AP169">
            <v>230.9</v>
          </cell>
          <cell r="AQ169">
            <v>230.9</v>
          </cell>
          <cell r="AR169">
            <v>225.9</v>
          </cell>
          <cell r="AS169">
            <v>225.9</v>
          </cell>
          <cell r="AT169">
            <v>225.9</v>
          </cell>
          <cell r="AU169">
            <v>225.9</v>
          </cell>
        </row>
        <row r="170">
          <cell r="A170" t="str">
            <v>EL/EUR-92</v>
          </cell>
          <cell r="B170" t="str">
            <v xml:space="preserve">    Euronota XCII Euro (15% y 8%)</v>
          </cell>
          <cell r="AF170">
            <v>0</v>
          </cell>
          <cell r="AG170">
            <v>257.24900000000002</v>
          </cell>
          <cell r="AH170">
            <v>265.8</v>
          </cell>
          <cell r="AI170">
            <v>250.67</v>
          </cell>
          <cell r="AJ170">
            <v>238.92599999999999</v>
          </cell>
          <cell r="AK170">
            <v>235.476</v>
          </cell>
          <cell r="AL170">
            <v>219.35599999999999</v>
          </cell>
          <cell r="AM170">
            <v>232.428</v>
          </cell>
          <cell r="AN170">
            <v>221.650856</v>
          </cell>
          <cell r="AO170">
            <v>212.54999900000001</v>
          </cell>
          <cell r="AP170">
            <v>229.23161562442692</v>
          </cell>
          <cell r="AQ170">
            <v>229.23161562442692</v>
          </cell>
          <cell r="AR170">
            <v>219.3174839898237</v>
          </cell>
          <cell r="AS170">
            <v>218.64614308203605</v>
          </cell>
          <cell r="AT170">
            <v>247.03557312252966</v>
          </cell>
          <cell r="AU170">
            <v>246.28115456605263</v>
          </cell>
        </row>
        <row r="171">
          <cell r="A171" t="str">
            <v>EL/EUR-93</v>
          </cell>
          <cell r="B171" t="str">
            <v xml:space="preserve">    Euronota XCIII Euro (9%)</v>
          </cell>
          <cell r="AF171">
            <v>0</v>
          </cell>
          <cell r="AG171">
            <v>463.04899999999998</v>
          </cell>
          <cell r="AH171">
            <v>478.5</v>
          </cell>
          <cell r="AI171">
            <v>451.214</v>
          </cell>
          <cell r="AJ171">
            <v>430.06599999999997</v>
          </cell>
          <cell r="AK171">
            <v>423.85700000000003</v>
          </cell>
          <cell r="AL171">
            <v>394.84100000000001</v>
          </cell>
          <cell r="AM171">
            <v>418.37099999999998</v>
          </cell>
          <cell r="AN171">
            <v>398.97154</v>
          </cell>
          <cell r="AO171">
            <v>382.58999900000003</v>
          </cell>
          <cell r="AP171">
            <v>412.61690812396847</v>
          </cell>
          <cell r="AQ171">
            <v>412.61690812396847</v>
          </cell>
          <cell r="AR171">
            <v>394.77147118168267</v>
          </cell>
          <cell r="AS171">
            <v>393.56305754766487</v>
          </cell>
          <cell r="AT171">
            <v>444.66403162055337</v>
          </cell>
          <cell r="AU171">
            <v>443.3060782188947</v>
          </cell>
        </row>
        <row r="172">
          <cell r="A172" t="str">
            <v>EL/EUR-94</v>
          </cell>
          <cell r="B172" t="str">
            <v xml:space="preserve">    Euronota XCIV Euro (10,5% y 7%)</v>
          </cell>
          <cell r="AF172">
            <v>0</v>
          </cell>
          <cell r="AG172">
            <v>411.59899999999999</v>
          </cell>
          <cell r="AH172">
            <v>425.3</v>
          </cell>
          <cell r="AI172">
            <v>401.07900000000001</v>
          </cell>
          <cell r="AJ172">
            <v>382.28100000000001</v>
          </cell>
          <cell r="AK172">
            <v>376.76100000000002</v>
          </cell>
          <cell r="AL172">
            <v>350.97</v>
          </cell>
          <cell r="AM172">
            <v>371.88499999999999</v>
          </cell>
          <cell r="AN172">
            <v>354.641369</v>
          </cell>
          <cell r="AO172">
            <v>340.07999899999999</v>
          </cell>
          <cell r="AP172">
            <v>366.77058499908304</v>
          </cell>
          <cell r="AQ172">
            <v>366.77058499908304</v>
          </cell>
          <cell r="AR172">
            <v>350.90797438371789</v>
          </cell>
          <cell r="AS172">
            <v>349.83382893125764</v>
          </cell>
          <cell r="AT172">
            <v>395.25691699604744</v>
          </cell>
          <cell r="AU172">
            <v>394.04984730568418</v>
          </cell>
        </row>
        <row r="173">
          <cell r="A173" t="str">
            <v>EL/EUR-95</v>
          </cell>
          <cell r="B173" t="str">
            <v xml:space="preserve">    Euronota XCV Euro ( 9%)</v>
          </cell>
          <cell r="AF173">
            <v>0</v>
          </cell>
          <cell r="AG173">
            <v>668.84799999999996</v>
          </cell>
          <cell r="AH173">
            <v>691.1</v>
          </cell>
          <cell r="AI173">
            <v>651.75300000000004</v>
          </cell>
          <cell r="AJ173">
            <v>621.20699999999999</v>
          </cell>
          <cell r="AK173">
            <v>612.23699999999997</v>
          </cell>
          <cell r="AL173">
            <v>570.32600000000002</v>
          </cell>
          <cell r="AM173">
            <v>604.31399999999996</v>
          </cell>
          <cell r="AN173">
            <v>576.29222400000003</v>
          </cell>
          <cell r="AO173">
            <v>552.629998</v>
          </cell>
          <cell r="AP173">
            <v>596.00220062351002</v>
          </cell>
          <cell r="AQ173">
            <v>596.00220062351002</v>
          </cell>
          <cell r="AR173">
            <v>570.22545837354164</v>
          </cell>
          <cell r="AS173">
            <v>568.47997201329372</v>
          </cell>
          <cell r="AT173">
            <v>642.29249011857712</v>
          </cell>
          <cell r="AU173">
            <v>640.33100187173693</v>
          </cell>
        </row>
        <row r="174">
          <cell r="A174" t="str">
            <v>EL/EUR-96</v>
          </cell>
          <cell r="B174" t="str">
            <v xml:space="preserve">    Euronota XCVI Euro ( 7,125%)</v>
          </cell>
          <cell r="AF174">
            <v>0</v>
          </cell>
          <cell r="AG174">
            <v>205.79900000000001</v>
          </cell>
          <cell r="AH174">
            <v>212.7</v>
          </cell>
          <cell r="AI174">
            <v>200.53899999999999</v>
          </cell>
          <cell r="AJ174">
            <v>191.14099999999999</v>
          </cell>
          <cell r="AK174">
            <v>188.381</v>
          </cell>
          <cell r="AL174">
            <v>175.48500000000001</v>
          </cell>
          <cell r="AM174">
            <v>185.94300000000001</v>
          </cell>
          <cell r="AN174">
            <v>177.320684</v>
          </cell>
          <cell r="AO174">
            <v>170.04</v>
          </cell>
          <cell r="AP174">
            <v>183.38529249954152</v>
          </cell>
          <cell r="AQ174">
            <v>183.38529249954152</v>
          </cell>
          <cell r="AR174">
            <v>175.45398719185894</v>
          </cell>
          <cell r="AS174">
            <v>174.91691446562882</v>
          </cell>
          <cell r="AT174">
            <v>0</v>
          </cell>
          <cell r="AU174">
            <v>0</v>
          </cell>
        </row>
        <row r="175">
          <cell r="A175" t="str">
            <v>EL/EUR-97</v>
          </cell>
          <cell r="B175" t="str">
            <v xml:space="preserve">    Euronota XCVII Euro (8,5%)</v>
          </cell>
          <cell r="AF175">
            <v>0</v>
          </cell>
          <cell r="AG175">
            <v>0</v>
          </cell>
          <cell r="AH175">
            <v>691.1</v>
          </cell>
          <cell r="AI175">
            <v>651.75300000000004</v>
          </cell>
          <cell r="AJ175">
            <v>621.20699999999999</v>
          </cell>
          <cell r="AK175">
            <v>612.23699999999997</v>
          </cell>
          <cell r="AL175">
            <v>570.32600000000002</v>
          </cell>
          <cell r="AM175">
            <v>604.31399999999996</v>
          </cell>
          <cell r="AN175">
            <v>576.29222400000003</v>
          </cell>
          <cell r="AO175">
            <v>552.629998</v>
          </cell>
          <cell r="AP175">
            <v>596.00220062351002</v>
          </cell>
          <cell r="AQ175">
            <v>596.00220062351002</v>
          </cell>
          <cell r="AR175">
            <v>570.22545837354164</v>
          </cell>
          <cell r="AS175">
            <v>568.47997201329372</v>
          </cell>
          <cell r="AT175">
            <v>642.29249011857712</v>
          </cell>
          <cell r="AU175">
            <v>640.33100187173693</v>
          </cell>
        </row>
        <row r="176">
          <cell r="A176" t="str">
            <v>EL/EUR-98</v>
          </cell>
          <cell r="B176" t="str">
            <v xml:space="preserve">    Euronota XCVIII  Euro (Euribor+400)</v>
          </cell>
          <cell r="AG176">
            <v>0</v>
          </cell>
          <cell r="AH176">
            <v>106.3</v>
          </cell>
          <cell r="AI176">
            <v>100.27</v>
          </cell>
          <cell r="AJ176">
            <v>95.57</v>
          </cell>
          <cell r="AK176">
            <v>94.19</v>
          </cell>
          <cell r="AL176">
            <v>87.742000000000004</v>
          </cell>
          <cell r="AM176">
            <v>92.971000000000004</v>
          </cell>
          <cell r="AN176">
            <v>88.660342</v>
          </cell>
          <cell r="AO176">
            <v>85.02</v>
          </cell>
          <cell r="AP176">
            <v>91.69264624977076</v>
          </cell>
          <cell r="AQ176">
            <v>91.69264624977076</v>
          </cell>
          <cell r="AR176">
            <v>87.726993595929471</v>
          </cell>
          <cell r="AS176">
            <v>87.458457232814411</v>
          </cell>
          <cell r="AT176">
            <v>98.814229249011859</v>
          </cell>
          <cell r="AU176">
            <v>98.512461826421045</v>
          </cell>
        </row>
        <row r="177">
          <cell r="A177" t="str">
            <v>EL/JPY-99</v>
          </cell>
          <cell r="B177" t="str">
            <v xml:space="preserve">    Euronota XCIX  Y (3,5%)</v>
          </cell>
          <cell r="AG177">
            <v>0</v>
          </cell>
          <cell r="AH177">
            <v>169.3</v>
          </cell>
          <cell r="AI177">
            <v>176.661</v>
          </cell>
          <cell r="AJ177">
            <v>175.029</v>
          </cell>
          <cell r="AK177">
            <v>169.39599999999999</v>
          </cell>
          <cell r="AL177">
            <v>166.34299999999999</v>
          </cell>
          <cell r="AM177">
            <v>156.535</v>
          </cell>
          <cell r="AN177">
            <v>142.83447100000001</v>
          </cell>
          <cell r="AO177">
            <v>144.26544799999999</v>
          </cell>
          <cell r="AP177">
            <v>149.514079242462</v>
          </cell>
          <cell r="AQ177">
            <v>149.514079242462</v>
          </cell>
          <cell r="AR177">
            <v>137.12196236763921</v>
          </cell>
          <cell r="AS177">
            <v>135.87982184645583</v>
          </cell>
          <cell r="AT177">
            <v>149.91255101190973</v>
          </cell>
          <cell r="AU177">
            <v>147.98980514675657</v>
          </cell>
        </row>
        <row r="178">
          <cell r="A178" t="str">
            <v>EL/EUR-100</v>
          </cell>
          <cell r="B178" t="str">
            <v xml:space="preserve">    Euronota C Euro (8,5%)</v>
          </cell>
          <cell r="AG178">
            <v>0</v>
          </cell>
          <cell r="AH178">
            <v>584.79999999999995</v>
          </cell>
          <cell r="AI178">
            <v>551.48299999999995</v>
          </cell>
          <cell r="AJ178">
            <v>525.63699999999994</v>
          </cell>
          <cell r="AK178">
            <v>518.04700000000003</v>
          </cell>
          <cell r="AL178">
            <v>482.58300000000003</v>
          </cell>
          <cell r="AM178">
            <v>511.34300000000002</v>
          </cell>
          <cell r="AN178">
            <v>487.63188200000002</v>
          </cell>
          <cell r="AO178">
            <v>467.60999900000002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</row>
        <row r="179">
          <cell r="A179" t="str">
            <v>EL/EUR-101</v>
          </cell>
          <cell r="B179" t="str">
            <v xml:space="preserve">    Euronota CI Euro (7,3% cupon diferido)</v>
          </cell>
          <cell r="AG179">
            <v>0</v>
          </cell>
          <cell r="AH179">
            <v>584.79999999999995</v>
          </cell>
          <cell r="AI179">
            <v>300.80900000000003</v>
          </cell>
          <cell r="AJ179">
            <v>286.71100000000001</v>
          </cell>
          <cell r="AK179">
            <v>282.57100000000003</v>
          </cell>
          <cell r="AL179">
            <v>263.22699999999998</v>
          </cell>
          <cell r="AM179">
            <v>278.91399999999999</v>
          </cell>
          <cell r="AN179">
            <v>265.98102699999998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</row>
        <row r="180">
          <cell r="A180" t="str">
            <v>EL/EUR-102</v>
          </cell>
          <cell r="B180" t="str">
            <v xml:space="preserve">    Euronota CII Euro (9,25%)</v>
          </cell>
          <cell r="AI180">
            <v>501.34899999999999</v>
          </cell>
          <cell r="AJ180">
            <v>477.85199999999998</v>
          </cell>
          <cell r="AK180">
            <v>470.952</v>
          </cell>
          <cell r="AL180">
            <v>438.71199999999999</v>
          </cell>
          <cell r="AM180">
            <v>464.85700000000003</v>
          </cell>
          <cell r="AN180">
            <v>443.30171100000001</v>
          </cell>
          <cell r="AO180">
            <v>425.09999900000003</v>
          </cell>
          <cell r="AP180">
            <v>458.46323124885384</v>
          </cell>
          <cell r="AQ180">
            <v>458.46323124885384</v>
          </cell>
          <cell r="AR180">
            <v>438.6349679796474</v>
          </cell>
          <cell r="AS180">
            <v>437.2922861640721</v>
          </cell>
          <cell r="AT180">
            <v>494.07114624505931</v>
          </cell>
          <cell r="AU180">
            <v>492.56230913210527</v>
          </cell>
        </row>
        <row r="181">
          <cell r="A181" t="str">
            <v>EL/EUR-103</v>
          </cell>
          <cell r="B181" t="str">
            <v xml:space="preserve">    Euronota CIII Euro (9,75%)</v>
          </cell>
          <cell r="AI181">
            <v>250.67400000000001</v>
          </cell>
          <cell r="AJ181">
            <v>238.92599999999999</v>
          </cell>
          <cell r="AK181">
            <v>235.476</v>
          </cell>
          <cell r="AL181">
            <v>219.35599999999999</v>
          </cell>
          <cell r="AM181">
            <v>232.428</v>
          </cell>
          <cell r="AN181">
            <v>221.650856</v>
          </cell>
          <cell r="AO181">
            <v>212.54999900000001</v>
          </cell>
          <cell r="AP181">
            <v>229.23161562442692</v>
          </cell>
          <cell r="AQ181">
            <v>229.23161562442692</v>
          </cell>
          <cell r="AR181">
            <v>219.3174839898237</v>
          </cell>
          <cell r="AS181">
            <v>218.64614308203605</v>
          </cell>
          <cell r="AT181">
            <v>247.03557312252966</v>
          </cell>
          <cell r="AU181">
            <v>246.28115456605263</v>
          </cell>
        </row>
        <row r="182">
          <cell r="A182" t="str">
            <v>EL/EUR-104</v>
          </cell>
          <cell r="B182" t="str">
            <v xml:space="preserve">    Euronota CIV Euro (10%)</v>
          </cell>
          <cell r="AI182">
            <v>401.07900000000001</v>
          </cell>
          <cell r="AJ182">
            <v>382.28100000000001</v>
          </cell>
          <cell r="AK182">
            <v>376.76100000000002</v>
          </cell>
          <cell r="AL182">
            <v>350.97</v>
          </cell>
          <cell r="AM182">
            <v>371.88499999999999</v>
          </cell>
          <cell r="AN182">
            <v>354.641369</v>
          </cell>
          <cell r="AO182">
            <v>340.07999899999999</v>
          </cell>
          <cell r="AP182">
            <v>366.77058499908298</v>
          </cell>
          <cell r="AQ182">
            <v>366.77058499908298</v>
          </cell>
          <cell r="AR182">
            <v>350.90797438371789</v>
          </cell>
          <cell r="AS182">
            <v>349.83382893125764</v>
          </cell>
          <cell r="AT182">
            <v>395.25691699604744</v>
          </cell>
          <cell r="AU182">
            <v>394.04984730568418</v>
          </cell>
        </row>
        <row r="183">
          <cell r="A183" t="str">
            <v>EL/JPY-105</v>
          </cell>
          <cell r="B183" t="str">
            <v xml:space="preserve">    Euronota CV Y (5,4%) Samurai</v>
          </cell>
          <cell r="AI183">
            <v>196.29</v>
          </cell>
          <cell r="AJ183">
            <v>194.477</v>
          </cell>
          <cell r="AK183">
            <v>188.21799999999999</v>
          </cell>
          <cell r="AL183">
            <v>184.82599999999999</v>
          </cell>
          <cell r="AM183">
            <v>173.928</v>
          </cell>
          <cell r="AN183">
            <v>158.70496700000001</v>
          </cell>
          <cell r="AO183">
            <v>160.29494299999999</v>
          </cell>
          <cell r="AP183">
            <v>166.12675471384665</v>
          </cell>
          <cell r="AQ183">
            <v>166.12675471384665</v>
          </cell>
          <cell r="AR183">
            <v>152.35773596404357</v>
          </cell>
          <cell r="AS183">
            <v>150.97757982939532</v>
          </cell>
          <cell r="AT183">
            <v>166.56950112434413</v>
          </cell>
          <cell r="AU183">
            <v>164.43311682972953</v>
          </cell>
        </row>
        <row r="184">
          <cell r="A184" t="str">
            <v>EL/EUR-106</v>
          </cell>
          <cell r="B184" t="str">
            <v xml:space="preserve">    Euronota CVI Euro (L3+510)</v>
          </cell>
          <cell r="AI184">
            <v>200.53899999999999</v>
          </cell>
          <cell r="AJ184">
            <v>191.14099999999999</v>
          </cell>
          <cell r="AK184">
            <v>188.381</v>
          </cell>
          <cell r="AL184">
            <v>175.48500000000001</v>
          </cell>
          <cell r="AM184">
            <v>185.94300000000001</v>
          </cell>
          <cell r="AN184">
            <v>177.320684</v>
          </cell>
          <cell r="AO184">
            <v>170.04</v>
          </cell>
          <cell r="AP184">
            <v>183.38529249954152</v>
          </cell>
          <cell r="AQ184">
            <v>183.38529249954152</v>
          </cell>
          <cell r="AR184">
            <v>175.45398719185894</v>
          </cell>
          <cell r="AS184">
            <v>174.91691446562882</v>
          </cell>
          <cell r="AT184">
            <v>197.62845849802372</v>
          </cell>
          <cell r="AU184">
            <v>197.02492365284209</v>
          </cell>
        </row>
        <row r="185">
          <cell r="A185" t="str">
            <v>EL/EUR-107</v>
          </cell>
          <cell r="B185" t="str">
            <v xml:space="preserve">    Euronota CVII Euro (10%)</v>
          </cell>
          <cell r="AI185">
            <v>200.53899999999999</v>
          </cell>
          <cell r="AJ185">
            <v>621.20699999999999</v>
          </cell>
          <cell r="AK185">
            <v>612.23699999999997</v>
          </cell>
          <cell r="AL185">
            <v>570.32600000000002</v>
          </cell>
          <cell r="AM185">
            <v>604.31399999999996</v>
          </cell>
          <cell r="AN185">
            <v>576.29222400000003</v>
          </cell>
          <cell r="AO185">
            <v>552.629998</v>
          </cell>
          <cell r="AP185">
            <v>596.00220062351002</v>
          </cell>
          <cell r="AQ185">
            <v>596.00220062351002</v>
          </cell>
          <cell r="AR185">
            <v>570.22545837354164</v>
          </cell>
          <cell r="AS185">
            <v>568.47997201329372</v>
          </cell>
          <cell r="AT185">
            <v>642.29249011857712</v>
          </cell>
          <cell r="AU185">
            <v>640.33100187173693</v>
          </cell>
        </row>
        <row r="186">
          <cell r="A186" t="str">
            <v>EL/EUR-108</v>
          </cell>
          <cell r="B186" t="str">
            <v xml:space="preserve">    Euronota CVIII Euro (10,25%)</v>
          </cell>
          <cell r="AJ186">
            <v>716.77700000000004</v>
          </cell>
          <cell r="AK186">
            <v>706.428</v>
          </cell>
          <cell r="AL186">
            <v>658.06799999999998</v>
          </cell>
          <cell r="AM186">
            <v>697.28499999999997</v>
          </cell>
          <cell r="AN186">
            <v>664.95256700000004</v>
          </cell>
          <cell r="AO186">
            <v>637.64999799999998</v>
          </cell>
          <cell r="AP186">
            <v>687.69484687328077</v>
          </cell>
          <cell r="AQ186">
            <v>687.69484687328077</v>
          </cell>
          <cell r="AR186">
            <v>657.9524519694711</v>
          </cell>
          <cell r="AS186">
            <v>655.93842924610817</v>
          </cell>
          <cell r="AT186">
            <v>741.10671936758888</v>
          </cell>
          <cell r="AU186">
            <v>738.84346369815796</v>
          </cell>
        </row>
        <row r="187">
          <cell r="A187" t="str">
            <v>EL/EUR-109</v>
          </cell>
          <cell r="B187" t="str">
            <v xml:space="preserve">    Euronota CIX Euro (8,125%)</v>
          </cell>
          <cell r="AJ187">
            <v>716.77700000000004</v>
          </cell>
          <cell r="AK187">
            <v>470.952</v>
          </cell>
          <cell r="AL187">
            <v>438.71199999999999</v>
          </cell>
          <cell r="AM187">
            <v>464.85700000000003</v>
          </cell>
          <cell r="AN187">
            <v>443.30171100000001</v>
          </cell>
          <cell r="AO187">
            <v>425.09999900000003</v>
          </cell>
          <cell r="AP187">
            <v>458.46323124885384</v>
          </cell>
          <cell r="AQ187">
            <v>458.46323124885384</v>
          </cell>
          <cell r="AR187">
            <v>438.6349679796474</v>
          </cell>
          <cell r="AS187">
            <v>437.2922861640721</v>
          </cell>
          <cell r="AT187">
            <v>494.07114624505931</v>
          </cell>
          <cell r="AU187">
            <v>492.56230913210527</v>
          </cell>
        </row>
        <row r="188">
          <cell r="A188" t="str">
            <v>EL/EUR-110</v>
          </cell>
          <cell r="B188" t="str">
            <v xml:space="preserve">    Euronota CX Euro (9%)</v>
          </cell>
          <cell r="AK188">
            <v>706.428</v>
          </cell>
          <cell r="AL188">
            <v>658.06799999999998</v>
          </cell>
          <cell r="AM188">
            <v>697.28499999999997</v>
          </cell>
          <cell r="AN188">
            <v>664.95256700000004</v>
          </cell>
          <cell r="AO188">
            <v>637.64999799999998</v>
          </cell>
          <cell r="AP188">
            <v>687.69484687328077</v>
          </cell>
          <cell r="AQ188">
            <v>687.69484687328077</v>
          </cell>
          <cell r="AR188">
            <v>657.9524519694711</v>
          </cell>
          <cell r="AS188">
            <v>655.93842924610817</v>
          </cell>
          <cell r="AT188">
            <v>741.10671936758888</v>
          </cell>
          <cell r="AU188">
            <v>738.84346369815796</v>
          </cell>
        </row>
        <row r="189">
          <cell r="A189" t="str">
            <v>EL/JPY-111</v>
          </cell>
          <cell r="B189" t="str">
            <v xml:space="preserve">    Euronota CXI Y (5,125%) Samurai</v>
          </cell>
          <cell r="AK189">
            <v>564.65300000000002</v>
          </cell>
          <cell r="AL189">
            <v>554.47699999999998</v>
          </cell>
          <cell r="AM189">
            <v>521.78499999999997</v>
          </cell>
          <cell r="AN189">
            <v>476.11490199999997</v>
          </cell>
          <cell r="AO189">
            <v>480.88482799999997</v>
          </cell>
          <cell r="AP189">
            <v>498.38026414154001</v>
          </cell>
          <cell r="AQ189">
            <v>498.38026414154001</v>
          </cell>
          <cell r="AR189">
            <v>457.07320789213065</v>
          </cell>
          <cell r="AS189">
            <v>452.93273948818603</v>
          </cell>
          <cell r="AT189">
            <v>499.70850337303244</v>
          </cell>
          <cell r="AU189">
            <v>493.29935048918856</v>
          </cell>
        </row>
        <row r="190">
          <cell r="A190" t="str">
            <v>EL/EUR-112</v>
          </cell>
          <cell r="B190" t="str">
            <v xml:space="preserve">    Euronota CXII Euro (9%)</v>
          </cell>
          <cell r="AK190">
            <v>941.90300000000002</v>
          </cell>
          <cell r="AL190">
            <v>877.42399999999998</v>
          </cell>
          <cell r="AM190">
            <v>929.71400000000006</v>
          </cell>
          <cell r="AN190">
            <v>886.60342200000002</v>
          </cell>
          <cell r="AO190">
            <v>850.19999800000005</v>
          </cell>
          <cell r="AP190">
            <v>916.92646249770769</v>
          </cell>
          <cell r="AQ190">
            <v>916.92646249770769</v>
          </cell>
          <cell r="AR190">
            <v>877.2699359592948</v>
          </cell>
          <cell r="AS190">
            <v>874.58457232814419</v>
          </cell>
          <cell r="AT190">
            <v>988.14229249011862</v>
          </cell>
          <cell r="AU190">
            <v>985.12461826421054</v>
          </cell>
        </row>
        <row r="191">
          <cell r="A191" t="str">
            <v>EL/EUR-113</v>
          </cell>
          <cell r="B191" t="str">
            <v xml:space="preserve">    Euronota CXIII Euro (9,25%)</v>
          </cell>
          <cell r="AK191">
            <v>941.90300000000002</v>
          </cell>
          <cell r="AL191">
            <v>877.42399999999998</v>
          </cell>
          <cell r="AM191">
            <v>929.71400000000006</v>
          </cell>
          <cell r="AN191">
            <v>886.60342200000002</v>
          </cell>
          <cell r="AO191">
            <v>850.19999800000005</v>
          </cell>
          <cell r="AP191">
            <v>916.92646249770769</v>
          </cell>
          <cell r="AQ191">
            <v>916.92646249770769</v>
          </cell>
          <cell r="AR191">
            <v>877.2699359592948</v>
          </cell>
          <cell r="AS191">
            <v>874.58457232814419</v>
          </cell>
          <cell r="AT191">
            <v>988.14229249011862</v>
          </cell>
          <cell r="AU191">
            <v>985.12461826421054</v>
          </cell>
        </row>
        <row r="192">
          <cell r="A192" t="str">
            <v>EL/EUR-114</v>
          </cell>
          <cell r="B192" t="str">
            <v xml:space="preserve">    Euronota CXIV Euro (10%)</v>
          </cell>
          <cell r="AL192">
            <v>438.71199999999999</v>
          </cell>
          <cell r="AM192">
            <v>464.85700000000003</v>
          </cell>
          <cell r="AN192">
            <v>443.30171100000001</v>
          </cell>
          <cell r="AO192">
            <v>425.09999900000003</v>
          </cell>
          <cell r="AP192">
            <v>458.46323124885384</v>
          </cell>
          <cell r="AQ192">
            <v>458.46323124885384</v>
          </cell>
          <cell r="AR192">
            <v>438.6349679796474</v>
          </cell>
          <cell r="AS192">
            <v>437.2922861640721</v>
          </cell>
          <cell r="AT192">
            <v>494.07114624505931</v>
          </cell>
          <cell r="AU192">
            <v>492.56230913210527</v>
          </cell>
        </row>
        <row r="193">
          <cell r="A193" t="str">
            <v>EL/JPY-115</v>
          </cell>
          <cell r="B193" t="str">
            <v xml:space="preserve">    Euronota CXV Y (4,85%) Samurai</v>
          </cell>
          <cell r="AL193">
            <v>568.33900000000006</v>
          </cell>
          <cell r="AM193">
            <v>534.82899999999995</v>
          </cell>
          <cell r="AN193">
            <v>488.01777499999997</v>
          </cell>
          <cell r="AO193">
            <v>492.906949</v>
          </cell>
          <cell r="AP193">
            <v>510.83977074507851</v>
          </cell>
          <cell r="AQ193">
            <v>510.83977074507851</v>
          </cell>
          <cell r="AR193">
            <v>468.50003808943399</v>
          </cell>
          <cell r="AS193">
            <v>464.25605797539066</v>
          </cell>
          <cell r="AT193">
            <v>512.20121595735827</v>
          </cell>
          <cell r="AU193">
            <v>505.63183425141824</v>
          </cell>
        </row>
        <row r="194">
          <cell r="A194" t="str">
            <v>EL/EUR-116</v>
          </cell>
          <cell r="B194" t="str">
            <v xml:space="preserve">    Euronota CXVI Euro (10%)</v>
          </cell>
          <cell r="AL194">
            <v>568.33900000000006</v>
          </cell>
          <cell r="AM194">
            <v>534.82899999999995</v>
          </cell>
          <cell r="AN194">
            <v>443.30171100000001</v>
          </cell>
          <cell r="AO194">
            <v>425.09999900000003</v>
          </cell>
          <cell r="AP194">
            <v>458.46323124885384</v>
          </cell>
          <cell r="AQ194">
            <v>458.46323124885384</v>
          </cell>
          <cell r="AR194">
            <v>438.6349679796474</v>
          </cell>
          <cell r="AS194">
            <v>437.2922861640721</v>
          </cell>
          <cell r="AT194">
            <v>494.07114624505931</v>
          </cell>
          <cell r="AU194">
            <v>492.56230913210527</v>
          </cell>
        </row>
        <row r="195">
          <cell r="A195" t="str">
            <v>EL/EUR-116</v>
          </cell>
          <cell r="B195" t="str">
            <v>Bono Argentino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1796</v>
          </cell>
          <cell r="R195">
            <v>1999</v>
          </cell>
          <cell r="S195">
            <v>1999</v>
          </cell>
          <cell r="T195">
            <v>1999</v>
          </cell>
          <cell r="U195">
            <v>1779</v>
          </cell>
          <cell r="V195">
            <v>1559</v>
          </cell>
          <cell r="W195">
            <v>1339</v>
          </cell>
          <cell r="X195">
            <v>1119</v>
          </cell>
          <cell r="Y195">
            <v>899</v>
          </cell>
          <cell r="Z195">
            <v>679</v>
          </cell>
          <cell r="AA195">
            <v>459</v>
          </cell>
          <cell r="AB195">
            <v>239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</row>
        <row r="196">
          <cell r="A196" t="str">
            <v>BOARDOM</v>
          </cell>
          <cell r="B196" t="str">
            <v xml:space="preserve">    Tramo Domestico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898</v>
          </cell>
          <cell r="R196">
            <v>999.5</v>
          </cell>
          <cell r="S196">
            <v>999.5</v>
          </cell>
          <cell r="T196">
            <v>999.5</v>
          </cell>
          <cell r="U196">
            <v>889.5</v>
          </cell>
          <cell r="V196">
            <v>779.5</v>
          </cell>
          <cell r="W196">
            <v>669.5</v>
          </cell>
          <cell r="X196">
            <v>559.5</v>
          </cell>
          <cell r="Y196">
            <v>449.5</v>
          </cell>
          <cell r="Z196">
            <v>339.5</v>
          </cell>
          <cell r="AA196">
            <v>229.5</v>
          </cell>
          <cell r="AB196">
            <v>119.5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</row>
        <row r="197">
          <cell r="A197" t="str">
            <v>BOARINT</v>
          </cell>
          <cell r="B197" t="str">
            <v xml:space="preserve">    Tramo Internacional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898</v>
          </cell>
          <cell r="R197">
            <v>999.5</v>
          </cell>
          <cell r="S197">
            <v>999.5</v>
          </cell>
          <cell r="T197">
            <v>999.5</v>
          </cell>
          <cell r="U197">
            <v>889.5</v>
          </cell>
          <cell r="V197">
            <v>779.5</v>
          </cell>
          <cell r="W197">
            <v>669.5</v>
          </cell>
          <cell r="X197">
            <v>559.5</v>
          </cell>
          <cell r="Y197">
            <v>449.5</v>
          </cell>
          <cell r="Z197">
            <v>339.5</v>
          </cell>
          <cell r="AA197">
            <v>229.5</v>
          </cell>
          <cell r="AB197">
            <v>119.5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T197">
            <v>0</v>
          </cell>
          <cell r="AU197">
            <v>0</v>
          </cell>
        </row>
        <row r="198">
          <cell r="A198" t="str">
            <v>LETR</v>
          </cell>
          <cell r="B198" t="str">
            <v>Letras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400</v>
          </cell>
          <cell r="P198">
            <v>0</v>
          </cell>
          <cell r="Q198">
            <v>0</v>
          </cell>
          <cell r="R198">
            <v>0</v>
          </cell>
          <cell r="S198">
            <v>376</v>
          </cell>
          <cell r="T198">
            <v>802.7</v>
          </cell>
          <cell r="U198">
            <v>320.08</v>
          </cell>
          <cell r="V198">
            <v>380.08</v>
          </cell>
          <cell r="W198">
            <v>132.4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52</v>
          </cell>
          <cell r="AO198">
            <v>56.651000000000003</v>
          </cell>
          <cell r="AP198">
            <v>51</v>
          </cell>
          <cell r="AQ198">
            <v>51</v>
          </cell>
          <cell r="AR198">
            <v>3400.6923509999992</v>
          </cell>
          <cell r="AS198">
            <v>18.691890000000001</v>
          </cell>
          <cell r="AT198">
            <v>7.0066689473684214</v>
          </cell>
          <cell r="AU198">
            <v>0</v>
          </cell>
        </row>
        <row r="199">
          <cell r="A199" t="str">
            <v>LE$</v>
          </cell>
          <cell r="B199" t="str">
            <v>Letes $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793.8</v>
          </cell>
          <cell r="V199">
            <v>773.4</v>
          </cell>
          <cell r="W199">
            <v>769.06699999999978</v>
          </cell>
          <cell r="X199">
            <v>1543.6</v>
          </cell>
          <cell r="Y199">
            <v>1551.3</v>
          </cell>
          <cell r="Z199">
            <v>1774.8</v>
          </cell>
          <cell r="AA199">
            <v>1274.8</v>
          </cell>
          <cell r="AB199">
            <v>257</v>
          </cell>
          <cell r="AC199">
            <v>774.53</v>
          </cell>
          <cell r="AD199">
            <v>512.20000000000005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818.90375300000005</v>
          </cell>
          <cell r="AS199">
            <v>289.45920793103448</v>
          </cell>
          <cell r="AT199">
            <v>0.38428230144620834</v>
          </cell>
          <cell r="AU199">
            <v>0</v>
          </cell>
        </row>
        <row r="200">
          <cell r="A200" t="str">
            <v>LEU$</v>
          </cell>
          <cell r="B200" t="str">
            <v>Letes u$s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505.5</v>
          </cell>
          <cell r="W200">
            <v>1276.2</v>
          </cell>
          <cell r="X200">
            <v>1025.7</v>
          </cell>
          <cell r="Y200">
            <v>1280.3</v>
          </cell>
          <cell r="Z200">
            <v>1273.2</v>
          </cell>
          <cell r="AA200">
            <v>1761.71</v>
          </cell>
          <cell r="AB200">
            <v>2792.13</v>
          </cell>
          <cell r="AC200">
            <v>2272</v>
          </cell>
          <cell r="AD200">
            <v>2588.38</v>
          </cell>
          <cell r="AE200">
            <v>3156.88</v>
          </cell>
          <cell r="AF200">
            <v>3508.1580000000004</v>
          </cell>
          <cell r="AG200">
            <v>3585.98</v>
          </cell>
          <cell r="AH200">
            <v>3618.86</v>
          </cell>
          <cell r="AI200">
            <v>4173.76</v>
          </cell>
          <cell r="AJ200">
            <v>4765.9049999999997</v>
          </cell>
          <cell r="AK200">
            <v>4693.1370000000006</v>
          </cell>
          <cell r="AL200">
            <v>5299.5</v>
          </cell>
          <cell r="AM200">
            <v>5108.3999999999996</v>
          </cell>
          <cell r="AN200">
            <v>5447.7289200000005</v>
          </cell>
          <cell r="AO200">
            <v>5218.9745629999998</v>
          </cell>
          <cell r="AP200">
            <v>2984.1356709999995</v>
          </cell>
          <cell r="AQ200">
            <v>1767.7544769999995</v>
          </cell>
          <cell r="AR200">
            <v>2526.39</v>
          </cell>
          <cell r="AS200">
            <v>1621.5967000000001</v>
          </cell>
          <cell r="AT200">
            <v>0.38428230144620834</v>
          </cell>
          <cell r="AU200">
            <v>0</v>
          </cell>
        </row>
        <row r="201">
          <cell r="A201" t="str">
            <v>LEU$</v>
          </cell>
          <cell r="B201" t="str">
            <v>Bontes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502.4</v>
          </cell>
          <cell r="X201">
            <v>1028.69</v>
          </cell>
          <cell r="Y201">
            <v>2552.6999999999998</v>
          </cell>
          <cell r="Z201">
            <v>2552.6999999999998</v>
          </cell>
          <cell r="AA201">
            <v>3128.69</v>
          </cell>
          <cell r="AB201">
            <v>3128.692</v>
          </cell>
          <cell r="AC201">
            <v>3128.692</v>
          </cell>
          <cell r="AD201">
            <v>4219.6660000000002</v>
          </cell>
          <cell r="AE201">
            <v>3837.8420000000001</v>
          </cell>
          <cell r="AF201">
            <v>4602.5339999999997</v>
          </cell>
          <cell r="AG201">
            <v>8788.9830000000002</v>
          </cell>
          <cell r="AH201">
            <v>9154.2999999999993</v>
          </cell>
          <cell r="AI201">
            <v>9154.3089999999993</v>
          </cell>
          <cell r="AJ201">
            <v>12620.308999999999</v>
          </cell>
          <cell r="AK201">
            <v>12620.31</v>
          </cell>
          <cell r="AL201">
            <v>13882.71</v>
          </cell>
          <cell r="AM201">
            <v>14584.183000000001</v>
          </cell>
          <cell r="AN201">
            <v>14856.696724000001</v>
          </cell>
          <cell r="AO201">
            <v>8280.4775990000016</v>
          </cell>
          <cell r="AP201">
            <v>8260.3424749999995</v>
          </cell>
          <cell r="AQ201">
            <v>8260.3424749999995</v>
          </cell>
          <cell r="AR201">
            <v>4472.8701375293413</v>
          </cell>
          <cell r="AS201">
            <v>1953.5245605511952</v>
          </cell>
          <cell r="AT201">
            <v>1036.2602532517251</v>
          </cell>
          <cell r="AU201">
            <v>1153.4187684173867</v>
          </cell>
        </row>
        <row r="202">
          <cell r="A202" t="str">
            <v>BT98</v>
          </cell>
          <cell r="B202" t="str">
            <v xml:space="preserve">     Venc. dic/98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502.4</v>
          </cell>
          <cell r="X202">
            <v>1028.69</v>
          </cell>
          <cell r="Y202">
            <v>1028.69</v>
          </cell>
          <cell r="Z202">
            <v>1028.69</v>
          </cell>
          <cell r="AA202">
            <v>1028.69</v>
          </cell>
          <cell r="AB202">
            <v>1028.692</v>
          </cell>
          <cell r="AC202">
            <v>1028.692</v>
          </cell>
          <cell r="AD202">
            <v>1028.69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1953.5245605511952</v>
          </cell>
          <cell r="AT202">
            <v>0</v>
          </cell>
          <cell r="AU202">
            <v>0</v>
          </cell>
        </row>
        <row r="203">
          <cell r="A203" t="str">
            <v>BT01</v>
          </cell>
          <cell r="B203" t="str">
            <v xml:space="preserve">     Venc. May./2001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1270.9939999999999</v>
          </cell>
          <cell r="AH203">
            <v>1271</v>
          </cell>
          <cell r="AI203">
            <v>1270.9939999999999</v>
          </cell>
          <cell r="AJ203">
            <v>1270.9939999999999</v>
          </cell>
          <cell r="AK203">
            <v>1270.9939999999999</v>
          </cell>
          <cell r="AL203">
            <v>1270.9939999999999</v>
          </cell>
          <cell r="AM203">
            <v>1270.9939999999999</v>
          </cell>
          <cell r="AN203">
            <v>1188.2599319999999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T203">
            <v>0</v>
          </cell>
          <cell r="AU203">
            <v>0</v>
          </cell>
        </row>
        <row r="204">
          <cell r="A204" t="str">
            <v>BT02</v>
          </cell>
          <cell r="B204" t="str">
            <v xml:space="preserve">     Venc. May/2002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1524.01</v>
          </cell>
          <cell r="Z204">
            <v>1524.01</v>
          </cell>
          <cell r="AA204">
            <v>2100</v>
          </cell>
          <cell r="AB204">
            <v>2100</v>
          </cell>
          <cell r="AC204">
            <v>2100</v>
          </cell>
          <cell r="AD204">
            <v>2100</v>
          </cell>
          <cell r="AE204">
            <v>2292</v>
          </cell>
          <cell r="AF204">
            <v>2398.712</v>
          </cell>
          <cell r="AG204">
            <v>2398.712</v>
          </cell>
          <cell r="AH204">
            <v>2767</v>
          </cell>
          <cell r="AI204">
            <v>2767.038</v>
          </cell>
          <cell r="AJ204">
            <v>2767.038</v>
          </cell>
          <cell r="AK204">
            <v>2767.038</v>
          </cell>
          <cell r="AL204">
            <v>2767.038</v>
          </cell>
          <cell r="AM204">
            <v>2767.038</v>
          </cell>
          <cell r="AN204">
            <v>2324.8760000000002</v>
          </cell>
          <cell r="AO204">
            <v>2177.951</v>
          </cell>
          <cell r="AP204">
            <v>2200.529</v>
          </cell>
          <cell r="AQ204">
            <v>2200.529</v>
          </cell>
          <cell r="AR204">
            <v>1608.3890019999999</v>
          </cell>
          <cell r="AS204">
            <v>813.81155799816531</v>
          </cell>
          <cell r="AT204">
            <v>0</v>
          </cell>
          <cell r="AU204">
            <v>0</v>
          </cell>
        </row>
        <row r="205">
          <cell r="A205" t="str">
            <v>BT03</v>
          </cell>
          <cell r="B205" t="str">
            <v xml:space="preserve">     Venc. May./2003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1693.9639999999999</v>
          </cell>
          <cell r="AK205">
            <v>1693.9649999999999</v>
          </cell>
          <cell r="AL205">
            <v>2319.2489999999998</v>
          </cell>
          <cell r="AM205">
            <v>2820.7220000000002</v>
          </cell>
          <cell r="AN205">
            <v>2227.8260610000002</v>
          </cell>
          <cell r="AO205">
            <v>1695.463475</v>
          </cell>
          <cell r="AP205">
            <v>1695.463475</v>
          </cell>
          <cell r="AQ205">
            <v>1695.463475</v>
          </cell>
          <cell r="AR205">
            <v>585.83153829000003</v>
          </cell>
          <cell r="AS205">
            <v>296.41863772222371</v>
          </cell>
          <cell r="AT205">
            <v>269.5102575283716</v>
          </cell>
          <cell r="AU205">
            <v>299.98324082293055</v>
          </cell>
        </row>
        <row r="206">
          <cell r="A206" t="str">
            <v>BT03Flot</v>
          </cell>
          <cell r="B206" t="str">
            <v xml:space="preserve">     Venc. Jul./2003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1090.9760000000001</v>
          </cell>
          <cell r="AE206">
            <v>1090.9760000000001</v>
          </cell>
          <cell r="AF206">
            <v>1090.9760000000001</v>
          </cell>
          <cell r="AG206">
            <v>1090.9760000000001</v>
          </cell>
          <cell r="AH206">
            <v>1091</v>
          </cell>
          <cell r="AI206">
            <v>1090.9760000000001</v>
          </cell>
          <cell r="AJ206">
            <v>1090.9760000000001</v>
          </cell>
          <cell r="AK206">
            <v>1090.9760000000001</v>
          </cell>
          <cell r="AL206">
            <v>1090.9760000000001</v>
          </cell>
          <cell r="AM206">
            <v>1090.9760000000001</v>
          </cell>
          <cell r="AN206">
            <v>749.28499999999997</v>
          </cell>
          <cell r="AO206">
            <v>259.98099999999999</v>
          </cell>
          <cell r="AP206">
            <v>259.98099999999999</v>
          </cell>
          <cell r="AQ206">
            <v>259.98099999999999</v>
          </cell>
          <cell r="AR206">
            <v>135.16528897999999</v>
          </cell>
          <cell r="AS206">
            <v>68.390839700659711</v>
          </cell>
          <cell r="AT206">
            <v>62.182435497120096</v>
          </cell>
          <cell r="AU206">
            <v>69.213278536254705</v>
          </cell>
        </row>
        <row r="207">
          <cell r="A207" t="str">
            <v>BT04</v>
          </cell>
          <cell r="B207" t="str">
            <v xml:space="preserve">     Venc. May./2004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2897.7910000000002</v>
          </cell>
          <cell r="AH207">
            <v>2897.8</v>
          </cell>
          <cell r="AI207">
            <v>2897.7910000000002</v>
          </cell>
          <cell r="AJ207">
            <v>2897.7910000000002</v>
          </cell>
          <cell r="AK207">
            <v>2897.7910000000002</v>
          </cell>
          <cell r="AL207">
            <v>2897.7910000000002</v>
          </cell>
          <cell r="AM207">
            <v>2897.7910000000002</v>
          </cell>
          <cell r="AN207">
            <v>2315.8808159999999</v>
          </cell>
          <cell r="AO207">
            <v>1399.1655430000001</v>
          </cell>
          <cell r="AP207">
            <v>1399.1659999999999</v>
          </cell>
          <cell r="AQ207">
            <v>1399.1659999999999</v>
          </cell>
          <cell r="AR207">
            <v>723.69644834162671</v>
          </cell>
          <cell r="AS207">
            <v>261.55387845064104</v>
          </cell>
          <cell r="AT207">
            <v>237.81331855024064</v>
          </cell>
          <cell r="AU207">
            <v>264.69923674718876</v>
          </cell>
        </row>
        <row r="208">
          <cell r="A208" t="str">
            <v>BT05</v>
          </cell>
          <cell r="B208" t="str">
            <v xml:space="preserve">     Venc. May./2005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1772.0360000000001</v>
          </cell>
          <cell r="AK208">
            <v>1772.0360000000001</v>
          </cell>
          <cell r="AL208">
            <v>2409.152</v>
          </cell>
          <cell r="AM208">
            <v>2609.152</v>
          </cell>
          <cell r="AN208">
            <v>2330.109105</v>
          </cell>
          <cell r="AO208">
            <v>1743.6514280000001</v>
          </cell>
          <cell r="AP208">
            <v>1743.6510000000001</v>
          </cell>
          <cell r="AQ208">
            <v>1743.6510000000001</v>
          </cell>
          <cell r="AR208">
            <v>1094.4350907025027</v>
          </cell>
          <cell r="AS208">
            <v>395.543937436308</v>
          </cell>
          <cell r="AT208">
            <v>359.64145112804624</v>
          </cell>
          <cell r="AU208">
            <v>400.30061477037873</v>
          </cell>
        </row>
        <row r="209">
          <cell r="A209" t="str">
            <v>BT06</v>
          </cell>
          <cell r="B209" t="str">
            <v xml:space="preserve">     Venc. May./2006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2608.0638100000001</v>
          </cell>
          <cell r="AO209">
            <v>864.00215300000002</v>
          </cell>
          <cell r="AP209">
            <v>864.00199999999995</v>
          </cell>
          <cell r="AQ209">
            <v>864.00199999999995</v>
          </cell>
          <cell r="AR209">
            <v>323.83976921521224</v>
          </cell>
          <cell r="AS209">
            <v>117.04015934981516</v>
          </cell>
          <cell r="AT209">
            <v>106.4167308988352</v>
          </cell>
          <cell r="AU209">
            <v>118.44764463896824</v>
          </cell>
        </row>
        <row r="210">
          <cell r="A210" t="str">
            <v>BT27</v>
          </cell>
          <cell r="B210" t="str">
            <v xml:space="preserve">     Venc. Jul./2027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454.86599999999999</v>
          </cell>
          <cell r="AF210">
            <v>1112.846</v>
          </cell>
          <cell r="AG210">
            <v>1130.51</v>
          </cell>
          <cell r="AH210">
            <v>1127.5</v>
          </cell>
          <cell r="AI210">
            <v>1127.51</v>
          </cell>
          <cell r="AJ210">
            <v>1127.51</v>
          </cell>
          <cell r="AK210">
            <v>1127.51</v>
          </cell>
          <cell r="AL210">
            <v>1127.51</v>
          </cell>
          <cell r="AM210">
            <v>1127.51</v>
          </cell>
          <cell r="AN210">
            <v>1112.396</v>
          </cell>
          <cell r="AO210">
            <v>140.26300000000001</v>
          </cell>
          <cell r="AP210">
            <v>97.55</v>
          </cell>
          <cell r="AQ210">
            <v>97.55</v>
          </cell>
          <cell r="AR210">
            <v>1.5129999999999999</v>
          </cell>
          <cell r="AS210">
            <v>0.76554989338248569</v>
          </cell>
          <cell r="AT210">
            <v>0.69605964911127682</v>
          </cell>
          <cell r="AU210">
            <v>0.77475290166578092</v>
          </cell>
        </row>
        <row r="211">
          <cell r="A211" t="str">
            <v>BTVA$</v>
          </cell>
          <cell r="B211" t="str">
            <v>Bono Creadores de Mercado $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130</v>
          </cell>
          <cell r="AC211">
            <v>130</v>
          </cell>
          <cell r="AD211">
            <v>12.1</v>
          </cell>
          <cell r="AE211">
            <v>12.1</v>
          </cell>
          <cell r="AF211">
            <v>12.1</v>
          </cell>
          <cell r="AG211">
            <v>12.1</v>
          </cell>
          <cell r="AH211">
            <v>12.1</v>
          </cell>
          <cell r="AI211">
            <v>12.1</v>
          </cell>
          <cell r="AJ211">
            <v>10.083</v>
          </cell>
          <cell r="AK211">
            <v>7.0579999999999998</v>
          </cell>
          <cell r="AL211">
            <v>4.0330000000000004</v>
          </cell>
          <cell r="AM211">
            <v>1.008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0.76554989338248569</v>
          </cell>
          <cell r="AT211">
            <v>0</v>
          </cell>
          <cell r="AU211">
            <v>0</v>
          </cell>
        </row>
        <row r="212">
          <cell r="A212" t="str">
            <v>BTVAU$</v>
          </cell>
          <cell r="B212" t="str">
            <v>Bono Creadores de Mercado u$s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788</v>
          </cell>
          <cell r="AC212">
            <v>788</v>
          </cell>
          <cell r="AD212">
            <v>708.7</v>
          </cell>
          <cell r="AE212">
            <v>708.7</v>
          </cell>
          <cell r="AF212">
            <v>708.7</v>
          </cell>
          <cell r="AG212">
            <v>538.5</v>
          </cell>
          <cell r="AH212">
            <v>461.5</v>
          </cell>
          <cell r="AI212">
            <v>461.5</v>
          </cell>
          <cell r="AJ212">
            <v>380.83300000000003</v>
          </cell>
          <cell r="AK212">
            <v>266.58300000000003</v>
          </cell>
          <cell r="AL212">
            <v>152.333</v>
          </cell>
          <cell r="AM212">
            <v>38.084000000000003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T212">
            <v>0</v>
          </cell>
          <cell r="AU212">
            <v>0</v>
          </cell>
        </row>
        <row r="213">
          <cell r="A213" t="str">
            <v>BT2006</v>
          </cell>
          <cell r="B213" t="str">
            <v>Bono 2006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2000</v>
          </cell>
          <cell r="AG213">
            <v>2000</v>
          </cell>
          <cell r="AH213">
            <v>2000</v>
          </cell>
          <cell r="AI213">
            <v>2000</v>
          </cell>
          <cell r="AJ213">
            <v>1184</v>
          </cell>
          <cell r="AK213">
            <v>1184</v>
          </cell>
          <cell r="AL213">
            <v>1184</v>
          </cell>
          <cell r="AM213">
            <v>1184</v>
          </cell>
          <cell r="AN213">
            <v>1082.2</v>
          </cell>
          <cell r="AO213">
            <v>1082.2</v>
          </cell>
          <cell r="AP213">
            <v>1082.2</v>
          </cell>
          <cell r="AQ213">
            <v>1082.2</v>
          </cell>
          <cell r="AR213">
            <v>0</v>
          </cell>
          <cell r="AT213">
            <v>0</v>
          </cell>
          <cell r="AU213">
            <v>0</v>
          </cell>
        </row>
        <row r="214">
          <cell r="A214" t="str">
            <v>BT2006</v>
          </cell>
          <cell r="B214" t="str">
            <v>Bono Pagaré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294.68</v>
          </cell>
          <cell r="AI214">
            <v>642.27</v>
          </cell>
          <cell r="AJ214">
            <v>913.47</v>
          </cell>
          <cell r="AK214">
            <v>1068.17</v>
          </cell>
          <cell r="AL214">
            <v>1134.07</v>
          </cell>
          <cell r="AM214">
            <v>1362.17</v>
          </cell>
          <cell r="AN214">
            <v>1718.27</v>
          </cell>
          <cell r="AO214">
            <v>5028.3440000000001</v>
          </cell>
          <cell r="AP214">
            <v>6395.7871669999995</v>
          </cell>
          <cell r="AQ214">
            <v>6395.7871669999995</v>
          </cell>
          <cell r="AR214">
            <v>6451.6297339999992</v>
          </cell>
          <cell r="AS214">
            <v>3604.0299300166448</v>
          </cell>
          <cell r="AT214">
            <v>2497.9440479089199</v>
          </cell>
          <cell r="AU214">
            <v>2401.4075090500819</v>
          </cell>
        </row>
        <row r="215">
          <cell r="A215" t="str">
            <v>BP01/E521</v>
          </cell>
          <cell r="B215" t="str">
            <v xml:space="preserve">   Bono 2001 / Encuesta + 5,21%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222.08</v>
          </cell>
          <cell r="AI215">
            <v>206.59</v>
          </cell>
          <cell r="AJ215">
            <v>477.79</v>
          </cell>
          <cell r="AK215">
            <v>469.79</v>
          </cell>
          <cell r="AL215">
            <v>469.79</v>
          </cell>
          <cell r="AM215">
            <v>469.79</v>
          </cell>
          <cell r="AN215">
            <v>469.79</v>
          </cell>
          <cell r="AO215">
            <v>83.97</v>
          </cell>
          <cell r="AP215">
            <v>83.97</v>
          </cell>
          <cell r="AQ215">
            <v>83.97</v>
          </cell>
          <cell r="AR215">
            <v>0</v>
          </cell>
          <cell r="AS215">
            <v>3604.0299300166448</v>
          </cell>
          <cell r="AT215">
            <v>0</v>
          </cell>
          <cell r="AU215">
            <v>0</v>
          </cell>
        </row>
        <row r="216">
          <cell r="A216" t="str">
            <v>BP01/E600</v>
          </cell>
          <cell r="B216" t="str">
            <v xml:space="preserve">   Bono 2001 / Encuesta + 6,00%</v>
          </cell>
          <cell r="AH216">
            <v>0</v>
          </cell>
          <cell r="AI216">
            <v>352.18</v>
          </cell>
          <cell r="AJ216">
            <v>352.18</v>
          </cell>
          <cell r="AK216">
            <v>341.18</v>
          </cell>
          <cell r="AL216">
            <v>341.18</v>
          </cell>
          <cell r="AM216">
            <v>341.18</v>
          </cell>
          <cell r="AN216">
            <v>341.18</v>
          </cell>
          <cell r="AO216">
            <v>228.18</v>
          </cell>
          <cell r="AP216">
            <v>0</v>
          </cell>
          <cell r="AQ216">
            <v>0</v>
          </cell>
          <cell r="AR216">
            <v>0</v>
          </cell>
          <cell r="AT216">
            <v>0</v>
          </cell>
          <cell r="AU216">
            <v>0</v>
          </cell>
        </row>
        <row r="217">
          <cell r="A217" t="str">
            <v>BP01/B410</v>
          </cell>
          <cell r="B217" t="str">
            <v xml:space="preserve">   Bono 2001 / Badlar + 4,10% </v>
          </cell>
          <cell r="AH217">
            <v>0</v>
          </cell>
          <cell r="AI217">
            <v>10.9</v>
          </cell>
          <cell r="AJ217">
            <v>10.9</v>
          </cell>
          <cell r="AK217">
            <v>10.9</v>
          </cell>
          <cell r="AL217">
            <v>10.9</v>
          </cell>
          <cell r="AM217">
            <v>10.9</v>
          </cell>
          <cell r="AN217">
            <v>10.9</v>
          </cell>
          <cell r="AO217">
            <v>10.7</v>
          </cell>
          <cell r="AP217">
            <v>10.7</v>
          </cell>
          <cell r="AQ217">
            <v>10.7</v>
          </cell>
          <cell r="AR217">
            <v>0</v>
          </cell>
          <cell r="AT217">
            <v>0</v>
          </cell>
          <cell r="AU217">
            <v>0</v>
          </cell>
        </row>
        <row r="218">
          <cell r="A218" t="str">
            <v>BP01/B500</v>
          </cell>
          <cell r="B218" t="str">
            <v xml:space="preserve">   Bono 2001 / Badlar + 5,00% </v>
          </cell>
          <cell r="AH218">
            <v>72.599999999999994</v>
          </cell>
          <cell r="AI218">
            <v>72.599999999999994</v>
          </cell>
          <cell r="AJ218">
            <v>72.599999999999994</v>
          </cell>
          <cell r="AK218">
            <v>73.8</v>
          </cell>
          <cell r="AL218">
            <v>73.8</v>
          </cell>
          <cell r="AM218">
            <v>73.8</v>
          </cell>
          <cell r="AN218">
            <v>73.8</v>
          </cell>
          <cell r="AO218">
            <v>73.2</v>
          </cell>
          <cell r="AP218">
            <v>0</v>
          </cell>
          <cell r="AQ218">
            <v>0</v>
          </cell>
          <cell r="AR218">
            <v>0</v>
          </cell>
          <cell r="AT218">
            <v>0</v>
          </cell>
          <cell r="AU218">
            <v>0</v>
          </cell>
        </row>
        <row r="219">
          <cell r="A219" t="str">
            <v>BP02/E330</v>
          </cell>
          <cell r="B219" t="str">
            <v xml:space="preserve">   Bono 2002 / Encuesta + 3,30%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41.5</v>
          </cell>
          <cell r="AM219">
            <v>69.599999999999994</v>
          </cell>
          <cell r="AN219">
            <v>69.599999999999994</v>
          </cell>
          <cell r="AO219">
            <v>9.6999999999999993</v>
          </cell>
          <cell r="AP219">
            <v>9.6999999999999993</v>
          </cell>
          <cell r="AQ219">
            <v>9.6999999999999993</v>
          </cell>
          <cell r="AR219">
            <v>9.17</v>
          </cell>
          <cell r="AS219">
            <v>4.6398484891344847</v>
          </cell>
          <cell r="AT219">
            <v>4.2200632243775322</v>
          </cell>
          <cell r="AU219">
            <v>0</v>
          </cell>
        </row>
        <row r="220">
          <cell r="A220" t="str">
            <v>BP02/E400</v>
          </cell>
          <cell r="B220" t="str">
            <v xml:space="preserve">   Bono 2002 / Encuesta + 4,00%</v>
          </cell>
          <cell r="AH220">
            <v>0</v>
          </cell>
          <cell r="AI220">
            <v>0</v>
          </cell>
          <cell r="AJ220">
            <v>0</v>
          </cell>
          <cell r="AK220">
            <v>172.5</v>
          </cell>
          <cell r="AL220">
            <v>196.9</v>
          </cell>
          <cell r="AM220">
            <v>196.9</v>
          </cell>
          <cell r="AN220">
            <v>196.9</v>
          </cell>
          <cell r="AO220">
            <v>32.65</v>
          </cell>
          <cell r="AP220">
            <v>32.65</v>
          </cell>
          <cell r="AQ220">
            <v>32.65</v>
          </cell>
          <cell r="AR220">
            <v>4.2119999999999997</v>
          </cell>
          <cell r="AS220">
            <v>2.1311848551724135</v>
          </cell>
          <cell r="AT220">
            <v>0</v>
          </cell>
          <cell r="AU220">
            <v>0</v>
          </cell>
        </row>
        <row r="221">
          <cell r="A221" t="str">
            <v>BP02/F900</v>
          </cell>
          <cell r="B221" t="str">
            <v xml:space="preserve">   Bono 2002 / 9,00%</v>
          </cell>
          <cell r="AH221">
            <v>0</v>
          </cell>
          <cell r="AI221">
            <v>0</v>
          </cell>
          <cell r="AJ221">
            <v>0</v>
          </cell>
          <cell r="AK221">
            <v>172.5</v>
          </cell>
          <cell r="AL221">
            <v>196.9</v>
          </cell>
          <cell r="AM221">
            <v>196.9</v>
          </cell>
          <cell r="AN221">
            <v>196.9</v>
          </cell>
          <cell r="AO221">
            <v>2000</v>
          </cell>
          <cell r="AP221">
            <v>2000</v>
          </cell>
          <cell r="AQ221">
            <v>2000</v>
          </cell>
          <cell r="AR221">
            <v>2000</v>
          </cell>
          <cell r="AS221">
            <v>1011.9628465069211</v>
          </cell>
          <cell r="AT221">
            <v>0</v>
          </cell>
          <cell r="AU221">
            <v>0</v>
          </cell>
        </row>
        <row r="222">
          <cell r="A222" t="str">
            <v>BP02/E580</v>
          </cell>
          <cell r="B222" t="str">
            <v xml:space="preserve">   Bono 2002 / Encuesta + 5,80%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200</v>
          </cell>
          <cell r="AN222">
            <v>433</v>
          </cell>
          <cell r="AO222">
            <v>7</v>
          </cell>
          <cell r="AP222">
            <v>7</v>
          </cell>
          <cell r="AQ222">
            <v>7</v>
          </cell>
          <cell r="AR222">
            <v>1.5659000000000001</v>
          </cell>
          <cell r="AS222">
            <v>0.79231411324761569</v>
          </cell>
          <cell r="AT222">
            <v>0.72131686783016169</v>
          </cell>
          <cell r="AU222">
            <v>0.80286558355367321</v>
          </cell>
        </row>
        <row r="223">
          <cell r="A223" t="str">
            <v>BP02/E580-II</v>
          </cell>
          <cell r="B223" t="str">
            <v xml:space="preserve">   Bono 2002 / Encuesta + 5,80% - B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200</v>
          </cell>
          <cell r="AN223">
            <v>433</v>
          </cell>
          <cell r="AO223">
            <v>7</v>
          </cell>
          <cell r="AP223">
            <v>92.188889000000003</v>
          </cell>
          <cell r="AQ223">
            <v>92.188889000000003</v>
          </cell>
          <cell r="AR223">
            <v>177.8</v>
          </cell>
          <cell r="AS223">
            <v>89.963497054465279</v>
          </cell>
          <cell r="AT223">
            <v>81.797359955046275</v>
          </cell>
          <cell r="AU223">
            <v>0</v>
          </cell>
        </row>
        <row r="224">
          <cell r="A224" t="str">
            <v>BP02/B300</v>
          </cell>
          <cell r="B224" t="str">
            <v xml:space="preserve">   Bono 2002 / Badlar + 3,00% </v>
          </cell>
          <cell r="AP224">
            <v>63.888888999999999</v>
          </cell>
          <cell r="AQ224">
            <v>63.888888999999999</v>
          </cell>
          <cell r="AR224">
            <v>130</v>
          </cell>
          <cell r="AS224">
            <v>65.777585022949864</v>
          </cell>
          <cell r="AT224">
            <v>59.806843611676136</v>
          </cell>
          <cell r="AU224">
            <v>0</v>
          </cell>
        </row>
        <row r="225">
          <cell r="A225" t="str">
            <v>BP02/B075</v>
          </cell>
          <cell r="B225" t="str">
            <v xml:space="preserve">   Bono 2002 / Badlar Correg + 0,75% </v>
          </cell>
          <cell r="AP225">
            <v>2.2222219999999999</v>
          </cell>
          <cell r="AQ225">
            <v>2.2222219999999999</v>
          </cell>
          <cell r="AR225">
            <v>75</v>
          </cell>
          <cell r="AS225">
            <v>37.948606744009538</v>
          </cell>
          <cell r="AT225">
            <v>34.503948237505462</v>
          </cell>
          <cell r="AU225">
            <v>0</v>
          </cell>
        </row>
        <row r="226">
          <cell r="A226" t="str">
            <v>BP03/B405-Fid1</v>
          </cell>
          <cell r="B226" t="str">
            <v xml:space="preserve">   Bono 2003 / Badlar + 4,05% - Fideic 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380</v>
          </cell>
          <cell r="AP226">
            <v>380</v>
          </cell>
          <cell r="AQ226">
            <v>380</v>
          </cell>
          <cell r="AR226">
            <v>349.45</v>
          </cell>
          <cell r="AS226">
            <v>126.29604999999999</v>
          </cell>
          <cell r="AT226">
            <v>114.83248861842104</v>
          </cell>
          <cell r="AU226">
            <v>127.81484349311071</v>
          </cell>
        </row>
        <row r="227">
          <cell r="A227" t="str">
            <v>BP03/B405-Fid2</v>
          </cell>
          <cell r="B227" t="str">
            <v xml:space="preserve">   Bono 2003 / Badlar + 4,05% - Fideic 2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380</v>
          </cell>
          <cell r="AP227">
            <v>380</v>
          </cell>
          <cell r="AQ227">
            <v>380</v>
          </cell>
          <cell r="AR227">
            <v>351.68</v>
          </cell>
          <cell r="AS227">
            <v>127.1020027586207</v>
          </cell>
          <cell r="AT227">
            <v>115.56528715789474</v>
          </cell>
          <cell r="AU227">
            <v>128.63048836645353</v>
          </cell>
        </row>
        <row r="228">
          <cell r="A228" t="str">
            <v>BP04/E435</v>
          </cell>
          <cell r="B228" t="str">
            <v xml:space="preserve">   Bono 2004 / Encuesta + 4,35%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123.1</v>
          </cell>
          <cell r="AO228">
            <v>41.6</v>
          </cell>
          <cell r="AP228">
            <v>41.6</v>
          </cell>
          <cell r="AQ228">
            <v>41.6</v>
          </cell>
          <cell r="AR228">
            <v>20.725000000000001</v>
          </cell>
          <cell r="AS228">
            <v>10.486463729182796</v>
          </cell>
          <cell r="AT228">
            <v>9.5322910950238722</v>
          </cell>
          <cell r="AU228">
            <v>10.609967399808268</v>
          </cell>
        </row>
        <row r="229">
          <cell r="A229" t="str">
            <v>BP04/E495</v>
          </cell>
          <cell r="B229" t="str">
            <v xml:space="preserve">   Bono 2004 / Encuesta + 4,95%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906.18449999999996</v>
          </cell>
          <cell r="AP229">
            <v>929.58450000000005</v>
          </cell>
          <cell r="AQ229">
            <v>929.58450000000005</v>
          </cell>
          <cell r="AR229">
            <v>1066.1845000000001</v>
          </cell>
          <cell r="AS229">
            <v>1066.1845000000001</v>
          </cell>
          <cell r="AT229">
            <v>1066.1845000000001</v>
          </cell>
          <cell r="AU229">
            <v>1066.1845000000001</v>
          </cell>
        </row>
        <row r="230">
          <cell r="A230" t="str">
            <v>BP04/B298</v>
          </cell>
          <cell r="B230" t="str">
            <v xml:space="preserve">   Bono 2004 / Badlar + 2,98%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93.8155</v>
          </cell>
          <cell r="AP230">
            <v>165.90351699999999</v>
          </cell>
          <cell r="AQ230">
            <v>165.90351699999999</v>
          </cell>
          <cell r="AR230">
            <v>510.27103699999998</v>
          </cell>
          <cell r="AS230">
            <v>510.27103699999998</v>
          </cell>
          <cell r="AT230">
            <v>510.27103699999998</v>
          </cell>
          <cell r="AU230">
            <v>510.27103699999998</v>
          </cell>
        </row>
        <row r="231">
          <cell r="A231" t="str">
            <v>BP05/B400</v>
          </cell>
          <cell r="B231" t="str">
            <v xml:space="preserve">   Bono 2005 / Badlar + 4,00%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93.8155</v>
          </cell>
          <cell r="AP231">
            <v>500</v>
          </cell>
          <cell r="AQ231">
            <v>500</v>
          </cell>
          <cell r="AR231">
            <v>464.07</v>
          </cell>
          <cell r="AS231">
            <v>167.72129896551721</v>
          </cell>
          <cell r="AT231">
            <v>152.49767632894734</v>
          </cell>
          <cell r="AU231">
            <v>169.73825846286414</v>
          </cell>
        </row>
        <row r="232">
          <cell r="A232" t="str">
            <v>BP06/E580</v>
          </cell>
          <cell r="B232" t="str">
            <v xml:space="preserve">   Bono 2006 / Encuesta + 5,80%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781.34400000000005</v>
          </cell>
          <cell r="AP232">
            <v>546.37914999999998</v>
          </cell>
          <cell r="AQ232">
            <v>546.37914999999998</v>
          </cell>
          <cell r="AR232">
            <v>232.60129699999999</v>
          </cell>
          <cell r="AS232">
            <v>5.1629260182876141E-2</v>
          </cell>
          <cell r="AT232">
            <v>4.6942785881641601E-2</v>
          </cell>
          <cell r="AU232">
            <v>5.2249917978312625E-2</v>
          </cell>
        </row>
        <row r="233">
          <cell r="A233" t="str">
            <v>BP06/B450-Fid3</v>
          </cell>
          <cell r="B233" t="str">
            <v xml:space="preserve">   Bono 2006 / Badlar + 4,50% - Fideic 3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781.34400000000005</v>
          </cell>
          <cell r="AP233">
            <v>400</v>
          </cell>
          <cell r="AQ233">
            <v>400</v>
          </cell>
          <cell r="AR233">
            <v>361.9</v>
          </cell>
          <cell r="AS233">
            <v>130.79565172413791</v>
          </cell>
          <cell r="AT233">
            <v>118.92367328947367</v>
          </cell>
          <cell r="AU233">
            <v>132.36855590258051</v>
          </cell>
        </row>
        <row r="234">
          <cell r="A234" t="str">
            <v>BP06/B450-Fid4</v>
          </cell>
          <cell r="B234" t="str">
            <v xml:space="preserve">   Bono 2006 / Badlar + 4,50% - Fideic 4</v>
          </cell>
          <cell r="AP234">
            <v>250</v>
          </cell>
          <cell r="AQ234">
            <v>250</v>
          </cell>
          <cell r="AR234">
            <v>232</v>
          </cell>
          <cell r="AS234">
            <v>83.847999999999985</v>
          </cell>
          <cell r="AT234">
            <v>76.23733684210525</v>
          </cell>
          <cell r="AU234">
            <v>84.856327630280958</v>
          </cell>
        </row>
        <row r="235">
          <cell r="A235" t="str">
            <v>BP07/B450</v>
          </cell>
          <cell r="B235" t="str">
            <v xml:space="preserve">   Bono 2007 / Badlar + 4,50% - Serie 1</v>
          </cell>
          <cell r="AP235">
            <v>200</v>
          </cell>
          <cell r="AQ235">
            <v>200</v>
          </cell>
          <cell r="AR235">
            <v>465</v>
          </cell>
          <cell r="AS235">
            <v>168.05741379310342</v>
          </cell>
          <cell r="AT235">
            <v>152.80328289473684</v>
          </cell>
          <cell r="AU235">
            <v>170.07841529345109</v>
          </cell>
        </row>
        <row r="236">
          <cell r="A236" t="str">
            <v>BP07/B450-II</v>
          </cell>
          <cell r="B236" t="str">
            <v xml:space="preserve">   Bono 2007 / Badlar + 4,50% - Serie 2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P236">
            <v>300</v>
          </cell>
          <cell r="AQ236">
            <v>300</v>
          </cell>
          <cell r="AR236">
            <v>0</v>
          </cell>
          <cell r="AS236">
            <v>168.05741379310342</v>
          </cell>
          <cell r="AT236">
            <v>0</v>
          </cell>
          <cell r="AU236">
            <v>0</v>
          </cell>
        </row>
        <row r="237">
          <cell r="A237" t="str">
            <v>Pmos Gdos</v>
          </cell>
          <cell r="B237" t="str">
            <v xml:space="preserve">   Préstamos Garantizados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P237">
            <v>0</v>
          </cell>
          <cell r="AQ237">
            <v>300</v>
          </cell>
          <cell r="AR237">
            <v>21532.757802049353</v>
          </cell>
          <cell r="AS237">
            <v>10984.3490782271</v>
          </cell>
          <cell r="AT237">
            <v>9651.964987928859</v>
          </cell>
          <cell r="AU237">
            <v>10738.606668142602</v>
          </cell>
        </row>
        <row r="238">
          <cell r="A238" t="str">
            <v>P FRB</v>
          </cell>
          <cell r="B238" t="str">
            <v>BONO/BADLAR+4.5/I/2006</v>
          </cell>
          <cell r="AP238">
            <v>0</v>
          </cell>
          <cell r="AR238">
            <v>547.65117311577194</v>
          </cell>
          <cell r="AS238">
            <v>279.97252376505173</v>
          </cell>
          <cell r="AT238">
            <v>265.84671627862485</v>
          </cell>
          <cell r="AU238">
            <v>295.90547032519044</v>
          </cell>
        </row>
        <row r="239">
          <cell r="A239" t="str">
            <v>P BG01/03</v>
          </cell>
          <cell r="B239" t="str">
            <v xml:space="preserve">   Préstamos Garantizados</v>
          </cell>
          <cell r="AP239">
            <v>0</v>
          </cell>
          <cell r="AR239">
            <v>44.635106672726401</v>
          </cell>
          <cell r="AS239">
            <v>22.828248661704087</v>
          </cell>
          <cell r="AT239">
            <v>13.500074536834113</v>
          </cell>
          <cell r="AU239">
            <v>15.026500839153751</v>
          </cell>
        </row>
        <row r="240">
          <cell r="A240" t="str">
            <v>P BG04/06</v>
          </cell>
          <cell r="AP240">
            <v>0</v>
          </cell>
          <cell r="AR240">
            <v>27.406134194067022</v>
          </cell>
          <cell r="AS240">
            <v>14.060133341931797</v>
          </cell>
          <cell r="AT240">
            <v>12.733207820644514</v>
          </cell>
          <cell r="AU240">
            <v>14.17292604422196</v>
          </cell>
        </row>
        <row r="241">
          <cell r="A241" t="str">
            <v>P BG05/17</v>
          </cell>
          <cell r="AP241">
            <v>0</v>
          </cell>
          <cell r="AR241">
            <v>649.76693387573903</v>
          </cell>
          <cell r="AS241">
            <v>332.74329366211742</v>
          </cell>
          <cell r="AT241">
            <v>282.57689260479253</v>
          </cell>
          <cell r="AU241">
            <v>314.52729407278758</v>
          </cell>
        </row>
        <row r="242">
          <cell r="A242" t="str">
            <v>P BG06/27</v>
          </cell>
          <cell r="AP242">
            <v>0</v>
          </cell>
          <cell r="AR242">
            <v>269.83203204370898</v>
          </cell>
          <cell r="AS242">
            <v>138.69956918175271</v>
          </cell>
          <cell r="AT242">
            <v>111.13858148552146</v>
          </cell>
          <cell r="AU242">
            <v>123.7047975844866</v>
          </cell>
        </row>
        <row r="243">
          <cell r="A243" t="str">
            <v>P BG07/05</v>
          </cell>
          <cell r="AP243">
            <v>0</v>
          </cell>
          <cell r="AR243">
            <v>47.79</v>
          </cell>
          <cell r="AS243">
            <v>24.284435484294921</v>
          </cell>
          <cell r="AT243">
            <v>4.8345228114126488</v>
          </cell>
          <cell r="AU243">
            <v>5.3811525917423744</v>
          </cell>
        </row>
        <row r="244">
          <cell r="A244" t="str">
            <v>P BG08/19</v>
          </cell>
          <cell r="AP244">
            <v>0</v>
          </cell>
          <cell r="AR244">
            <v>30.710076645998249</v>
          </cell>
          <cell r="AS244">
            <v>15.89219783826498</v>
          </cell>
          <cell r="AT244">
            <v>14.268257805074555</v>
          </cell>
          <cell r="AU244">
            <v>15.88154104603144</v>
          </cell>
        </row>
        <row r="245">
          <cell r="A245" t="str">
            <v>P BG09/09</v>
          </cell>
          <cell r="AP245">
            <v>0</v>
          </cell>
          <cell r="AR245">
            <v>220.48263993722037</v>
          </cell>
          <cell r="AS245">
            <v>112.69423369049818</v>
          </cell>
          <cell r="AT245">
            <v>102.43879181518169</v>
          </cell>
          <cell r="AU245">
            <v>114.02134017651896</v>
          </cell>
        </row>
        <row r="246">
          <cell r="A246" t="str">
            <v>P BG10/20</v>
          </cell>
          <cell r="AP246">
            <v>0</v>
          </cell>
          <cell r="AR246">
            <v>37.954174486424051</v>
          </cell>
          <cell r="AS246">
            <v>19.426409978389298</v>
          </cell>
          <cell r="AT246">
            <v>17.633949683471343</v>
          </cell>
          <cell r="AU246">
            <v>19.627784942468658</v>
          </cell>
        </row>
        <row r="247">
          <cell r="A247" t="str">
            <v>P BG11/10</v>
          </cell>
          <cell r="AP247">
            <v>0</v>
          </cell>
          <cell r="AR247">
            <v>87.163961868883092</v>
          </cell>
          <cell r="AS247">
            <v>44.591651995100868</v>
          </cell>
          <cell r="AT247">
            <v>40.49738766832327</v>
          </cell>
          <cell r="AU247">
            <v>45.076345920998236</v>
          </cell>
        </row>
        <row r="248">
          <cell r="A248" t="str">
            <v>P BG12/15</v>
          </cell>
          <cell r="AP248">
            <v>0</v>
          </cell>
          <cell r="AR248">
            <v>209.035220722589</v>
          </cell>
          <cell r="AS248">
            <v>107.25494507763415</v>
          </cell>
          <cell r="AT248">
            <v>91.038138719326923</v>
          </cell>
          <cell r="AU248">
            <v>101.33163814233031</v>
          </cell>
        </row>
        <row r="249">
          <cell r="A249" t="str">
            <v>P BG13/30</v>
          </cell>
          <cell r="AP249">
            <v>0</v>
          </cell>
          <cell r="AR249">
            <v>77.396174101139792</v>
          </cell>
          <cell r="AS249">
            <v>39.728457894963057</v>
          </cell>
          <cell r="AT249">
            <v>35.95916017830573</v>
          </cell>
          <cell r="AU249">
            <v>40.024990167297979</v>
          </cell>
        </row>
        <row r="250">
          <cell r="A250" t="str">
            <v>P BG14/31</v>
          </cell>
          <cell r="AP250">
            <v>0</v>
          </cell>
          <cell r="AR250">
            <v>2.1254520930802201</v>
          </cell>
          <cell r="AS250">
            <v>1.1520716416845276</v>
          </cell>
          <cell r="AT250">
            <v>0.98750969481398754</v>
          </cell>
          <cell r="AU250">
            <v>1.0991654318135848</v>
          </cell>
        </row>
        <row r="251">
          <cell r="A251" t="str">
            <v>P BG15/12</v>
          </cell>
          <cell r="AP251">
            <v>0</v>
          </cell>
          <cell r="AR251">
            <v>455.58620170740528</v>
          </cell>
          <cell r="AS251">
            <v>232.85891478816393</v>
          </cell>
          <cell r="AT251">
            <v>211.6706334968724</v>
          </cell>
          <cell r="AU251">
            <v>235.60380671874827</v>
          </cell>
        </row>
        <row r="252">
          <cell r="A252" t="str">
            <v>P BG16/08$</v>
          </cell>
          <cell r="AP252">
            <v>0</v>
          </cell>
          <cell r="AR252">
            <v>210.3917695682558</v>
          </cell>
          <cell r="AS252">
            <v>109.22349100186034</v>
          </cell>
          <cell r="AT252">
            <v>98.391911604856688</v>
          </cell>
          <cell r="AU252">
            <v>109.51688735216709</v>
          </cell>
        </row>
        <row r="253">
          <cell r="A253" t="str">
            <v>P BG17/08</v>
          </cell>
          <cell r="AP253">
            <v>0</v>
          </cell>
          <cell r="AR253">
            <v>6596.9023438710101</v>
          </cell>
          <cell r="AS253">
            <v>3388.9876142854559</v>
          </cell>
          <cell r="AT253">
            <v>2959.036874167165</v>
          </cell>
          <cell r="AU253">
            <v>3293.609227967047</v>
          </cell>
        </row>
        <row r="254">
          <cell r="A254" t="str">
            <v>P BG18/18</v>
          </cell>
          <cell r="AP254">
            <v>0</v>
          </cell>
          <cell r="AR254">
            <v>1451.00083438963</v>
          </cell>
          <cell r="AS254">
            <v>759.16929348070266</v>
          </cell>
          <cell r="AT254">
            <v>634.46138296124786</v>
          </cell>
          <cell r="AU254">
            <v>715.02613992492843</v>
          </cell>
        </row>
        <row r="255">
          <cell r="A255" t="str">
            <v>P BG19/31</v>
          </cell>
          <cell r="AP255">
            <v>0</v>
          </cell>
          <cell r="AR255">
            <v>800.86964687123998</v>
          </cell>
          <cell r="AS255">
            <v>441.36083341760741</v>
          </cell>
          <cell r="AT255">
            <v>326.94985062557799</v>
          </cell>
          <cell r="AU255">
            <v>368.46638096509315</v>
          </cell>
        </row>
        <row r="256">
          <cell r="A256" t="str">
            <v>P EL/ARP-61</v>
          </cell>
          <cell r="AP256">
            <v>0</v>
          </cell>
          <cell r="AR256">
            <v>65.835253993991529</v>
          </cell>
          <cell r="AS256">
            <v>23.263936097667131</v>
          </cell>
          <cell r="AT256">
            <v>17.745758733563516</v>
          </cell>
          <cell r="AU256">
            <v>17.982368850011028</v>
          </cell>
        </row>
        <row r="257">
          <cell r="A257" t="str">
            <v>P EL/ARP-68</v>
          </cell>
          <cell r="AP257">
            <v>0</v>
          </cell>
          <cell r="AR257">
            <v>46.565904563258684</v>
          </cell>
          <cell r="AS257">
            <v>16.456039965909234</v>
          </cell>
          <cell r="AT257">
            <v>12.551744809325863</v>
          </cell>
          <cell r="AU257">
            <v>12.719101406783539</v>
          </cell>
        </row>
        <row r="258">
          <cell r="A258" t="str">
            <v>P EL/USD-74</v>
          </cell>
          <cell r="AP258">
            <v>0</v>
          </cell>
          <cell r="AR258">
            <v>4.3750389999999975</v>
          </cell>
          <cell r="AS258">
            <v>2.3258728874769639</v>
          </cell>
          <cell r="AT258">
            <v>2.0326938639337411</v>
          </cell>
          <cell r="AU258">
            <v>2.2625264748579639</v>
          </cell>
        </row>
        <row r="259">
          <cell r="A259" t="str">
            <v>P EL/USD-79</v>
          </cell>
          <cell r="AP259">
            <v>0</v>
          </cell>
          <cell r="AR259">
            <v>73.376354000000021</v>
          </cell>
          <cell r="AS259">
            <v>37.871657736396692</v>
          </cell>
          <cell r="AT259">
            <v>34.091505134841121</v>
          </cell>
          <cell r="AU259">
            <v>37.946163120728798</v>
          </cell>
        </row>
        <row r="260">
          <cell r="A260" t="str">
            <v>P EL/USD-91</v>
          </cell>
          <cell r="AP260">
            <v>0</v>
          </cell>
          <cell r="AR260">
            <v>5.0320109999999998</v>
          </cell>
          <cell r="AS260">
            <v>2.5713538036123449</v>
          </cell>
          <cell r="AT260">
            <v>2.3379306751201754</v>
          </cell>
          <cell r="AU260">
            <v>2.6022757989760792</v>
          </cell>
        </row>
        <row r="261">
          <cell r="A261" t="str">
            <v>P BX92</v>
          </cell>
          <cell r="AP261">
            <v>0</v>
          </cell>
          <cell r="AR261">
            <v>12.019263258272934</v>
          </cell>
          <cell r="AS261">
            <v>6.1578000230099814</v>
          </cell>
          <cell r="AT261">
            <v>7.0619608949467851</v>
          </cell>
          <cell r="AU261">
            <v>7.8604426238134026</v>
          </cell>
        </row>
        <row r="262">
          <cell r="A262" t="str">
            <v>P PRE3</v>
          </cell>
          <cell r="AP262">
            <v>0</v>
          </cell>
          <cell r="AR262">
            <v>8.5002469999999999</v>
          </cell>
          <cell r="AS262">
            <v>2.9692242106896551</v>
          </cell>
          <cell r="AT262">
            <v>2.2659868976315791</v>
          </cell>
          <cell r="AU262">
            <v>2.2962000562666667</v>
          </cell>
        </row>
        <row r="263">
          <cell r="A263" t="str">
            <v>P PRO1</v>
          </cell>
          <cell r="AP263">
            <v>0</v>
          </cell>
          <cell r="AR263">
            <v>346.482778</v>
          </cell>
          <cell r="AS263">
            <v>121.03001866000001</v>
          </cell>
          <cell r="AT263">
            <v>92.365014240526335</v>
          </cell>
          <cell r="AU263">
            <v>93.596547763733341</v>
          </cell>
        </row>
        <row r="264">
          <cell r="A264" t="str">
            <v>P PRO3</v>
          </cell>
          <cell r="AP264">
            <v>0</v>
          </cell>
          <cell r="AR264">
            <v>0.53101500000000001</v>
          </cell>
          <cell r="AS264">
            <v>0.18548903275862072</v>
          </cell>
          <cell r="AT264">
            <v>0.14155741973684213</v>
          </cell>
          <cell r="AU264">
            <v>0.14344485200000001</v>
          </cell>
        </row>
        <row r="265">
          <cell r="A265" t="str">
            <v>P PRO5</v>
          </cell>
          <cell r="AP265">
            <v>0</v>
          </cell>
          <cell r="AR265">
            <v>128.99702300000001</v>
          </cell>
          <cell r="AS265">
            <v>45.059994585862071</v>
          </cell>
          <cell r="AT265">
            <v>34.387890605000003</v>
          </cell>
          <cell r="AU265">
            <v>34.846395813066664</v>
          </cell>
        </row>
        <row r="266">
          <cell r="A266" t="str">
            <v>P PRO7</v>
          </cell>
          <cell r="AP266">
            <v>0</v>
          </cell>
          <cell r="AR266">
            <v>1.7249729999999999</v>
          </cell>
          <cell r="AS266">
            <v>0.60255091344827583</v>
          </cell>
          <cell r="AT266">
            <v>0.45984148657894736</v>
          </cell>
          <cell r="AU266">
            <v>0.46597270639999994</v>
          </cell>
        </row>
        <row r="267">
          <cell r="A267" t="str">
            <v>P PRO9</v>
          </cell>
          <cell r="AP267">
            <v>0</v>
          </cell>
          <cell r="AR267">
            <v>16.697683999999999</v>
          </cell>
          <cell r="AS267">
            <v>5.8326737558620687</v>
          </cell>
          <cell r="AT267">
            <v>4.4512510242105261</v>
          </cell>
          <cell r="AU267">
            <v>4.5106010378666657</v>
          </cell>
        </row>
        <row r="268">
          <cell r="A268" t="str">
            <v>P PRE4</v>
          </cell>
          <cell r="AP268">
            <v>0</v>
          </cell>
          <cell r="AR268">
            <v>122.39320600000001</v>
          </cell>
          <cell r="AS268">
            <v>62.542835415981656</v>
          </cell>
          <cell r="AT268">
            <v>56.865303103213137</v>
          </cell>
          <cell r="AU268">
            <v>63.294948666227832</v>
          </cell>
        </row>
        <row r="269">
          <cell r="A269" t="str">
            <v>P PRE6</v>
          </cell>
          <cell r="AP269">
            <v>0</v>
          </cell>
          <cell r="AR269">
            <v>2.3500000000000002E-4</v>
          </cell>
          <cell r="AS269">
            <v>1.2008482172413796E-4</v>
          </cell>
          <cell r="AT269">
            <v>1.091837256820864E-4</v>
          </cell>
          <cell r="AU269">
            <v>1.215289101632287E-4</v>
          </cell>
        </row>
        <row r="270">
          <cell r="A270" t="str">
            <v>P PRO2</v>
          </cell>
          <cell r="AP270">
            <v>0</v>
          </cell>
          <cell r="AR270">
            <v>164.512227</v>
          </cell>
          <cell r="AS270">
            <v>84.065623194620898</v>
          </cell>
          <cell r="AT270">
            <v>76.434288783477115</v>
          </cell>
          <cell r="AU270">
            <v>85.076560237598642</v>
          </cell>
        </row>
        <row r="271">
          <cell r="A271" t="str">
            <v>P PRO4</v>
          </cell>
          <cell r="AP271">
            <v>0</v>
          </cell>
          <cell r="AR271">
            <v>440.02338399999996</v>
          </cell>
          <cell r="AS271">
            <v>224.85161541315696</v>
          </cell>
          <cell r="AT271">
            <v>204.43996788238022</v>
          </cell>
          <cell r="AU271">
            <v>227.55558427172713</v>
          </cell>
        </row>
        <row r="272">
          <cell r="A272" t="str">
            <v>P PRO6</v>
          </cell>
          <cell r="AP272">
            <v>0</v>
          </cell>
          <cell r="AR272">
            <v>380.16609600000004</v>
          </cell>
          <cell r="AS272">
            <v>194.26458665413412</v>
          </cell>
          <cell r="AT272">
            <v>176.62957761401589</v>
          </cell>
          <cell r="AU272">
            <v>196.60072905484847</v>
          </cell>
        </row>
        <row r="273">
          <cell r="A273" t="str">
            <v>P PRO8</v>
          </cell>
          <cell r="AP273">
            <v>0</v>
          </cell>
          <cell r="AR273">
            <v>7.5590000000000004E-2</v>
          </cell>
          <cell r="AS273">
            <v>3.8626432655862075E-2</v>
          </cell>
          <cell r="AT273">
            <v>3.5119990741740041E-2</v>
          </cell>
          <cell r="AU273">
            <v>3.9090937528674284E-2</v>
          </cell>
        </row>
        <row r="274">
          <cell r="A274" t="str">
            <v>P PRO10</v>
          </cell>
          <cell r="AP274">
            <v>0</v>
          </cell>
          <cell r="AR274">
            <v>9.7466650000000001</v>
          </cell>
          <cell r="AS274">
            <v>4.9805384209782764</v>
          </cell>
          <cell r="AT274">
            <v>4.5284136071284786</v>
          </cell>
          <cell r="AU274">
            <v>5.0404322347918518</v>
          </cell>
        </row>
        <row r="275">
          <cell r="A275" t="str">
            <v>P BIHD</v>
          </cell>
          <cell r="AP275">
            <v>0</v>
          </cell>
          <cell r="AR275">
            <v>19.246679</v>
          </cell>
          <cell r="AS275">
            <v>9.8350383680711033</v>
          </cell>
          <cell r="AT275">
            <v>8.9422302988390321</v>
          </cell>
          <cell r="AU275">
            <v>9.9533103111978729</v>
          </cell>
        </row>
        <row r="276">
          <cell r="A276" t="str">
            <v>P BT02</v>
          </cell>
          <cell r="AP276">
            <v>0</v>
          </cell>
          <cell r="AR276">
            <v>496.23492467332824</v>
          </cell>
          <cell r="AS276">
            <v>254.03081244198401</v>
          </cell>
          <cell r="AT276">
            <v>230.97032699252426</v>
          </cell>
          <cell r="AU276">
            <v>257.08567777927891</v>
          </cell>
        </row>
        <row r="277">
          <cell r="A277" t="str">
            <v>P BT03</v>
          </cell>
          <cell r="AP277">
            <v>0</v>
          </cell>
          <cell r="AR277">
            <v>935.25488579713897</v>
          </cell>
          <cell r="AS277">
            <v>478.70084566363994</v>
          </cell>
          <cell r="AT277">
            <v>435.24519640616421</v>
          </cell>
          <cell r="AU277">
            <v>484.45749623013592</v>
          </cell>
        </row>
        <row r="278">
          <cell r="A278" t="str">
            <v>P BT03Flot</v>
          </cell>
          <cell r="AP278">
            <v>0</v>
          </cell>
          <cell r="AR278">
            <v>104.27066126164965</v>
          </cell>
          <cell r="AS278">
            <v>53.371820871910352</v>
          </cell>
          <cell r="AT278">
            <v>48.526817674083908</v>
          </cell>
          <cell r="AU278">
            <v>54.013647444059522</v>
          </cell>
        </row>
        <row r="279">
          <cell r="A279" t="str">
            <v>P BT04</v>
          </cell>
          <cell r="AP279">
            <v>0</v>
          </cell>
          <cell r="AR279">
            <v>807.89774807947128</v>
          </cell>
          <cell r="AS279">
            <v>413.57058642248273</v>
          </cell>
          <cell r="AT279">
            <v>376.02735141551557</v>
          </cell>
          <cell r="AU279">
            <v>418.54400849219832</v>
          </cell>
        </row>
        <row r="280">
          <cell r="A280" t="str">
            <v>P BT05</v>
          </cell>
          <cell r="AP280">
            <v>0</v>
          </cell>
          <cell r="AR280">
            <v>545.03084364987501</v>
          </cell>
          <cell r="AS280">
            <v>280.46768826917099</v>
          </cell>
          <cell r="AT280">
            <v>255.00730815936856</v>
          </cell>
          <cell r="AU280">
            <v>283.84047210940054</v>
          </cell>
        </row>
        <row r="281">
          <cell r="A281" t="str">
            <v>P BT06</v>
          </cell>
          <cell r="AP281">
            <v>0</v>
          </cell>
          <cell r="AR281">
            <v>629.48254061890179</v>
          </cell>
          <cell r="AS281">
            <v>322.12418170968448</v>
          </cell>
          <cell r="AT281">
            <v>292.88229591706312</v>
          </cell>
          <cell r="AU281">
            <v>325.99790863103624</v>
          </cell>
        </row>
        <row r="282">
          <cell r="A282" t="str">
            <v>P BT27</v>
          </cell>
          <cell r="AP282">
            <v>0</v>
          </cell>
          <cell r="AR282">
            <v>43.289850466067691</v>
          </cell>
          <cell r="AS282">
            <v>22.130758364070331</v>
          </cell>
          <cell r="AT282">
            <v>21.008662773420824</v>
          </cell>
          <cell r="AU282">
            <v>23.384070060722607</v>
          </cell>
        </row>
        <row r="283">
          <cell r="A283" t="str">
            <v>P BT2006</v>
          </cell>
          <cell r="AP283">
            <v>0</v>
          </cell>
          <cell r="AR283">
            <v>1092.085623984334</v>
          </cell>
          <cell r="AS283">
            <v>558.05492538736394</v>
          </cell>
          <cell r="AT283">
            <v>507.39564855546212</v>
          </cell>
          <cell r="AU283">
            <v>564.76585503279728</v>
          </cell>
        </row>
        <row r="284">
          <cell r="A284" t="str">
            <v>P DC$</v>
          </cell>
          <cell r="AP284">
            <v>0</v>
          </cell>
          <cell r="AR284">
            <v>62.803543000000005</v>
          </cell>
          <cell r="AS284">
            <v>21.937927261724141</v>
          </cell>
          <cell r="AT284">
            <v>16.742102383947373</v>
          </cell>
          <cell r="AU284">
            <v>16.965330415733334</v>
          </cell>
        </row>
        <row r="285">
          <cell r="A285" t="str">
            <v>P CCAP</v>
          </cell>
          <cell r="AP285">
            <v>0</v>
          </cell>
          <cell r="AR285">
            <v>1092.085623984334</v>
          </cell>
          <cell r="AS285">
            <v>558.05492538736394</v>
          </cell>
          <cell r="AT285">
            <v>0</v>
          </cell>
          <cell r="AU285">
            <v>0</v>
          </cell>
        </row>
        <row r="286">
          <cell r="A286" t="str">
            <v>P BP02/E330</v>
          </cell>
          <cell r="AP286">
            <v>0</v>
          </cell>
          <cell r="AR286">
            <v>162.29962089374354</v>
          </cell>
          <cell r="AS286">
            <v>82.941940181576726</v>
          </cell>
          <cell r="AT286">
            <v>76.050182865903764</v>
          </cell>
          <cell r="AU286">
            <v>84.649024235705326</v>
          </cell>
        </row>
        <row r="287">
          <cell r="A287" t="str">
            <v>P BP02/E400</v>
          </cell>
          <cell r="AP287">
            <v>0</v>
          </cell>
          <cell r="AR287">
            <v>65.537902448323507</v>
          </cell>
          <cell r="AS287">
            <v>33.490823946796738</v>
          </cell>
          <cell r="AT287">
            <v>30.542733361030546</v>
          </cell>
          <cell r="AU287">
            <v>33.996138852963895</v>
          </cell>
        </row>
        <row r="288">
          <cell r="A288" t="str">
            <v>P PFIXSI (Hexagon II)</v>
          </cell>
          <cell r="AP288">
            <v>0</v>
          </cell>
          <cell r="AR288">
            <v>117.8003730883151</v>
          </cell>
          <cell r="AS288">
            <v>61.089493788828101</v>
          </cell>
          <cell r="AT288">
            <v>55.54389335914059</v>
          </cell>
          <cell r="AU288">
            <v>61.82412977748794</v>
          </cell>
        </row>
        <row r="289">
          <cell r="A289" t="str">
            <v>P PFIXSII (Hexagon III)</v>
          </cell>
          <cell r="AP289">
            <v>0</v>
          </cell>
          <cell r="AR289">
            <v>117.49560052548719</v>
          </cell>
          <cell r="AS289">
            <v>61.098045829335298</v>
          </cell>
          <cell r="AT289">
            <v>55.551669059944018</v>
          </cell>
          <cell r="AU289">
            <v>61.832784661157589</v>
          </cell>
        </row>
        <row r="290">
          <cell r="A290" t="str">
            <v>P BP05/B400 (Hexagon IV)</v>
          </cell>
          <cell r="AP290">
            <v>0</v>
          </cell>
          <cell r="AR290">
            <v>36.082209381117593</v>
          </cell>
          <cell r="AS290">
            <v>20.77744983727851</v>
          </cell>
          <cell r="AT290">
            <v>18.891308250580764</v>
          </cell>
          <cell r="AU290">
            <v>21.027310516363574</v>
          </cell>
        </row>
        <row r="291">
          <cell r="A291" t="str">
            <v>P BP02/E580</v>
          </cell>
          <cell r="AP291">
            <v>0</v>
          </cell>
          <cell r="AR291">
            <v>6.4006259999999999</v>
          </cell>
          <cell r="AS291">
            <v>3.2707150303526902</v>
          </cell>
          <cell r="AT291">
            <v>2.9691031223294835</v>
          </cell>
          <cell r="AU291">
            <v>3.3048136465830704</v>
          </cell>
        </row>
        <row r="292">
          <cell r="A292" t="str">
            <v>P BP02/E580-II</v>
          </cell>
          <cell r="AP292">
            <v>0</v>
          </cell>
          <cell r="AR292">
            <v>290.12919699999998</v>
          </cell>
          <cell r="AS292">
            <v>148.25581445810391</v>
          </cell>
          <cell r="AT292">
            <v>134.80347002626627</v>
          </cell>
          <cell r="AU292">
            <v>150.04542752291758</v>
          </cell>
        </row>
        <row r="293">
          <cell r="A293" t="str">
            <v>P BP03/B405 (Radar I)</v>
          </cell>
          <cell r="AP293">
            <v>0</v>
          </cell>
          <cell r="AR293">
            <v>30.951461687102153</v>
          </cell>
          <cell r="AS293">
            <v>17.570122136317956</v>
          </cell>
          <cell r="AT293">
            <v>15.975136307729441</v>
          </cell>
          <cell r="AU293">
            <v>17.781412871368186</v>
          </cell>
        </row>
        <row r="294">
          <cell r="A294" t="str">
            <v>P BP03/B405 (Radar II)</v>
          </cell>
          <cell r="AP294">
            <v>0</v>
          </cell>
          <cell r="AR294">
            <v>28.271345894797378</v>
          </cell>
          <cell r="AS294">
            <v>16.200104776936339</v>
          </cell>
          <cell r="AT294">
            <v>14.729486796003087</v>
          </cell>
          <cell r="AU294">
            <v>16.394920272221622</v>
          </cell>
        </row>
        <row r="295">
          <cell r="A295" t="str">
            <v>P BP04/E435</v>
          </cell>
          <cell r="AP295">
            <v>0</v>
          </cell>
          <cell r="AR295">
            <v>27.627656544501271</v>
          </cell>
          <cell r="AS295">
            <v>14.118767922329653</v>
          </cell>
          <cell r="AT295">
            <v>12.933901864534516</v>
          </cell>
          <cell r="AU295">
            <v>14.396312160402136</v>
          </cell>
        </row>
        <row r="296">
          <cell r="A296" t="str">
            <v>P BP06/E580</v>
          </cell>
          <cell r="AP296">
            <v>0</v>
          </cell>
          <cell r="AR296">
            <v>2099.1197408744629</v>
          </cell>
          <cell r="AS296">
            <v>1072.7060933364658</v>
          </cell>
          <cell r="AT296">
            <v>980.59703011191755</v>
          </cell>
          <cell r="AU296">
            <v>1091.4711660031974</v>
          </cell>
        </row>
        <row r="297">
          <cell r="A297" t="str">
            <v>P BP06/B450 (Radar III)</v>
          </cell>
          <cell r="AP297">
            <v>0</v>
          </cell>
          <cell r="AR297">
            <v>37.94630945608094</v>
          </cell>
          <cell r="AS297">
            <v>21.198413305671036</v>
          </cell>
          <cell r="AT297">
            <v>19.274057370704661</v>
          </cell>
          <cell r="AU297">
            <v>21.45333631044603</v>
          </cell>
        </row>
        <row r="298">
          <cell r="A298" t="str">
            <v>P BP06/B450 (Radar IV)</v>
          </cell>
          <cell r="AP298">
            <v>0</v>
          </cell>
          <cell r="AR298">
            <v>18.118250740302813</v>
          </cell>
          <cell r="AS298">
            <v>10.430687397146322</v>
          </cell>
          <cell r="AT298">
            <v>9.4838073213102838</v>
          </cell>
          <cell r="AU298">
            <v>10.556122359414838</v>
          </cell>
        </row>
        <row r="299">
          <cell r="A299" t="str">
            <v>P BP02/B300</v>
          </cell>
          <cell r="AP299">
            <v>0</v>
          </cell>
          <cell r="AR299">
            <v>82.598591999999982</v>
          </cell>
          <cell r="AS299">
            <v>42.207817850999163</v>
          </cell>
          <cell r="AT299">
            <v>38.376263875125836</v>
          </cell>
          <cell r="AU299">
            <v>42.715390922456066</v>
          </cell>
        </row>
        <row r="300">
          <cell r="A300" t="str">
            <v>P BP02/B075</v>
          </cell>
          <cell r="AP300">
            <v>0</v>
          </cell>
          <cell r="AR300">
            <v>47.980121000000004</v>
          </cell>
          <cell r="AS300">
            <v>24.517805432287521</v>
          </cell>
          <cell r="AT300">
            <v>22.29212072109495</v>
          </cell>
          <cell r="AU300">
            <v>24.812646019701461</v>
          </cell>
        </row>
        <row r="301">
          <cell r="A301" t="str">
            <v>P BP07/B450 (Celtic I)</v>
          </cell>
          <cell r="AP301">
            <v>0</v>
          </cell>
          <cell r="AR301">
            <v>14.101618912584911</v>
          </cell>
          <cell r="AS301">
            <v>8.1464010227950148</v>
          </cell>
          <cell r="AT301">
            <v>7.4068845820698082</v>
          </cell>
          <cell r="AU301">
            <v>8.2443661391878269</v>
          </cell>
        </row>
        <row r="302">
          <cell r="A302" t="str">
            <v>P BP07/B450 (Celtic II)</v>
          </cell>
          <cell r="AP302">
            <v>0</v>
          </cell>
          <cell r="AR302">
            <v>20.94505009135878</v>
          </cell>
          <cell r="AS302">
            <v>12.105120737557378</v>
          </cell>
          <cell r="AT302">
            <v>11.00623844863761</v>
          </cell>
          <cell r="AU302">
            <v>12.25069171530394</v>
          </cell>
        </row>
        <row r="303">
          <cell r="A303" t="str">
            <v>P BP07/B450 (Celtic I)</v>
          </cell>
          <cell r="B303" t="str">
            <v>Otros</v>
          </cell>
          <cell r="C303">
            <v>98.355000000000004</v>
          </cell>
          <cell r="D303">
            <v>98.355000000000004</v>
          </cell>
          <cell r="E303">
            <v>98.355000000000004</v>
          </cell>
          <cell r="F303">
            <v>98.355000000000004</v>
          </cell>
          <cell r="G303">
            <v>92.472388320000007</v>
          </cell>
          <cell r="H303">
            <v>92.472388320000007</v>
          </cell>
          <cell r="I303">
            <v>86.589776640000011</v>
          </cell>
          <cell r="J303">
            <v>86.589776640000011</v>
          </cell>
          <cell r="K303">
            <v>80.70716496</v>
          </cell>
          <cell r="L303">
            <v>80.70716496</v>
          </cell>
          <cell r="M303">
            <v>74.824553280000003</v>
          </cell>
          <cell r="N303">
            <v>74.824553280000003</v>
          </cell>
          <cell r="O303">
            <v>68.941941600000007</v>
          </cell>
          <cell r="P303">
            <v>68.941941600000007</v>
          </cell>
          <cell r="Q303">
            <v>63.059329920000003</v>
          </cell>
          <cell r="R303">
            <v>63.059329920000003</v>
          </cell>
          <cell r="S303">
            <v>57.17671824</v>
          </cell>
          <cell r="T303">
            <v>56.544718240000002</v>
          </cell>
          <cell r="U303">
            <v>50.662106560000005</v>
          </cell>
          <cell r="V303">
            <v>50.662106560000005</v>
          </cell>
          <cell r="W303">
            <v>44.779494880000009</v>
          </cell>
          <cell r="X303">
            <v>44.779494880000009</v>
          </cell>
          <cell r="Y303">
            <v>38.896883200000005</v>
          </cell>
          <cell r="Z303">
            <v>38.896883200000005</v>
          </cell>
          <cell r="AA303">
            <v>33.014271520000001</v>
          </cell>
          <cell r="AB303">
            <v>33.014271520000001</v>
          </cell>
          <cell r="AC303">
            <v>27.131659840000005</v>
          </cell>
          <cell r="AD303">
            <v>27.131659840000005</v>
          </cell>
          <cell r="AE303">
            <v>21.249048160000008</v>
          </cell>
          <cell r="AF303">
            <v>21.241</v>
          </cell>
          <cell r="AG303">
            <v>15.358000000000001</v>
          </cell>
          <cell r="AH303">
            <v>15.358000000000001</v>
          </cell>
          <cell r="AI303">
            <v>9.4749999999999996</v>
          </cell>
          <cell r="AJ303">
            <v>9.363999999999999</v>
          </cell>
          <cell r="AK303">
            <v>9.3279999999999994</v>
          </cell>
          <cell r="AL303">
            <v>9.2159999999999993</v>
          </cell>
          <cell r="AM303">
            <v>9.1809999999999992</v>
          </cell>
          <cell r="AN303">
            <v>9.0348439999999997</v>
          </cell>
          <cell r="AO303">
            <v>9.0348439999999997</v>
          </cell>
          <cell r="AP303">
            <v>8.888069999999999</v>
          </cell>
          <cell r="AQ303">
            <v>8.888069999999999</v>
          </cell>
          <cell r="AR303">
            <v>8.888069999999999</v>
          </cell>
          <cell r="AS303">
            <v>6.0181834533232133</v>
          </cell>
          <cell r="AT303">
            <v>5.7650164064302221</v>
          </cell>
          <cell r="AU303">
            <v>5.904937878126562</v>
          </cell>
        </row>
        <row r="304">
          <cell r="A304" t="str">
            <v>NMB</v>
          </cell>
          <cell r="B304" t="str">
            <v xml:space="preserve">   BONOS DINERO NUEVO </v>
          </cell>
          <cell r="C304">
            <v>88.248000000000005</v>
          </cell>
          <cell r="D304">
            <v>88.248000000000005</v>
          </cell>
          <cell r="E304">
            <v>88.248000000000005</v>
          </cell>
          <cell r="F304">
            <v>88.248000000000005</v>
          </cell>
          <cell r="G304">
            <v>82.365388320000008</v>
          </cell>
          <cell r="H304">
            <v>82.365388320000008</v>
          </cell>
          <cell r="I304">
            <v>76.482776640000012</v>
          </cell>
          <cell r="J304">
            <v>76.482776640000012</v>
          </cell>
          <cell r="K304">
            <v>70.600164960000001</v>
          </cell>
          <cell r="L304">
            <v>70.600164960000001</v>
          </cell>
          <cell r="M304">
            <v>64.717553280000004</v>
          </cell>
          <cell r="N304">
            <v>64.717553280000004</v>
          </cell>
          <cell r="O304">
            <v>58.834941600000008</v>
          </cell>
          <cell r="P304">
            <v>58.834941600000008</v>
          </cell>
          <cell r="Q304">
            <v>52.952329920000004</v>
          </cell>
          <cell r="R304">
            <v>52.952329920000004</v>
          </cell>
          <cell r="S304">
            <v>47.06971824</v>
          </cell>
          <cell r="T304">
            <v>47.06971824</v>
          </cell>
          <cell r="U304">
            <v>41.187106560000004</v>
          </cell>
          <cell r="V304">
            <v>41.187106560000004</v>
          </cell>
          <cell r="W304">
            <v>35.304494880000007</v>
          </cell>
          <cell r="X304">
            <v>35.304494880000007</v>
          </cell>
          <cell r="Y304">
            <v>29.421883200000003</v>
          </cell>
          <cell r="Z304">
            <v>29.421883200000003</v>
          </cell>
          <cell r="AA304">
            <v>23.53927152</v>
          </cell>
          <cell r="AB304">
            <v>23.53927152</v>
          </cell>
          <cell r="AC304">
            <v>17.656659840000003</v>
          </cell>
          <cell r="AD304">
            <v>17.656659840000003</v>
          </cell>
          <cell r="AE304">
            <v>11.774048160000008</v>
          </cell>
          <cell r="AF304">
            <v>11.766</v>
          </cell>
          <cell r="AG304">
            <v>5.883</v>
          </cell>
          <cell r="AH304">
            <v>5.883</v>
          </cell>
          <cell r="AP304">
            <v>0</v>
          </cell>
          <cell r="AQ304">
            <v>0</v>
          </cell>
          <cell r="AR304">
            <v>0</v>
          </cell>
          <cell r="AS304">
            <v>12.105120737557378</v>
          </cell>
          <cell r="AT304">
            <v>0</v>
          </cell>
          <cell r="AU304">
            <v>0</v>
          </cell>
        </row>
        <row r="305">
          <cell r="A305" t="str">
            <v>API</v>
          </cell>
          <cell r="B305" t="str">
            <v xml:space="preserve">   A.P.I.</v>
          </cell>
          <cell r="C305">
            <v>3.9630000000000001</v>
          </cell>
          <cell r="D305">
            <v>3.9630000000000001</v>
          </cell>
          <cell r="E305">
            <v>3.9630000000000001</v>
          </cell>
          <cell r="F305">
            <v>3.9630000000000001</v>
          </cell>
          <cell r="G305">
            <v>3.9630000000000001</v>
          </cell>
          <cell r="H305">
            <v>3.9630000000000001</v>
          </cell>
          <cell r="I305">
            <v>3.9630000000000001</v>
          </cell>
          <cell r="J305">
            <v>3.9630000000000001</v>
          </cell>
          <cell r="K305">
            <v>3.9630000000000001</v>
          </cell>
          <cell r="L305">
            <v>3.9630000000000001</v>
          </cell>
          <cell r="M305">
            <v>3.9630000000000001</v>
          </cell>
          <cell r="N305">
            <v>3.9630000000000001</v>
          </cell>
          <cell r="O305">
            <v>3.9630000000000001</v>
          </cell>
          <cell r="P305">
            <v>3.9630000000000001</v>
          </cell>
          <cell r="Q305">
            <v>3.9630000000000001</v>
          </cell>
          <cell r="R305">
            <v>3.9630000000000001</v>
          </cell>
          <cell r="S305">
            <v>3.9630000000000001</v>
          </cell>
          <cell r="T305">
            <v>3.9630000000000001</v>
          </cell>
          <cell r="U305">
            <v>3.9630000000000001</v>
          </cell>
          <cell r="V305">
            <v>3.9630000000000001</v>
          </cell>
          <cell r="W305">
            <v>3.9630000000000001</v>
          </cell>
          <cell r="X305">
            <v>3.9630000000000001</v>
          </cell>
          <cell r="Y305">
            <v>3.9630000000000001</v>
          </cell>
          <cell r="Z305">
            <v>3.9630000000000001</v>
          </cell>
          <cell r="AA305">
            <v>3.9630000000000001</v>
          </cell>
          <cell r="AB305">
            <v>3.9630000000000001</v>
          </cell>
          <cell r="AC305">
            <v>3.9630000000000001</v>
          </cell>
          <cell r="AD305">
            <v>3.9630000000000001</v>
          </cell>
          <cell r="AE305">
            <v>3.9630000000000001</v>
          </cell>
          <cell r="AF305">
            <v>3.9630000000000001</v>
          </cell>
          <cell r="AG305">
            <v>3.9630000000000001</v>
          </cell>
          <cell r="AH305">
            <v>3.9630000000000001</v>
          </cell>
          <cell r="AI305">
            <v>3.9630000000000001</v>
          </cell>
          <cell r="AJ305">
            <v>3.8519999999999999</v>
          </cell>
          <cell r="AK305">
            <v>3.8159999999999998</v>
          </cell>
          <cell r="AL305">
            <v>3.7039999999999997</v>
          </cell>
          <cell r="AM305">
            <v>3.669</v>
          </cell>
          <cell r="AN305">
            <v>3.522678</v>
          </cell>
          <cell r="AO305">
            <v>3.522678</v>
          </cell>
          <cell r="AP305">
            <v>3.3759039999999998</v>
          </cell>
          <cell r="AQ305">
            <v>3.3759039999999998</v>
          </cell>
          <cell r="AR305">
            <v>3.3759039999999998</v>
          </cell>
          <cell r="AS305">
            <v>3.2291300000000001</v>
          </cell>
          <cell r="AT305">
            <v>3.2291300000000001</v>
          </cell>
          <cell r="AU305">
            <v>3.0823559999999999</v>
          </cell>
        </row>
        <row r="306">
          <cell r="A306" t="str">
            <v>FERRO</v>
          </cell>
          <cell r="B306" t="str">
            <v xml:space="preserve">   Ferrobonos</v>
          </cell>
          <cell r="C306">
            <v>6.1440000000000001</v>
          </cell>
          <cell r="D306">
            <v>6.1440000000000001</v>
          </cell>
          <cell r="E306">
            <v>6.1440000000000001</v>
          </cell>
          <cell r="F306">
            <v>6.1440000000000001</v>
          </cell>
          <cell r="G306">
            <v>6.1440000000000001</v>
          </cell>
          <cell r="H306">
            <v>6.1440000000000001</v>
          </cell>
          <cell r="I306">
            <v>6.1440000000000001</v>
          </cell>
          <cell r="J306">
            <v>6.1440000000000001</v>
          </cell>
          <cell r="K306">
            <v>6.1440000000000001</v>
          </cell>
          <cell r="L306">
            <v>6.1440000000000001</v>
          </cell>
          <cell r="M306">
            <v>6.1440000000000001</v>
          </cell>
          <cell r="N306">
            <v>6.1440000000000001</v>
          </cell>
          <cell r="O306">
            <v>6.1440000000000001</v>
          </cell>
          <cell r="P306">
            <v>6.1440000000000001</v>
          </cell>
          <cell r="Q306">
            <v>6.1440000000000001</v>
          </cell>
          <cell r="R306">
            <v>6.1440000000000001</v>
          </cell>
          <cell r="S306">
            <v>6.1440000000000001</v>
          </cell>
          <cell r="T306">
            <v>5.5119999999999996</v>
          </cell>
          <cell r="U306">
            <v>5.5119999999999996</v>
          </cell>
          <cell r="V306">
            <v>5.5119999999999996</v>
          </cell>
          <cell r="W306">
            <v>5.5119999999999996</v>
          </cell>
          <cell r="X306">
            <v>5.5119999999999996</v>
          </cell>
          <cell r="Y306">
            <v>5.5119999999999996</v>
          </cell>
          <cell r="Z306">
            <v>5.5119999999999996</v>
          </cell>
          <cell r="AA306">
            <v>5.5119999999999996</v>
          </cell>
          <cell r="AB306">
            <v>5.5119999999999996</v>
          </cell>
          <cell r="AC306">
            <v>5.5119999999999996</v>
          </cell>
          <cell r="AD306">
            <v>5.5119999999999996</v>
          </cell>
          <cell r="AE306">
            <v>5.5119999999999996</v>
          </cell>
          <cell r="AF306">
            <v>5.5119999999999996</v>
          </cell>
          <cell r="AG306">
            <v>5.5119999999999996</v>
          </cell>
          <cell r="AH306">
            <v>5.5119999999999996</v>
          </cell>
          <cell r="AI306">
            <v>5.5119999999999996</v>
          </cell>
          <cell r="AJ306">
            <v>5.5119999999999996</v>
          </cell>
          <cell r="AK306">
            <v>5.5119999999999996</v>
          </cell>
          <cell r="AL306">
            <v>5.5119999999999996</v>
          </cell>
          <cell r="AM306">
            <v>5.5119999999999996</v>
          </cell>
          <cell r="AN306">
            <v>5.5121659999999997</v>
          </cell>
          <cell r="AO306">
            <v>5.5121660000000006</v>
          </cell>
          <cell r="AP306">
            <v>5.5121659999999997</v>
          </cell>
          <cell r="AQ306">
            <v>5.5121659999999997</v>
          </cell>
          <cell r="AR306">
            <v>5.5121659999999997</v>
          </cell>
          <cell r="AS306">
            <v>2.7890534533232132</v>
          </cell>
          <cell r="AT306">
            <v>2.5358864064302216</v>
          </cell>
          <cell r="AU306">
            <v>2.8225818781265621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A4" t="str">
            <v>BIC</v>
          </cell>
          <cell r="B4" t="str">
            <v>Bic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</row>
        <row r="5">
          <cell r="A5" t="str">
            <v>BOT5</v>
          </cell>
          <cell r="B5" t="str">
            <v xml:space="preserve">Boteso 5 años 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</row>
        <row r="6">
          <cell r="A6" t="str">
            <v>BOT10</v>
          </cell>
          <cell r="B6" t="str">
            <v xml:space="preserve">Boteso 10 años </v>
          </cell>
          <cell r="W6">
            <v>0.3480760959266132</v>
          </cell>
          <cell r="X6">
            <v>0.30107429618360199</v>
          </cell>
          <cell r="Y6">
            <v>0.2092225242512411</v>
          </cell>
          <cell r="Z6">
            <v>0.24115817216216084</v>
          </cell>
          <cell r="AA6">
            <v>0.13361924266101033</v>
          </cell>
          <cell r="AB6">
            <v>9.2300245123297917E-2</v>
          </cell>
          <cell r="AC6">
            <v>9.7245109911432648E-2</v>
          </cell>
          <cell r="AD6">
            <v>0.130328117553006</v>
          </cell>
          <cell r="AE6">
            <v>0.14098033443753089</v>
          </cell>
          <cell r="AF6">
            <v>0.12369987910837127</v>
          </cell>
          <cell r="AG6">
            <v>0.14331530839583279</v>
          </cell>
          <cell r="AH6">
            <v>0.14234225031765568</v>
          </cell>
          <cell r="AI6">
            <v>0.14357993792650345</v>
          </cell>
          <cell r="AJ6">
            <v>0.13193256009487883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</row>
        <row r="7">
          <cell r="B7" t="str">
            <v>Botes</v>
          </cell>
        </row>
        <row r="8">
          <cell r="A8" t="str">
            <v>BOTE</v>
          </cell>
          <cell r="B8" t="str">
            <v xml:space="preserve">    Botes Serie I 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</row>
        <row r="9">
          <cell r="A9" t="str">
            <v>BOTE2</v>
          </cell>
          <cell r="B9" t="str">
            <v xml:space="preserve">    Botes Serie II</v>
          </cell>
          <cell r="W9">
            <v>0.48126343413978484</v>
          </cell>
          <cell r="X9">
            <v>0.46307727560630063</v>
          </cell>
          <cell r="Y9">
            <v>0.47507203349760774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</row>
        <row r="10">
          <cell r="A10" t="str">
            <v>BOTE3</v>
          </cell>
          <cell r="B10" t="str">
            <v xml:space="preserve">    Botes Serie III</v>
          </cell>
          <cell r="W10">
            <v>6.6668220299693104E-2</v>
          </cell>
          <cell r="X10">
            <v>4.240468822521614E-2</v>
          </cell>
          <cell r="Y10">
            <v>0.18404461117385182</v>
          </cell>
          <cell r="Z10">
            <v>0.21624935253147357</v>
          </cell>
          <cell r="AA10">
            <v>0.18217192894070819</v>
          </cell>
          <cell r="AB10">
            <v>0.16631383464844729</v>
          </cell>
          <cell r="AC10">
            <v>0.14933129000734693</v>
          </cell>
          <cell r="AD10">
            <v>0.15260909731944786</v>
          </cell>
          <cell r="AE10">
            <v>0.15409459595219571</v>
          </cell>
          <cell r="AF10">
            <v>0.17811742660457583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</row>
        <row r="11">
          <cell r="B11" t="str">
            <v>Bonex</v>
          </cell>
        </row>
        <row r="12">
          <cell r="A12" t="str">
            <v>BX84</v>
          </cell>
          <cell r="B12" t="str">
            <v xml:space="preserve">    Bonex 84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</row>
        <row r="13">
          <cell r="A13" t="str">
            <v>BX87</v>
          </cell>
          <cell r="B13" t="str">
            <v xml:space="preserve">    Bonex 87</v>
          </cell>
          <cell r="W13">
            <v>0.13844947350543479</v>
          </cell>
          <cell r="X13">
            <v>5.8080285553397351E-2</v>
          </cell>
          <cell r="Y13">
            <v>8.0864449477251438E-2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</row>
        <row r="14">
          <cell r="A14" t="str">
            <v>BX89</v>
          </cell>
          <cell r="B14" t="str">
            <v xml:space="preserve">    Bonex 89</v>
          </cell>
          <cell r="W14">
            <v>0.22410571861513692</v>
          </cell>
          <cell r="X14">
            <v>0.12703109558827255</v>
          </cell>
          <cell r="Y14">
            <v>0.1019372390358623</v>
          </cell>
          <cell r="Z14">
            <v>9.9244122781956198E-2</v>
          </cell>
          <cell r="AA14">
            <v>0.26234019897045879</v>
          </cell>
          <cell r="AB14">
            <v>0.16109170993551555</v>
          </cell>
          <cell r="AC14">
            <v>0.16654822645168141</v>
          </cell>
          <cell r="AD14">
            <v>0.107469701320121</v>
          </cell>
          <cell r="AE14">
            <v>9.5324995092289116E-2</v>
          </cell>
          <cell r="AF14">
            <v>8.5116073049503541E-2</v>
          </cell>
          <cell r="AG14">
            <v>8.3970817819539634E-2</v>
          </cell>
          <cell r="AH14">
            <v>8.2467255323434907E-2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</row>
        <row r="15">
          <cell r="A15" t="str">
            <v>BX92</v>
          </cell>
          <cell r="B15" t="str">
            <v xml:space="preserve">    Bonex 92</v>
          </cell>
          <cell r="W15">
            <v>0.37424410787725404</v>
          </cell>
          <cell r="X15">
            <v>3.1416380600005324E-2</v>
          </cell>
          <cell r="Y15">
            <v>2.9700642930090056E-2</v>
          </cell>
          <cell r="Z15">
            <v>2.6230909386315109E-2</v>
          </cell>
          <cell r="AA15">
            <v>2.9160160036791071E-2</v>
          </cell>
          <cell r="AB15">
            <v>2.7837570473773336E-2</v>
          </cell>
          <cell r="AC15">
            <v>5.4458557717596646E-2</v>
          </cell>
          <cell r="AD15">
            <v>4.5880023228803711E-2</v>
          </cell>
          <cell r="AE15">
            <v>3.9283621200885244E-2</v>
          </cell>
          <cell r="AF15">
            <v>4.1590913574745175E-2</v>
          </cell>
          <cell r="AG15">
            <v>6.2485130808268952E-2</v>
          </cell>
          <cell r="AH15">
            <v>8.1416113143105831E-2</v>
          </cell>
          <cell r="AI15">
            <v>8.8382093318829125E-2</v>
          </cell>
          <cell r="AJ15">
            <v>8.815613970207084E-2</v>
          </cell>
          <cell r="AK15">
            <v>8.8961483847619843E-2</v>
          </cell>
          <cell r="AL15">
            <v>9.0019113839064011E-2</v>
          </cell>
          <cell r="AM15">
            <v>5.6488414519509512E-2</v>
          </cell>
          <cell r="AN15">
            <v>5.8209855754110508E-2</v>
          </cell>
          <cell r="AO15">
            <v>7.6771010831615444E-2</v>
          </cell>
          <cell r="AP15">
            <v>4.955128930780138E-2</v>
          </cell>
          <cell r="AQ15">
            <v>4.955128930780138E-2</v>
          </cell>
          <cell r="AR15">
            <v>1.479743987492888E-2</v>
          </cell>
          <cell r="AS15">
            <v>1.2342646648356354E-2</v>
          </cell>
          <cell r="AT15">
            <v>2.8945278759372743E-2</v>
          </cell>
        </row>
        <row r="16">
          <cell r="B16" t="str">
            <v>Bonos de Consolidación en Pesos</v>
          </cell>
        </row>
        <row r="17">
          <cell r="A17" t="str">
            <v>PRE1</v>
          </cell>
          <cell r="B17" t="str">
            <v xml:space="preserve">    Bocon Previsional I Pesos</v>
          </cell>
          <cell r="W17">
            <v>0.1880699218291921</v>
          </cell>
          <cell r="X17">
            <v>0.2136096440223719</v>
          </cell>
          <cell r="Y17">
            <v>0.17267746089007388</v>
          </cell>
          <cell r="Z17">
            <v>0.16520017753155589</v>
          </cell>
          <cell r="AA17">
            <v>0.17552504551176037</v>
          </cell>
          <cell r="AB17">
            <v>0.15131529310731731</v>
          </cell>
          <cell r="AC17">
            <v>0.15509163525052422</v>
          </cell>
          <cell r="AD17">
            <v>0.14972534859026757</v>
          </cell>
          <cell r="AE17">
            <v>0.14319791219315417</v>
          </cell>
          <cell r="AF17">
            <v>0.14732151762357173</v>
          </cell>
          <cell r="AG17">
            <v>0.24094979239896652</v>
          </cell>
          <cell r="AH17">
            <v>0.21989603814227679</v>
          </cell>
          <cell r="AI17">
            <v>6.7073682186236855E-2</v>
          </cell>
          <cell r="AJ17">
            <v>8.055408621018828E-2</v>
          </cell>
          <cell r="AK17">
            <v>7.1600236456994329E-2</v>
          </cell>
          <cell r="AL17">
            <v>0.11749427544789269</v>
          </cell>
          <cell r="AM17">
            <v>0.10790480745850189</v>
          </cell>
          <cell r="AN17">
            <v>0.11664697814769562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A18" t="str">
            <v>PRE3</v>
          </cell>
          <cell r="B18" t="str">
            <v xml:space="preserve">    Bocon Previsional II Pesos</v>
          </cell>
          <cell r="W18">
            <v>8.2863569277818613E-2</v>
          </cell>
          <cell r="X18">
            <v>9.6216741557056881E-2</v>
          </cell>
          <cell r="Y18">
            <v>9.7443625200293496E-2</v>
          </cell>
          <cell r="Z18">
            <v>8.7877662682030386E-2</v>
          </cell>
          <cell r="AA18">
            <v>0.10683721209795645</v>
          </cell>
          <cell r="AB18">
            <v>0.10614141700690231</v>
          </cell>
          <cell r="AC18">
            <v>0.12494379937526297</v>
          </cell>
          <cell r="AD18">
            <v>0.13089273638056875</v>
          </cell>
          <cell r="AE18">
            <v>0.1516639633433102</v>
          </cell>
          <cell r="AF18">
            <v>0.16551307452404335</v>
          </cell>
          <cell r="AG18">
            <v>0.1446824795326761</v>
          </cell>
          <cell r="AH18">
            <v>0.11007091745991482</v>
          </cell>
          <cell r="AI18">
            <v>8.4935863971728073E-2</v>
          </cell>
          <cell r="AJ18">
            <v>0.14193004652149582</v>
          </cell>
          <cell r="AK18">
            <v>0.12815935234992867</v>
          </cell>
          <cell r="AL18">
            <v>2.9496228572353206E-2</v>
          </cell>
          <cell r="AM18">
            <v>2.8839485903669873E-2</v>
          </cell>
          <cell r="AN18">
            <v>5.4977221705691498E-2</v>
          </cell>
          <cell r="AO18">
            <v>8.9357770015344298E-2</v>
          </cell>
          <cell r="AP18">
            <v>8.5170791552114364E-2</v>
          </cell>
          <cell r="AQ18">
            <v>8.5173978693767277E-2</v>
          </cell>
          <cell r="AR18">
            <v>2.7159911196460593E-2</v>
          </cell>
          <cell r="AS18">
            <v>3.0417127600934634E-2</v>
          </cell>
          <cell r="AT18">
            <v>2.3755154034523798E-2</v>
          </cell>
        </row>
        <row r="19">
          <cell r="A19" t="str">
            <v>PRO1</v>
          </cell>
          <cell r="B19" t="str">
            <v xml:space="preserve">    Bocon Proveedores I Pesos</v>
          </cell>
          <cell r="W19">
            <v>0.28488304945958842</v>
          </cell>
          <cell r="X19">
            <v>0.26044809871276531</v>
          </cell>
          <cell r="Y19">
            <v>0.22446864039813255</v>
          </cell>
          <cell r="Z19">
            <v>0.1821659215306346</v>
          </cell>
          <cell r="AA19">
            <v>0.24771299208876874</v>
          </cell>
          <cell r="AB19">
            <v>0.24178762100291357</v>
          </cell>
          <cell r="AC19">
            <v>0.23566428051523083</v>
          </cell>
          <cell r="AD19">
            <v>0.22322694760062031</v>
          </cell>
          <cell r="AE19">
            <v>0.19243362930468338</v>
          </cell>
          <cell r="AF19">
            <v>0.17968383120960316</v>
          </cell>
          <cell r="AG19">
            <v>0.15857742312543532</v>
          </cell>
          <cell r="AH19">
            <v>0.15585697482252137</v>
          </cell>
          <cell r="AI19">
            <v>0.15781155535605737</v>
          </cell>
          <cell r="AJ19">
            <v>0.20542695116079593</v>
          </cell>
          <cell r="AK19">
            <v>0.18813227581493766</v>
          </cell>
          <cell r="AL19">
            <v>0.18522498590224309</v>
          </cell>
          <cell r="AM19">
            <v>0.17949548405289356</v>
          </cell>
          <cell r="AN19">
            <v>0.22141738268854383</v>
          </cell>
          <cell r="AO19">
            <v>2.8219989427439893E-2</v>
          </cell>
          <cell r="AP19">
            <v>2.6085770091218197E-2</v>
          </cell>
          <cell r="AQ19">
            <v>2.6085770091218197E-2</v>
          </cell>
          <cell r="AR19">
            <v>6.3140893699947021E-2</v>
          </cell>
          <cell r="AS19">
            <v>4.8184330189456746E-2</v>
          </cell>
          <cell r="AT19">
            <v>4.6427805805407132E-2</v>
          </cell>
        </row>
        <row r="20">
          <cell r="A20" t="str">
            <v>PRO3</v>
          </cell>
          <cell r="B20" t="str">
            <v xml:space="preserve">    Bocon Proveedores II Pesos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1.4280288833178009E-3</v>
          </cell>
          <cell r="AD20">
            <v>1.3328422195683456E-3</v>
          </cell>
          <cell r="AE20">
            <v>1.6822207979164432E-2</v>
          </cell>
          <cell r="AF20">
            <v>1.2496422516883807E-3</v>
          </cell>
          <cell r="AG20">
            <v>5.6062900118796187E-3</v>
          </cell>
          <cell r="AH20">
            <v>1.6529402665789474E-2</v>
          </cell>
          <cell r="AI20">
            <v>5.2121290837438168E-2</v>
          </cell>
          <cell r="AJ20">
            <v>1.521453796951692E-2</v>
          </cell>
          <cell r="AK20">
            <v>1.7170239976600138E-2</v>
          </cell>
          <cell r="AL20">
            <v>1.3607390542141232E-2</v>
          </cell>
          <cell r="AM20">
            <v>1.2932503466666665E-2</v>
          </cell>
          <cell r="AN20">
            <v>1.1441639723497416E-2</v>
          </cell>
          <cell r="AO20">
            <v>1.0716573764809577E-2</v>
          </cell>
          <cell r="AP20">
            <v>1.0661911508581881E-2</v>
          </cell>
          <cell r="AQ20">
            <v>1.0661911508581881E-2</v>
          </cell>
          <cell r="AR20">
            <v>2.8336261013496328E-3</v>
          </cell>
          <cell r="AS20">
            <v>8.3244123870190124E-18</v>
          </cell>
          <cell r="AT20">
            <v>1.0165314203847446E-3</v>
          </cell>
        </row>
        <row r="21">
          <cell r="A21" t="str">
            <v>PRO5</v>
          </cell>
          <cell r="B21" t="str">
            <v xml:space="preserve">    Bocon Proveedores III Pesos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4.053519349171968E-4</v>
          </cell>
          <cell r="AL21">
            <v>7.905924283662015E-2</v>
          </cell>
          <cell r="AM21">
            <v>3.6535363805650437E-2</v>
          </cell>
          <cell r="AN21">
            <v>4.7696319093850185E-2</v>
          </cell>
          <cell r="AO21">
            <v>6.599908438704738E-2</v>
          </cell>
          <cell r="AP21">
            <v>5.4676078045299031E-2</v>
          </cell>
          <cell r="AQ21">
            <v>5.4676078045299038E-2</v>
          </cell>
          <cell r="AR21">
            <v>3.5222563442621077E-2</v>
          </cell>
          <cell r="AS21">
            <v>3.4737467293198432E-2</v>
          </cell>
          <cell r="AT21">
            <v>1.5402842796943522E-2</v>
          </cell>
        </row>
        <row r="22">
          <cell r="A22" t="str">
            <v>PRO7</v>
          </cell>
          <cell r="B22" t="str">
            <v xml:space="preserve">    Bocon Proveedores IV Pesos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2.5610114211072894E-3</v>
          </cell>
        </row>
        <row r="23">
          <cell r="A23" t="str">
            <v>PR8</v>
          </cell>
          <cell r="B23" t="str">
            <v xml:space="preserve">    Bocon Previsional IV 2%+CER</v>
          </cell>
        </row>
        <row r="24">
          <cell r="A24" t="str">
            <v>PR12</v>
          </cell>
          <cell r="B24" t="str">
            <v xml:space="preserve">    Bocon Proveedores VI 2%+CER</v>
          </cell>
        </row>
        <row r="25">
          <cell r="A25" t="str">
            <v>PRO9</v>
          </cell>
          <cell r="B25" t="str">
            <v xml:space="preserve">    Bocon Proveedores V Pesos</v>
          </cell>
          <cell r="AN25">
            <v>0</v>
          </cell>
          <cell r="AO25">
            <v>0</v>
          </cell>
          <cell r="AP25">
            <v>9.3477093062729003E-3</v>
          </cell>
          <cell r="AQ25">
            <v>9.3477093062729003E-3</v>
          </cell>
          <cell r="AR25">
            <v>6.2508277253337853E-4</v>
          </cell>
          <cell r="AS25">
            <v>5.3444086790240236E-4</v>
          </cell>
          <cell r="AT25">
            <v>1.4300305914886652E-5</v>
          </cell>
        </row>
        <row r="26">
          <cell r="B26" t="str">
            <v>Bonos de Consolidación en Dólares</v>
          </cell>
        </row>
        <row r="27">
          <cell r="A27" t="str">
            <v>PRE2</v>
          </cell>
          <cell r="B27" t="str">
            <v xml:space="preserve">    Bocon Previsional I Dólares</v>
          </cell>
          <cell r="W27">
            <v>0.3692398199448626</v>
          </cell>
          <cell r="X27">
            <v>0.30423915545382829</v>
          </cell>
          <cell r="Y27">
            <v>0.30077528877714121</v>
          </cell>
          <cell r="Z27">
            <v>0.25977366947987335</v>
          </cell>
          <cell r="AA27">
            <v>0.23828500199300418</v>
          </cell>
          <cell r="AB27">
            <v>0.20980227974543669</v>
          </cell>
          <cell r="AC27">
            <v>0.19158439473789124</v>
          </cell>
          <cell r="AD27">
            <v>0.22640385748985792</v>
          </cell>
          <cell r="AE27">
            <v>0.15286121808927142</v>
          </cell>
          <cell r="AF27">
            <v>0.15732400327334436</v>
          </cell>
          <cell r="AG27">
            <v>0.18728276182606485</v>
          </cell>
          <cell r="AH27">
            <v>0.18115953949547459</v>
          </cell>
          <cell r="AI27">
            <v>0.19196555500861828</v>
          </cell>
          <cell r="AJ27">
            <v>0.13566833532233719</v>
          </cell>
          <cell r="AK27">
            <v>0.15575522349381685</v>
          </cell>
          <cell r="AL27">
            <v>0.15887723867754497</v>
          </cell>
          <cell r="AM27">
            <v>8.4458955126961027E-2</v>
          </cell>
          <cell r="AN27">
            <v>7.4228344766454818E-2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</row>
        <row r="28">
          <cell r="A28" t="str">
            <v>PRE4</v>
          </cell>
          <cell r="B28" t="str">
            <v xml:space="preserve">    Bocon Previsional II Dólares</v>
          </cell>
          <cell r="W28">
            <v>0.26530524132315009</v>
          </cell>
          <cell r="X28">
            <v>0.26615698278656902</v>
          </cell>
          <cell r="Y28">
            <v>0.24734255974238309</v>
          </cell>
          <cell r="Z28">
            <v>0.22352728053938295</v>
          </cell>
          <cell r="AA28">
            <v>0.30714718981731354</v>
          </cell>
          <cell r="AB28">
            <v>0.28877499423131264</v>
          </cell>
          <cell r="AC28">
            <v>0.21601985255503794</v>
          </cell>
          <cell r="AD28">
            <v>0.1728310535904192</v>
          </cell>
          <cell r="AE28">
            <v>0.14774661653270632</v>
          </cell>
          <cell r="AF28">
            <v>0.16855515362449505</v>
          </cell>
          <cell r="AG28">
            <v>0.22356583051971735</v>
          </cell>
          <cell r="AH28">
            <v>0.25435587856459468</v>
          </cell>
          <cell r="AI28">
            <v>0.32051128339053425</v>
          </cell>
          <cell r="AJ28">
            <v>0.2815865961468908</v>
          </cell>
          <cell r="AK28">
            <v>0.30393693059471799</v>
          </cell>
          <cell r="AL28">
            <v>9.1156477041819173E-2</v>
          </cell>
          <cell r="AM28">
            <v>9.5056468119330981E-2</v>
          </cell>
          <cell r="AN28">
            <v>8.6704099006493035E-2</v>
          </cell>
          <cell r="AO28">
            <v>8.4576605146274242E-2</v>
          </cell>
          <cell r="AP28">
            <v>7.6323300314920017E-2</v>
          </cell>
          <cell r="AQ28">
            <v>7.6323300314920003E-2</v>
          </cell>
          <cell r="AR28">
            <v>8.2327997232781766E-2</v>
          </cell>
          <cell r="AS28">
            <v>6.7321333384531723E-2</v>
          </cell>
          <cell r="AT28">
            <v>0.11550562768536622</v>
          </cell>
        </row>
        <row r="29">
          <cell r="A29" t="str">
            <v>PRO2</v>
          </cell>
          <cell r="B29" t="str">
            <v xml:space="preserve">    Bocon Proveedores I Dólares</v>
          </cell>
          <cell r="W29">
            <v>0.12909103507808173</v>
          </cell>
          <cell r="X29">
            <v>0.17859018758502132</v>
          </cell>
          <cell r="Y29">
            <v>0.15037801772285794</v>
          </cell>
          <cell r="Z29">
            <v>0.11723129501734449</v>
          </cell>
          <cell r="AA29">
            <v>0.12850023252225723</v>
          </cell>
          <cell r="AB29">
            <v>8.5898658417844914E-2</v>
          </cell>
          <cell r="AC29">
            <v>0.11050833053822605</v>
          </cell>
          <cell r="AD29">
            <v>9.1034952674568639E-2</v>
          </cell>
          <cell r="AE29">
            <v>6.7219178270207403E-2</v>
          </cell>
          <cell r="AF29">
            <v>7.3871685464636308E-2</v>
          </cell>
          <cell r="AG29">
            <v>0.12920373891746265</v>
          </cell>
          <cell r="AH29">
            <v>0.20320005454204845</v>
          </cell>
          <cell r="AI29">
            <v>0.18972291059045421</v>
          </cell>
          <cell r="AJ29">
            <v>0.17052837668889551</v>
          </cell>
          <cell r="AK29">
            <v>0.21673805912382527</v>
          </cell>
          <cell r="AL29">
            <v>4.71669900159861E-2</v>
          </cell>
          <cell r="AM29">
            <v>6.0295548195297144E-2</v>
          </cell>
          <cell r="AN29">
            <v>5.9921866797165622E-2</v>
          </cell>
          <cell r="AO29">
            <v>6.6130375711952752E-2</v>
          </cell>
          <cell r="AP29">
            <v>4.5064602083900666E-2</v>
          </cell>
          <cell r="AQ29">
            <v>4.5064602083900659E-2</v>
          </cell>
          <cell r="AR29">
            <v>5.1343146995145181E-2</v>
          </cell>
          <cell r="AS29">
            <v>2.44634309523197E-2</v>
          </cell>
          <cell r="AT29">
            <v>4.0825219654170707E-2</v>
          </cell>
        </row>
        <row r="30">
          <cell r="A30" t="str">
            <v>PRO4</v>
          </cell>
          <cell r="B30" t="str">
            <v xml:space="preserve">    Bocon Proveedores II Dólares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2.5558800340136053E-3</v>
          </cell>
          <cell r="AB30">
            <v>3.6207914866688257E-2</v>
          </cell>
          <cell r="AC30">
            <v>3.3143015411318061E-2</v>
          </cell>
          <cell r="AD30">
            <v>2.7092396251492377E-2</v>
          </cell>
          <cell r="AE30">
            <v>1.5683760628420584E-2</v>
          </cell>
          <cell r="AF30">
            <v>1.716754565756716E-2</v>
          </cell>
          <cell r="AG30">
            <v>2.3337742704189968E-2</v>
          </cell>
          <cell r="AH30">
            <v>2.0414809435851413E-2</v>
          </cell>
          <cell r="AI30">
            <v>2.2579207272330905E-2</v>
          </cell>
          <cell r="AJ30">
            <v>3.4873792139820031E-2</v>
          </cell>
          <cell r="AK30">
            <v>4.6578997084179584E-2</v>
          </cell>
          <cell r="AL30">
            <v>4.4055219761688233E-2</v>
          </cell>
          <cell r="AM30">
            <v>5.6201619875447369E-2</v>
          </cell>
          <cell r="AN30">
            <v>5.0895259206303937E-2</v>
          </cell>
          <cell r="AO30">
            <v>2.0385239919215384E-2</v>
          </cell>
          <cell r="AP30">
            <v>1.9389085028955921E-2</v>
          </cell>
          <cell r="AQ30">
            <v>1.9389085028955921E-2</v>
          </cell>
          <cell r="AR30">
            <v>1.9838474279612439E-2</v>
          </cell>
          <cell r="AS30">
            <v>2.4143624809688392E-2</v>
          </cell>
          <cell r="AT30">
            <v>2.7590231518429695E-2</v>
          </cell>
        </row>
        <row r="31">
          <cell r="A31" t="str">
            <v>PRO6</v>
          </cell>
          <cell r="B31" t="str">
            <v xml:space="preserve">    Bocon Proveedores III Dólares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9.2106071105886901E-3</v>
          </cell>
          <cell r="AG31">
            <v>7.9043859649122802E-4</v>
          </cell>
          <cell r="AH31">
            <v>4.1632212296374141E-3</v>
          </cell>
          <cell r="AI31">
            <v>7.6062986326676874E-3</v>
          </cell>
          <cell r="AJ31">
            <v>1.6217622092321866E-2</v>
          </cell>
          <cell r="AK31">
            <v>1.8383992105270513E-2</v>
          </cell>
          <cell r="AL31">
            <v>2.9063407311318026E-2</v>
          </cell>
          <cell r="AM31">
            <v>2.1089359309819665E-2</v>
          </cell>
          <cell r="AN31">
            <v>3.4623524131502423E-2</v>
          </cell>
          <cell r="AO31">
            <v>4.3721829756661536E-2</v>
          </cell>
          <cell r="AP31">
            <v>3.6044028998500184E-2</v>
          </cell>
          <cell r="AQ31">
            <v>3.6044028998500184E-2</v>
          </cell>
          <cell r="AR31">
            <v>3.661048235317025E-2</v>
          </cell>
          <cell r="AS31">
            <v>2.8289396706713897E-2</v>
          </cell>
          <cell r="AT31">
            <v>3.364716071547523E-2</v>
          </cell>
        </row>
        <row r="32">
          <cell r="A32" t="str">
            <v>PRO8</v>
          </cell>
          <cell r="B32" t="str">
            <v xml:space="preserve">    Bocon Proveedores IV Dólares</v>
          </cell>
          <cell r="AN32">
            <v>0</v>
          </cell>
          <cell r="AO32">
            <v>4.1247029698273853E-2</v>
          </cell>
          <cell r="AP32">
            <v>1.3570776812510184E-2</v>
          </cell>
          <cell r="AQ32">
            <v>1.3570776812510184E-2</v>
          </cell>
          <cell r="AR32">
            <v>5.7594280412596203E-3</v>
          </cell>
          <cell r="AS32">
            <v>6.2626545527966733E-3</v>
          </cell>
          <cell r="AT32">
            <v>3.0371283879105059E-3</v>
          </cell>
        </row>
        <row r="33">
          <cell r="A33" t="str">
            <v>PRO10</v>
          </cell>
          <cell r="B33" t="str">
            <v xml:space="preserve">    Bocon Proveedores V Dólares</v>
          </cell>
          <cell r="AN33">
            <v>0</v>
          </cell>
          <cell r="AO33">
            <v>2.6017449531723076E-3</v>
          </cell>
          <cell r="AP33">
            <v>1.0787071679210331E-3</v>
          </cell>
          <cell r="AQ33">
            <v>1.0787071679210331E-3</v>
          </cell>
          <cell r="AR33">
            <v>4.2964193790115011E-4</v>
          </cell>
          <cell r="AS33">
            <v>0.18807111557130843</v>
          </cell>
          <cell r="AT33">
            <v>0.19922972567936156</v>
          </cell>
        </row>
        <row r="34">
          <cell r="A34" t="str">
            <v>BIHD</v>
          </cell>
          <cell r="B34" t="str">
            <v xml:space="preserve">    Bonos Regalías Hidrocarburíferas</v>
          </cell>
          <cell r="W34">
            <v>1.1822100109914849E-4</v>
          </cell>
          <cell r="X34">
            <v>1.1816102929042835E-4</v>
          </cell>
          <cell r="Y34">
            <v>1.1816396308809647E-4</v>
          </cell>
          <cell r="Z34">
            <v>6.1186685680896441E-2</v>
          </cell>
          <cell r="AA34">
            <v>6.1170432119319627E-2</v>
          </cell>
          <cell r="AB34">
            <v>1.9065090198441364E-2</v>
          </cell>
          <cell r="AC34">
            <v>1.0645100277394886E-2</v>
          </cell>
          <cell r="AD34">
            <v>1.059634613401569E-2</v>
          </cell>
          <cell r="AE34">
            <v>1.069141233100891E-2</v>
          </cell>
          <cell r="AF34">
            <v>1.0691347972186157E-2</v>
          </cell>
          <cell r="AG34">
            <v>1.069134182724369E-2</v>
          </cell>
          <cell r="AH34">
            <v>1.1017532599874645E-2</v>
          </cell>
          <cell r="AI34">
            <v>1.0697606775067368E-2</v>
          </cell>
          <cell r="AJ34">
            <v>1.0697659938931105E-2</v>
          </cell>
          <cell r="AK34">
            <v>1.0697716294505472E-2</v>
          </cell>
          <cell r="AL34">
            <v>1.0951522693800076E-2</v>
          </cell>
          <cell r="AM34">
            <v>1.0951372793135088E-2</v>
          </cell>
          <cell r="AN34">
            <v>1.095143932134429E-2</v>
          </cell>
          <cell r="AO34">
            <v>8.7508769292319688E-4</v>
          </cell>
          <cell r="AP34">
            <v>8.7508775203175011E-4</v>
          </cell>
          <cell r="AQ34">
            <v>8.7508775203175011E-4</v>
          </cell>
          <cell r="AR34">
            <v>5.0301993837929278E-2</v>
          </cell>
          <cell r="AS34">
            <v>5.030158512869623E-2</v>
          </cell>
          <cell r="AT34">
            <v>5.2293205937654047E-2</v>
          </cell>
        </row>
        <row r="35">
          <cell r="B35" t="str">
            <v>Bonos Brady</v>
          </cell>
        </row>
        <row r="36">
          <cell r="A36" t="str">
            <v>PAR</v>
          </cell>
          <cell r="B36" t="str">
            <v xml:space="preserve">    Bono Par </v>
          </cell>
          <cell r="W36">
            <v>0.84838485152629084</v>
          </cell>
          <cell r="X36">
            <v>0.84112888464945679</v>
          </cell>
          <cell r="Y36">
            <v>0.83105532369174895</v>
          </cell>
          <cell r="Z36">
            <v>0.79236139058829602</v>
          </cell>
          <cell r="AA36">
            <v>0.79416963179412303</v>
          </cell>
          <cell r="AB36">
            <v>0.81828568297637927</v>
          </cell>
          <cell r="AC36">
            <v>0.85316204682566854</v>
          </cell>
          <cell r="AD36">
            <v>0.93156946401723939</v>
          </cell>
          <cell r="AE36">
            <v>0.95581468475207376</v>
          </cell>
          <cell r="AF36">
            <v>0.95384918564283316</v>
          </cell>
          <cell r="AG36">
            <v>0.94269633826297305</v>
          </cell>
          <cell r="AH36">
            <v>0.81884676815785773</v>
          </cell>
          <cell r="AI36">
            <v>0.74205757880510304</v>
          </cell>
          <cell r="AJ36">
            <v>0.73742792263847368</v>
          </cell>
          <cell r="AK36">
            <v>0.70254725478407221</v>
          </cell>
          <cell r="AL36">
            <v>0.72248307322061789</v>
          </cell>
          <cell r="AM36">
            <v>0.69354677215836136</v>
          </cell>
          <cell r="AN36">
            <v>0.71485763754470522</v>
          </cell>
          <cell r="AO36">
            <v>0.78073703988913146</v>
          </cell>
          <cell r="AP36">
            <v>0.87686513069241379</v>
          </cell>
          <cell r="AQ36">
            <v>0.9457868523268933</v>
          </cell>
          <cell r="AR36">
            <v>0.96446065854027174</v>
          </cell>
          <cell r="AS36">
            <v>0.86544120516856371</v>
          </cell>
          <cell r="AT36">
            <v>0.8039590950366412</v>
          </cell>
        </row>
        <row r="37">
          <cell r="A37" t="str">
            <v>PARDM</v>
          </cell>
          <cell r="B37" t="str">
            <v xml:space="preserve">    Bono Par en Marcos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</row>
        <row r="38">
          <cell r="A38" t="str">
            <v>DISD</v>
          </cell>
          <cell r="B38" t="str">
            <v xml:space="preserve">    Discount Bond </v>
          </cell>
          <cell r="W38">
            <v>0.9755549965793443</v>
          </cell>
          <cell r="X38">
            <v>0.95382716119940292</v>
          </cell>
          <cell r="Y38">
            <v>0.93311370530060955</v>
          </cell>
          <cell r="Z38">
            <v>0.94858068921991445</v>
          </cell>
          <cell r="AA38">
            <v>0.95110321652375784</v>
          </cell>
          <cell r="AB38">
            <v>0.92355689789181572</v>
          </cell>
          <cell r="AC38">
            <v>0.95463497698192179</v>
          </cell>
          <cell r="AD38">
            <v>0.94181358008961247</v>
          </cell>
          <cell r="AE38">
            <v>0.93811305347665652</v>
          </cell>
          <cell r="AF38">
            <v>0.92524623730506539</v>
          </cell>
          <cell r="AG38">
            <v>0.90344141643204057</v>
          </cell>
          <cell r="AH38">
            <v>0.90266900774955527</v>
          </cell>
          <cell r="AI38">
            <v>0.88123902516577235</v>
          </cell>
          <cell r="AJ38">
            <v>0.86004095627740029</v>
          </cell>
          <cell r="AK38">
            <v>0.89858353639398536</v>
          </cell>
          <cell r="AL38">
            <v>0.90170156821742409</v>
          </cell>
          <cell r="AM38">
            <v>0.89856669095230046</v>
          </cell>
          <cell r="AN38">
            <v>0.8984585220480682</v>
          </cell>
          <cell r="AO38">
            <v>0.86567615996975655</v>
          </cell>
          <cell r="AP38">
            <v>0.89693509420062179</v>
          </cell>
          <cell r="AQ38">
            <v>0.90416215017245838</v>
          </cell>
          <cell r="AR38">
            <v>0.93618625613468676</v>
          </cell>
          <cell r="AS38">
            <v>0.8945617535106315</v>
          </cell>
          <cell r="AT38">
            <v>0.87009820149232286</v>
          </cell>
        </row>
        <row r="39">
          <cell r="A39" t="str">
            <v>DISDDM</v>
          </cell>
          <cell r="B39" t="str">
            <v xml:space="preserve">    Discount Bond en Marcos</v>
          </cell>
          <cell r="W39">
            <v>1</v>
          </cell>
          <cell r="X39">
            <v>1</v>
          </cell>
          <cell r="Y39">
            <v>1</v>
          </cell>
          <cell r="Z39">
            <v>1</v>
          </cell>
          <cell r="AA39">
            <v>1</v>
          </cell>
          <cell r="AB39">
            <v>1</v>
          </cell>
          <cell r="AC39">
            <v>1</v>
          </cell>
          <cell r="AD39">
            <v>1</v>
          </cell>
          <cell r="AE39">
            <v>1</v>
          </cell>
          <cell r="AF39">
            <v>1</v>
          </cell>
          <cell r="AG39">
            <v>1</v>
          </cell>
          <cell r="AH39">
            <v>1</v>
          </cell>
          <cell r="AI39">
            <v>1</v>
          </cell>
          <cell r="AJ39">
            <v>1</v>
          </cell>
          <cell r="AK39">
            <v>1</v>
          </cell>
          <cell r="AL39">
            <v>1</v>
          </cell>
          <cell r="AM39">
            <v>1</v>
          </cell>
          <cell r="AN39">
            <v>1</v>
          </cell>
          <cell r="AO39">
            <v>1</v>
          </cell>
          <cell r="AP39">
            <v>1</v>
          </cell>
          <cell r="AQ39">
            <v>1</v>
          </cell>
          <cell r="AR39">
            <v>1</v>
          </cell>
          <cell r="AS39">
            <v>1</v>
          </cell>
          <cell r="AT39">
            <v>1</v>
          </cell>
        </row>
        <row r="40">
          <cell r="A40" t="str">
            <v>FRB</v>
          </cell>
          <cell r="B40" t="str">
            <v xml:space="preserve">    Floating Rate Bond</v>
          </cell>
          <cell r="W40">
            <v>0.87599025715907963</v>
          </cell>
          <cell r="X40">
            <v>0.89437655273148853</v>
          </cell>
          <cell r="Y40">
            <v>0.88255218540094849</v>
          </cell>
          <cell r="Z40">
            <v>0.87992215948135954</v>
          </cell>
          <cell r="AA40">
            <v>0.89503775293670473</v>
          </cell>
          <cell r="AB40">
            <v>0.91346074594048798</v>
          </cell>
          <cell r="AC40">
            <v>0.8647032668822654</v>
          </cell>
          <cell r="AD40">
            <v>0.87524540874538859</v>
          </cell>
          <cell r="AE40">
            <v>0.87464862007352973</v>
          </cell>
          <cell r="AF40">
            <v>0.86633075430070916</v>
          </cell>
          <cell r="AG40">
            <v>0.80328831504170872</v>
          </cell>
          <cell r="AH40">
            <v>0.71789547619944816</v>
          </cell>
          <cell r="AI40">
            <v>0.81541802331194357</v>
          </cell>
          <cell r="AJ40">
            <v>0.77507539946028903</v>
          </cell>
          <cell r="AK40">
            <v>0.71664933050222768</v>
          </cell>
          <cell r="AL40">
            <v>0.69938212025278335</v>
          </cell>
          <cell r="AM40">
            <v>0.83362283559013128</v>
          </cell>
          <cell r="AN40">
            <v>0.64340187391888271</v>
          </cell>
          <cell r="AO40">
            <v>0.8152810659065125</v>
          </cell>
          <cell r="AP40">
            <v>0.71097094211644407</v>
          </cell>
          <cell r="AQ40">
            <v>0.63473076218166513</v>
          </cell>
          <cell r="AR40">
            <v>0.86552300797810244</v>
          </cell>
          <cell r="AS40">
            <v>0.63714254558442729</v>
          </cell>
          <cell r="AT40">
            <v>0.63486144929023069</v>
          </cell>
        </row>
        <row r="41">
          <cell r="A41" t="str">
            <v>BESP</v>
          </cell>
          <cell r="B41" t="str">
            <v xml:space="preserve">    Bancos Españoles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1</v>
          </cell>
          <cell r="AB41">
            <v>1</v>
          </cell>
          <cell r="AC41">
            <v>1</v>
          </cell>
          <cell r="AD41">
            <v>1</v>
          </cell>
          <cell r="AE41">
            <v>1</v>
          </cell>
          <cell r="AF41">
            <v>1</v>
          </cell>
          <cell r="AG41">
            <v>1</v>
          </cell>
          <cell r="AH41">
            <v>1</v>
          </cell>
          <cell r="AI41">
            <v>1</v>
          </cell>
          <cell r="AJ41">
            <v>1</v>
          </cell>
          <cell r="AK41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  <cell r="AR41">
            <v>1</v>
          </cell>
          <cell r="AS41">
            <v>1</v>
          </cell>
          <cell r="AT41">
            <v>1</v>
          </cell>
        </row>
        <row r="42">
          <cell r="B42" t="str">
            <v>Bonos Globales</v>
          </cell>
        </row>
        <row r="43">
          <cell r="A43" t="str">
            <v>BG01/03</v>
          </cell>
          <cell r="B43" t="str">
            <v xml:space="preserve">    Bono Global I (8.375%)</v>
          </cell>
          <cell r="W43">
            <v>0.94107348852252437</v>
          </cell>
          <cell r="X43">
            <v>0.95118918418170761</v>
          </cell>
          <cell r="Y43">
            <v>0.86838733881707797</v>
          </cell>
          <cell r="Z43">
            <v>0.84004664632454917</v>
          </cell>
          <cell r="AA43">
            <v>0.96344709176915799</v>
          </cell>
          <cell r="AB43">
            <v>0.9434248101476399</v>
          </cell>
          <cell r="AC43">
            <v>0.89310900178126107</v>
          </cell>
          <cell r="AD43">
            <v>0.8614807037185126</v>
          </cell>
          <cell r="AE43">
            <v>0.90790655375130414</v>
          </cell>
          <cell r="AF43">
            <v>0.91543565572723784</v>
          </cell>
          <cell r="AG43">
            <v>0.95411792036871756</v>
          </cell>
          <cell r="AH43">
            <v>0.95118072576846668</v>
          </cell>
          <cell r="AI43">
            <v>0.93353058599936645</v>
          </cell>
          <cell r="AJ43">
            <v>0.93342405995097844</v>
          </cell>
          <cell r="AK43">
            <v>0.92515770005292008</v>
          </cell>
          <cell r="AL43">
            <v>0.93217056815639054</v>
          </cell>
          <cell r="AM43">
            <v>0.93406681226420107</v>
          </cell>
          <cell r="AN43">
            <v>0.90439149247134276</v>
          </cell>
          <cell r="AO43">
            <v>0.97640287920064284</v>
          </cell>
          <cell r="AP43">
            <v>0.97154437336231081</v>
          </cell>
          <cell r="AQ43">
            <v>0.96565446459141657</v>
          </cell>
          <cell r="AR43">
            <v>0.97786291561169836</v>
          </cell>
          <cell r="AS43">
            <v>0.96030514730292471</v>
          </cell>
          <cell r="AT43">
            <v>0.95243530214525141</v>
          </cell>
        </row>
        <row r="44">
          <cell r="A44" t="str">
            <v>BG02/99</v>
          </cell>
          <cell r="B44" t="str">
            <v xml:space="preserve">    Bono Global II (10.95%)</v>
          </cell>
          <cell r="W44">
            <v>0.99213333333333331</v>
          </cell>
          <cell r="X44">
            <v>0.996</v>
          </cell>
          <cell r="Y44">
            <v>0.90944625850340133</v>
          </cell>
          <cell r="Z44">
            <v>0.87229251700680277</v>
          </cell>
          <cell r="AA44">
            <v>0.96358353510895889</v>
          </cell>
          <cell r="AB44">
            <v>0.99590933333333331</v>
          </cell>
          <cell r="AC44">
            <v>0.87221599999999999</v>
          </cell>
          <cell r="AD44">
            <v>0.86829466666666666</v>
          </cell>
          <cell r="AE44">
            <v>0.87185529736116585</v>
          </cell>
          <cell r="AF44">
            <v>0.89000840978447071</v>
          </cell>
          <cell r="AG44">
            <v>0.8571902245134001</v>
          </cell>
          <cell r="AH44">
            <v>0.84921114854558954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</row>
        <row r="45">
          <cell r="A45" t="str">
            <v>BG03/01</v>
          </cell>
          <cell r="B45" t="str">
            <v xml:space="preserve">    Bono Global III (9,25%)</v>
          </cell>
          <cell r="W45">
            <v>0.99993499999999991</v>
          </cell>
          <cell r="X45">
            <v>0.99833500000000008</v>
          </cell>
          <cell r="Y45">
            <v>0.99833367346938784</v>
          </cell>
          <cell r="Z45">
            <v>0.99833571428571433</v>
          </cell>
          <cell r="AA45">
            <v>0.99871500000000002</v>
          </cell>
          <cell r="AB45">
            <v>0.99865099999999996</v>
          </cell>
          <cell r="AC45">
            <v>0.99908833333333325</v>
          </cell>
          <cell r="AD45">
            <v>0.99778333333333324</v>
          </cell>
          <cell r="AE45">
            <v>0.99590011609700846</v>
          </cell>
          <cell r="AF45">
            <v>0.98666084459459458</v>
          </cell>
          <cell r="AG45">
            <v>0.98119494496534854</v>
          </cell>
          <cell r="AH45">
            <v>0.98460055906108024</v>
          </cell>
          <cell r="AI45">
            <v>0.98765241315920393</v>
          </cell>
          <cell r="AJ45">
            <v>0.98567519439550955</v>
          </cell>
          <cell r="AK45">
            <v>0.97008799496686549</v>
          </cell>
          <cell r="AL45">
            <v>0.95496986122244154</v>
          </cell>
          <cell r="AM45">
            <v>0.9481558236099068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</row>
        <row r="46">
          <cell r="A46" t="str">
            <v>BG04/06</v>
          </cell>
          <cell r="B46" t="str">
            <v xml:space="preserve">    Bono Global IV (11%)</v>
          </cell>
          <cell r="W46">
            <v>0.93985200000000002</v>
          </cell>
          <cell r="X46">
            <v>0.98320000000000007</v>
          </cell>
          <cell r="Y46">
            <v>0.98948216272600842</v>
          </cell>
          <cell r="Z46">
            <v>0.99274454035028903</v>
          </cell>
          <cell r="AA46">
            <v>0.96784680327868855</v>
          </cell>
          <cell r="AB46">
            <v>0.97177466038057858</v>
          </cell>
          <cell r="AC46">
            <v>0.95142901533029833</v>
          </cell>
          <cell r="AD46">
            <v>0.96641562786049773</v>
          </cell>
          <cell r="AE46">
            <v>0.9593228024444812</v>
          </cell>
          <cell r="AF46">
            <v>0.97762630467571643</v>
          </cell>
          <cell r="AG46">
            <v>0.97691778661981277</v>
          </cell>
          <cell r="AH46">
            <v>0.95801759105334738</v>
          </cell>
          <cell r="AI46">
            <v>0.98279427612019143</v>
          </cell>
          <cell r="AJ46">
            <v>0.96554706112491251</v>
          </cell>
          <cell r="AK46">
            <v>0.97215322767367118</v>
          </cell>
          <cell r="AL46">
            <v>0.96742803088451668</v>
          </cell>
          <cell r="AM46">
            <v>0.97879003205128201</v>
          </cell>
          <cell r="AN46">
            <v>0.97768523865715351</v>
          </cell>
          <cell r="AO46">
            <v>0.9876431923333856</v>
          </cell>
          <cell r="AP46">
            <v>0.97075206386646107</v>
          </cell>
          <cell r="AQ46">
            <v>0.95610448271057435</v>
          </cell>
          <cell r="AR46">
            <v>0.96606063951947074</v>
          </cell>
          <cell r="AS46">
            <v>0.96606063951947074</v>
          </cell>
          <cell r="AT46">
            <v>0.9681826929729751</v>
          </cell>
        </row>
        <row r="47">
          <cell r="A47" t="str">
            <v>BG05/17</v>
          </cell>
          <cell r="B47" t="str">
            <v xml:space="preserve">    Bono Global V Megabono</v>
          </cell>
          <cell r="W47">
            <v>0</v>
          </cell>
          <cell r="X47">
            <v>0.86773491720593832</v>
          </cell>
          <cell r="Y47">
            <v>0.70736609444411325</v>
          </cell>
          <cell r="Z47">
            <v>0.62930973081475705</v>
          </cell>
          <cell r="AA47">
            <v>0.59750096435243771</v>
          </cell>
          <cell r="AB47">
            <v>0.6702345057974407</v>
          </cell>
          <cell r="AC47">
            <v>0.63528435299775976</v>
          </cell>
          <cell r="AD47">
            <v>0.57562665627114851</v>
          </cell>
          <cell r="AE47">
            <v>0.62902610539397652</v>
          </cell>
          <cell r="AF47">
            <v>0.56459296047938357</v>
          </cell>
          <cell r="AG47">
            <v>0.55277424586280766</v>
          </cell>
          <cell r="AH47">
            <v>0.55478438617657067</v>
          </cell>
          <cell r="AI47">
            <v>0.51187567343114992</v>
          </cell>
          <cell r="AJ47">
            <v>0.39616944823240885</v>
          </cell>
          <cell r="AK47">
            <v>0.41590273371431608</v>
          </cell>
          <cell r="AL47">
            <v>0.4384602479315754</v>
          </cell>
          <cell r="AM47">
            <v>0.44074418350853062</v>
          </cell>
          <cell r="AN47">
            <v>0.42544723395851886</v>
          </cell>
          <cell r="AO47">
            <v>0.80157944768315215</v>
          </cell>
          <cell r="AP47">
            <v>0.72902445475665345</v>
          </cell>
          <cell r="AQ47">
            <v>0.70637773810309079</v>
          </cell>
          <cell r="AR47">
            <v>0.83236596237535909</v>
          </cell>
          <cell r="AS47">
            <v>0.75384801462713158</v>
          </cell>
          <cell r="AT47">
            <v>0.77705086267309065</v>
          </cell>
        </row>
        <row r="48">
          <cell r="A48" t="str">
            <v>BG06/27</v>
          </cell>
          <cell r="B48" t="str">
            <v xml:space="preserve">    Bono Global VI (9.75%)</v>
          </cell>
          <cell r="W48">
            <v>0</v>
          </cell>
          <cell r="X48">
            <v>0</v>
          </cell>
          <cell r="Y48">
            <v>0</v>
          </cell>
          <cell r="Z48">
            <v>0.79737672615818833</v>
          </cell>
          <cell r="AA48">
            <v>0.71340343814048968</v>
          </cell>
          <cell r="AB48">
            <v>0.72444717182637686</v>
          </cell>
          <cell r="AC48">
            <v>0.48685043523076565</v>
          </cell>
          <cell r="AD48">
            <v>0.4942735346349264</v>
          </cell>
          <cell r="AE48">
            <v>0.45859847683645605</v>
          </cell>
          <cell r="AF48">
            <v>0.46418784296828886</v>
          </cell>
          <cell r="AG48">
            <v>0.45726467479175403</v>
          </cell>
          <cell r="AH48">
            <v>0.45407011483941179</v>
          </cell>
          <cell r="AI48">
            <v>0.37763992011568609</v>
          </cell>
          <cell r="AJ48">
            <v>0.3745660514756653</v>
          </cell>
          <cell r="AK48">
            <v>0.35859179020809234</v>
          </cell>
          <cell r="AL48">
            <v>0.28252065467075393</v>
          </cell>
          <cell r="AM48">
            <v>0.26870918225165008</v>
          </cell>
          <cell r="AN48">
            <v>0.2731710268787354</v>
          </cell>
          <cell r="AO48">
            <v>0.69256531288052625</v>
          </cell>
          <cell r="AP48">
            <v>0.5814439384441924</v>
          </cell>
          <cell r="AQ48">
            <v>0.59538253010585862</v>
          </cell>
          <cell r="AR48">
            <v>0.92789350133504256</v>
          </cell>
          <cell r="AS48">
            <v>0.84072225399916023</v>
          </cell>
          <cell r="AT48">
            <v>0.83478802740194624</v>
          </cell>
        </row>
        <row r="49">
          <cell r="A49" t="str">
            <v>BG07/05</v>
          </cell>
          <cell r="B49" t="str">
            <v xml:space="preserve">    Bono Global VII (11%)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0.94329999999999992</v>
          </cell>
          <cell r="AF49">
            <v>0.95702999999999994</v>
          </cell>
          <cell r="AG49">
            <v>0.87539439697133581</v>
          </cell>
          <cell r="AH49">
            <v>0.93366078713968959</v>
          </cell>
          <cell r="AI49">
            <v>0.88620507630116219</v>
          </cell>
          <cell r="AJ49">
            <v>0.84834216250244376</v>
          </cell>
          <cell r="AK49">
            <v>0.85201718534132365</v>
          </cell>
          <cell r="AL49">
            <v>0.85250062999999998</v>
          </cell>
          <cell r="AM49">
            <v>0.85381272092813743</v>
          </cell>
          <cell r="AN49">
            <v>0.87059253875030562</v>
          </cell>
          <cell r="AO49">
            <v>0.96287295732057543</v>
          </cell>
          <cell r="AP49">
            <v>0.95069413554839088</v>
          </cell>
          <cell r="AQ49">
            <v>0.93472981912584585</v>
          </cell>
          <cell r="AR49">
            <v>0.93977664803360661</v>
          </cell>
          <cell r="AS49">
            <v>0.93609098961974468</v>
          </cell>
          <cell r="AT49">
            <v>0.90779476297844097</v>
          </cell>
        </row>
        <row r="50">
          <cell r="A50" t="str">
            <v>BG08/19</v>
          </cell>
          <cell r="B50" t="str">
            <v xml:space="preserve">    Bono Global VIII (12,125%)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0.80197824572501741</v>
          </cell>
          <cell r="AG50">
            <v>0.35506354386337113</v>
          </cell>
          <cell r="AH50">
            <v>0.15526314480793793</v>
          </cell>
          <cell r="AI50">
            <v>0.11116874317262068</v>
          </cell>
          <cell r="AJ50">
            <v>0.2512233683709027</v>
          </cell>
          <cell r="AK50">
            <v>0.1132192922131354</v>
          </cell>
          <cell r="AL50">
            <v>9.3472806612800621E-2</v>
          </cell>
          <cell r="AM50">
            <v>0.12047722278711151</v>
          </cell>
          <cell r="AN50">
            <v>0.10286546451438371</v>
          </cell>
          <cell r="AO50">
            <v>0.57104382912647766</v>
          </cell>
          <cell r="AP50">
            <v>0.51498342071988323</v>
          </cell>
          <cell r="AQ50">
            <v>0.55476625856231598</v>
          </cell>
          <cell r="AR50">
            <v>0.67039105696131707</v>
          </cell>
          <cell r="AS50">
            <v>0.62838673991243255</v>
          </cell>
          <cell r="AT50">
            <v>0.6133669384571051</v>
          </cell>
        </row>
        <row r="51">
          <cell r="A51" t="str">
            <v>BG09/09</v>
          </cell>
          <cell r="B51" t="str">
            <v xml:space="preserve">    Bono Global IX (11,75%)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0.76117509141816742</v>
          </cell>
          <cell r="AH51">
            <v>0.86180860859195163</v>
          </cell>
          <cell r="AI51">
            <v>0.79408690236063384</v>
          </cell>
          <cell r="AJ51">
            <v>0.72536279823663474</v>
          </cell>
          <cell r="AK51">
            <v>0.65923495533865728</v>
          </cell>
          <cell r="AL51">
            <v>0.70346404116295347</v>
          </cell>
          <cell r="AM51">
            <v>0.75927122512775169</v>
          </cell>
          <cell r="AN51">
            <v>0.77238210760667902</v>
          </cell>
          <cell r="AO51">
            <v>0.83759893606559355</v>
          </cell>
          <cell r="AP51">
            <v>0.81398287383371604</v>
          </cell>
          <cell r="AQ51">
            <v>0.83387415980199342</v>
          </cell>
          <cell r="AR51">
            <v>0.98074329066055521</v>
          </cell>
          <cell r="AS51">
            <v>0.97035199341843859</v>
          </cell>
          <cell r="AT51">
            <v>0.94488685440049502</v>
          </cell>
        </row>
        <row r="52">
          <cell r="A52" t="str">
            <v>BG10/20</v>
          </cell>
          <cell r="B52" t="str">
            <v xml:space="preserve">    Bono Global X (12%)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0.49547008719937929</v>
          </cell>
          <cell r="AK52">
            <v>0.34723187132412675</v>
          </cell>
          <cell r="AL52">
            <v>0.26943158991596639</v>
          </cell>
          <cell r="AM52">
            <v>0.26468833302836231</v>
          </cell>
          <cell r="AN52">
            <v>0.21180691206352911</v>
          </cell>
          <cell r="AO52">
            <v>0.66744929782388662</v>
          </cell>
          <cell r="AP52">
            <v>0.67303432931341411</v>
          </cell>
          <cell r="AQ52">
            <v>0.70214151022114912</v>
          </cell>
          <cell r="AR52">
            <v>0.62589478304156621</v>
          </cell>
          <cell r="AS52">
            <v>0.53841278823264305</v>
          </cell>
          <cell r="AT52">
            <v>0.69683767000415398</v>
          </cell>
        </row>
        <row r="53">
          <cell r="A53" t="str">
            <v>BG11/10</v>
          </cell>
          <cell r="B53" t="str">
            <v xml:space="preserve">    Bono Global XI (11,375%)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0.55385731807451499</v>
          </cell>
          <cell r="AK53">
            <v>0.56764401686874022</v>
          </cell>
          <cell r="AL53">
            <v>0.60355043336944758</v>
          </cell>
          <cell r="AM53">
            <v>0.62073927837214182</v>
          </cell>
          <cell r="AN53">
            <v>0.8512945524092258</v>
          </cell>
          <cell r="AO53">
            <v>0.87884355881005582</v>
          </cell>
          <cell r="AP53">
            <v>0.85192544640725121</v>
          </cell>
          <cell r="AQ53">
            <v>0.84834435919847628</v>
          </cell>
          <cell r="AR53">
            <v>0.93572624688207295</v>
          </cell>
          <cell r="AS53">
            <v>0.93919537819749077</v>
          </cell>
          <cell r="AT53">
            <v>0.93466271365625375</v>
          </cell>
        </row>
        <row r="54">
          <cell r="A54" t="str">
            <v>BG12/15</v>
          </cell>
          <cell r="B54" t="str">
            <v xml:space="preserve">    Bono Global XII (11,75%)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0.67091661613845166</v>
          </cell>
          <cell r="AL54">
            <v>0.51071363264382297</v>
          </cell>
          <cell r="AM54">
            <v>0.46798381167720149</v>
          </cell>
          <cell r="AN54">
            <v>0.40923673082826689</v>
          </cell>
          <cell r="AO54">
            <v>0.74676983327826474</v>
          </cell>
          <cell r="AP54">
            <v>0.68021524859874993</v>
          </cell>
          <cell r="AQ54">
            <v>0.67208050675157516</v>
          </cell>
          <cell r="AR54">
            <v>0.89056937049647644</v>
          </cell>
          <cell r="AS54">
            <v>0.79768310227374306</v>
          </cell>
          <cell r="AT54">
            <v>0.80154520307020805</v>
          </cell>
        </row>
        <row r="55">
          <cell r="A55" t="str">
            <v>BG13/30</v>
          </cell>
          <cell r="B55" t="str">
            <v xml:space="preserve">    Bono Global XIII (10,25%)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0.28742043993796978</v>
          </cell>
          <cell r="AM55">
            <v>0.27878000366426203</v>
          </cell>
          <cell r="AN55">
            <v>0.34568175967741926</v>
          </cell>
          <cell r="AO55">
            <v>0.49272572295794265</v>
          </cell>
          <cell r="AP55">
            <v>0.43216565144175806</v>
          </cell>
          <cell r="AQ55">
            <v>0.44123822789546996</v>
          </cell>
          <cell r="AR55">
            <v>0.6471573215759262</v>
          </cell>
          <cell r="AS55">
            <v>0.64387832139861656</v>
          </cell>
          <cell r="AT55">
            <v>0.65498756196430619</v>
          </cell>
        </row>
        <row r="56">
          <cell r="A56" t="str">
            <v>BG14/31</v>
          </cell>
          <cell r="B56" t="str">
            <v xml:space="preserve">    Bono Global XIV (12%)</v>
          </cell>
          <cell r="AM56">
            <v>0</v>
          </cell>
          <cell r="AN56">
            <v>3.9708816488732389E-3</v>
          </cell>
          <cell r="AO56">
            <v>0.23637557452396593</v>
          </cell>
          <cell r="AP56">
            <v>0.23637557452396582</v>
          </cell>
          <cell r="AQ56">
            <v>0.26747762380343509</v>
          </cell>
          <cell r="AR56">
            <v>0.15594246782740351</v>
          </cell>
          <cell r="AS56">
            <v>0.15594246782740351</v>
          </cell>
          <cell r="AT56">
            <v>0.15594246782740351</v>
          </cell>
        </row>
        <row r="57">
          <cell r="A57" t="str">
            <v>BG15/12</v>
          </cell>
          <cell r="B57" t="str">
            <v xml:space="preserve">    Bono Global XV (12,375%)</v>
          </cell>
          <cell r="AM57">
            <v>0</v>
          </cell>
          <cell r="AN57">
            <v>0.5613595000377033</v>
          </cell>
          <cell r="AO57">
            <v>0.81383710693050426</v>
          </cell>
          <cell r="AP57">
            <v>0.75165427472016444</v>
          </cell>
          <cell r="AQ57">
            <v>0.71638527997264778</v>
          </cell>
          <cell r="AR57">
            <v>0.74117566833313497</v>
          </cell>
          <cell r="AS57">
            <v>0.74248302999736426</v>
          </cell>
          <cell r="AT57">
            <v>0.68718787646462265</v>
          </cell>
        </row>
        <row r="58">
          <cell r="A58" t="str">
            <v>BG16/08$</v>
          </cell>
          <cell r="B58" t="str">
            <v xml:space="preserve">    Bono Global XVI (10,00%-12,00%)</v>
          </cell>
          <cell r="AO58">
            <v>0.68109338731326463</v>
          </cell>
          <cell r="AP58">
            <v>0.66672614214986636</v>
          </cell>
          <cell r="AQ58">
            <v>0.66770435733407218</v>
          </cell>
          <cell r="AR58">
            <v>0.84811656809635072</v>
          </cell>
          <cell r="AS58">
            <v>0.84840087647625695</v>
          </cell>
          <cell r="AT58">
            <v>0.84636933572129891</v>
          </cell>
        </row>
        <row r="59">
          <cell r="A59" t="str">
            <v>BG17/08</v>
          </cell>
          <cell r="B59" t="str">
            <v xml:space="preserve">    Bono Global XVII (7,00%-15,50%)</v>
          </cell>
          <cell r="AO59">
            <v>0.2946457381021908</v>
          </cell>
          <cell r="AP59">
            <v>0.39368857786453293</v>
          </cell>
          <cell r="AQ59">
            <v>0.34866518219282039</v>
          </cell>
          <cell r="AR59">
            <v>0.67121037226203062</v>
          </cell>
          <cell r="AS59">
            <v>0.50270979308841091</v>
          </cell>
          <cell r="AT59">
            <v>0.4868018666157406</v>
          </cell>
        </row>
        <row r="60">
          <cell r="A60" t="str">
            <v>BG18/18</v>
          </cell>
          <cell r="B60" t="str">
            <v xml:space="preserve">    Bono Global XVIII (12,25%)</v>
          </cell>
          <cell r="AO60">
            <v>0.26433976362278566</v>
          </cell>
          <cell r="AP60">
            <v>0.23373408646454538</v>
          </cell>
          <cell r="AQ60">
            <v>0.20377543289636829</v>
          </cell>
          <cell r="AR60">
            <v>0.24884036087114433</v>
          </cell>
          <cell r="AS60">
            <v>0.23466270355658764</v>
          </cell>
          <cell r="AT60">
            <v>0.24159159167743099</v>
          </cell>
        </row>
        <row r="61">
          <cell r="A61" t="str">
            <v>BG19/31</v>
          </cell>
          <cell r="B61" t="str">
            <v xml:space="preserve">    Bono Global XIX (12,00%)</v>
          </cell>
          <cell r="AO61">
            <v>9.3096416304362911E-2</v>
          </cell>
          <cell r="AP61">
            <v>8.2172759992506894E-2</v>
          </cell>
          <cell r="AQ61">
            <v>7.1882336354112619E-2</v>
          </cell>
          <cell r="AR61">
            <v>8.1304304224891738E-2</v>
          </cell>
          <cell r="AS61">
            <v>8.467293292373701E-2</v>
          </cell>
          <cell r="AT61">
            <v>8.2754763115960778E-2</v>
          </cell>
        </row>
        <row r="62">
          <cell r="A62" t="str">
            <v>BG08/Pesificado</v>
          </cell>
          <cell r="B62" t="str">
            <v>Global 2008 7-15,5%/PESIFICADO</v>
          </cell>
        </row>
        <row r="63">
          <cell r="B63" t="str">
            <v>Bono Cupón Cero</v>
          </cell>
        </row>
        <row r="64">
          <cell r="A64" t="str">
            <v>ZCBMA00</v>
          </cell>
          <cell r="B64" t="str">
            <v xml:space="preserve">    Serie A - Venc. 15/10/2000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1</v>
          </cell>
          <cell r="AJ64">
            <v>1</v>
          </cell>
          <cell r="AK64">
            <v>0.98400080667902667</v>
          </cell>
          <cell r="AL64">
            <v>0.98400038123376776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A65" t="str">
            <v>ZCBMB01</v>
          </cell>
          <cell r="B65" t="str">
            <v xml:space="preserve">    Serie B - Venc. 15/04/2001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</v>
          </cell>
          <cell r="AJ65">
            <v>1</v>
          </cell>
          <cell r="AK65">
            <v>0.99200062247235954</v>
          </cell>
          <cell r="AL65">
            <v>0.99200004035670375</v>
          </cell>
          <cell r="AM65">
            <v>0.99200029930440647</v>
          </cell>
          <cell r="AN65">
            <v>0.99200038588781891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A66" t="str">
            <v>ZCBMC01</v>
          </cell>
          <cell r="B66" t="str">
            <v xml:space="preserve">    Serie C - Venc. 15/10/2001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1</v>
          </cell>
          <cell r="AJ66">
            <v>1</v>
          </cell>
          <cell r="AK66">
            <v>0.96918131704560073</v>
          </cell>
          <cell r="AL66">
            <v>0.96918024172187212</v>
          </cell>
          <cell r="AM66">
            <v>0.9851800978116183</v>
          </cell>
          <cell r="AN66">
            <v>0.98517957125363953</v>
          </cell>
          <cell r="AO66">
            <v>1</v>
          </cell>
          <cell r="AP66">
            <v>1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A67" t="str">
            <v>ZCBMD02</v>
          </cell>
          <cell r="B67" t="str">
            <v xml:space="preserve">    Serie D - Venc. 15/10/2002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1</v>
          </cell>
          <cell r="AJ67">
            <v>1</v>
          </cell>
          <cell r="AK67">
            <v>0.99200001851250053</v>
          </cell>
          <cell r="AL67">
            <v>0.97600010798885983</v>
          </cell>
          <cell r="AM67">
            <v>0.97600015784096739</v>
          </cell>
          <cell r="AN67">
            <v>0.9920004534341188</v>
          </cell>
          <cell r="AO67">
            <v>0.98400003928333135</v>
          </cell>
          <cell r="AP67">
            <v>0.89359471678688573</v>
          </cell>
          <cell r="AQ67">
            <v>0.89092079728667284</v>
          </cell>
          <cell r="AR67">
            <v>0.96400505724812324</v>
          </cell>
          <cell r="AS67">
            <v>0.96407826996893253</v>
          </cell>
          <cell r="AT67">
            <v>0.92609240496392842</v>
          </cell>
        </row>
        <row r="68">
          <cell r="A68" t="str">
            <v>ZCBME03</v>
          </cell>
          <cell r="B68" t="str">
            <v xml:space="preserve">    Serie E - Venc. 15/10/2003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0.91200145059331628</v>
          </cell>
          <cell r="AJ68">
            <v>0.91200321561720454</v>
          </cell>
          <cell r="AK68">
            <v>0.85400536426231255</v>
          </cell>
          <cell r="AL68">
            <v>0.85400641739794858</v>
          </cell>
          <cell r="AM68">
            <v>0.85400765520473831</v>
          </cell>
          <cell r="AN68">
            <v>0.87127001707503626</v>
          </cell>
          <cell r="AO68">
            <v>0.84545304212287131</v>
          </cell>
          <cell r="AP68">
            <v>0.76176002995092351</v>
          </cell>
          <cell r="AQ68">
            <v>0.74228514745688601</v>
          </cell>
          <cell r="AR68">
            <v>0.69501849965371487</v>
          </cell>
          <cell r="AS68">
            <v>0.49246005713170904</v>
          </cell>
          <cell r="AT68">
            <v>0.49298770233953326</v>
          </cell>
        </row>
        <row r="69">
          <cell r="A69" t="str">
            <v>ZCBMF04</v>
          </cell>
          <cell r="B69" t="str">
            <v xml:space="preserve">    Serie F - Venc. 15/10/2004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0.96000103960317573</v>
          </cell>
          <cell r="AJ69">
            <v>0.96000038989373382</v>
          </cell>
          <cell r="AK69">
            <v>0.96000040121018282</v>
          </cell>
          <cell r="AL69">
            <v>0.95600017446634733</v>
          </cell>
          <cell r="AM69">
            <v>0.95340305870415643</v>
          </cell>
          <cell r="AN69">
            <v>0.996</v>
          </cell>
          <cell r="AO69">
            <v>0.996</v>
          </cell>
          <cell r="AP69">
            <v>0.98784000530811966</v>
          </cell>
          <cell r="AQ69">
            <v>0.9864985564418689</v>
          </cell>
          <cell r="AR69">
            <v>0.93503636260596468</v>
          </cell>
          <cell r="AS69">
            <v>0.92152390313584531</v>
          </cell>
          <cell r="AT69">
            <v>0.90777349893147674</v>
          </cell>
        </row>
        <row r="70">
          <cell r="B70" t="str">
            <v>Euronotas (Total)</v>
          </cell>
        </row>
        <row r="71">
          <cell r="B71" t="str">
            <v>Euronotas en Dólares</v>
          </cell>
        </row>
        <row r="72">
          <cell r="B72" t="str">
            <v>Euronotas en Pesos</v>
          </cell>
        </row>
        <row r="73">
          <cell r="B73" t="str">
            <v>Euronotas en Yenes</v>
          </cell>
        </row>
        <row r="74">
          <cell r="B74" t="str">
            <v>Euronotas en Monedas del Area Euro</v>
          </cell>
        </row>
        <row r="75">
          <cell r="B75" t="str">
            <v>Euronotas en Otras Monedas</v>
          </cell>
        </row>
        <row r="76">
          <cell r="A76" t="str">
            <v>EL/USD-01</v>
          </cell>
          <cell r="B76" t="str">
            <v xml:space="preserve">    Euronota I (11%)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</row>
        <row r="77">
          <cell r="A77" t="str">
            <v>EL/USD-02</v>
          </cell>
          <cell r="B77" t="str">
            <v xml:space="preserve">    Euronota II (9.5%)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</row>
        <row r="78">
          <cell r="A78" t="str">
            <v>EL/USD-03</v>
          </cell>
          <cell r="B78" t="str">
            <v xml:space="preserve">    Euronota III (8,25%)</v>
          </cell>
          <cell r="W78">
            <v>1</v>
          </cell>
          <cell r="X78">
            <v>1</v>
          </cell>
          <cell r="Y78">
            <v>1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A79" t="str">
            <v>EL/USD-04</v>
          </cell>
          <cell r="B79" t="str">
            <v xml:space="preserve">    Euronota IV (7.46%)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</row>
        <row r="80">
          <cell r="A80" t="str">
            <v>EL/USD-05</v>
          </cell>
          <cell r="B80" t="str">
            <v xml:space="preserve">    Euronota V (8.09%)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</row>
        <row r="81">
          <cell r="A81" t="str">
            <v>EL/USD-06</v>
          </cell>
          <cell r="B81" t="str">
            <v xml:space="preserve">    Euronota VI (6.875%)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</row>
        <row r="82">
          <cell r="A82" t="str">
            <v>EL/USD-07</v>
          </cell>
          <cell r="B82" t="str">
            <v xml:space="preserve">    Euronota VII (8.25%)</v>
          </cell>
          <cell r="W82">
            <v>1</v>
          </cell>
          <cell r="X82">
            <v>1</v>
          </cell>
          <cell r="Y82">
            <v>1</v>
          </cell>
          <cell r="Z82">
            <v>1</v>
          </cell>
          <cell r="AA82">
            <v>1</v>
          </cell>
          <cell r="AB82">
            <v>1</v>
          </cell>
          <cell r="AC82">
            <v>1</v>
          </cell>
          <cell r="AD82">
            <v>1</v>
          </cell>
          <cell r="AE82">
            <v>1</v>
          </cell>
          <cell r="AF82">
            <v>1</v>
          </cell>
          <cell r="AG82">
            <v>1</v>
          </cell>
          <cell r="AH82">
            <v>1</v>
          </cell>
          <cell r="AI82">
            <v>1</v>
          </cell>
          <cell r="AJ82">
            <v>1</v>
          </cell>
          <cell r="AK82">
            <v>1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</row>
        <row r="83">
          <cell r="A83" t="str">
            <v>EL/DEM-08</v>
          </cell>
          <cell r="B83" t="str">
            <v xml:space="preserve">    Euronota VIII DM (8%)</v>
          </cell>
          <cell r="W83">
            <v>1</v>
          </cell>
          <cell r="X83">
            <v>1</v>
          </cell>
          <cell r="Y83">
            <v>1</v>
          </cell>
          <cell r="Z83">
            <v>1</v>
          </cell>
          <cell r="AA83">
            <v>1</v>
          </cell>
          <cell r="AB83">
            <v>1</v>
          </cell>
          <cell r="AC83">
            <v>1</v>
          </cell>
          <cell r="AD83">
            <v>1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</row>
        <row r="84">
          <cell r="A84" t="str">
            <v>EL/USD-09</v>
          </cell>
          <cell r="B84" t="str">
            <v xml:space="preserve">    Euronota IX (LS+1%)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</row>
        <row r="85">
          <cell r="A85" t="str">
            <v>EL/JPY-10</v>
          </cell>
          <cell r="B85" t="str">
            <v xml:space="preserve">    Euronota X  Y (LT+1.3%)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</row>
        <row r="86">
          <cell r="A86" t="str">
            <v>EL/DEM-11</v>
          </cell>
          <cell r="B86" t="str">
            <v xml:space="preserve">    Euronota XI DM (8.00%)</v>
          </cell>
          <cell r="W86">
            <v>1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</row>
        <row r="87">
          <cell r="A87" t="str">
            <v>EL/JPY-12</v>
          </cell>
          <cell r="B87" t="str">
            <v xml:space="preserve">    Euronota XII  Y (5%)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</row>
        <row r="88">
          <cell r="A88" t="str">
            <v>EL/NLG-13</v>
          </cell>
          <cell r="B88" t="str">
            <v xml:space="preserve">    Euronota XIII FH1 (8%)</v>
          </cell>
          <cell r="W88">
            <v>1</v>
          </cell>
          <cell r="X88">
            <v>1</v>
          </cell>
          <cell r="Y88">
            <v>1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</row>
        <row r="89">
          <cell r="A89" t="str">
            <v>EL/USD-14</v>
          </cell>
          <cell r="B89" t="str">
            <v xml:space="preserve">    Euronota XIV (Dragones LT+1.75)</v>
          </cell>
          <cell r="W89">
            <v>1</v>
          </cell>
          <cell r="X89">
            <v>1</v>
          </cell>
          <cell r="Y89">
            <v>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</row>
        <row r="90">
          <cell r="A90" t="str">
            <v>EL/DEM-15</v>
          </cell>
          <cell r="B90" t="str">
            <v xml:space="preserve">    Euronota XV DM (6.125%)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</row>
        <row r="91">
          <cell r="A91" t="str">
            <v>EL/ATS-16</v>
          </cell>
          <cell r="B91" t="str">
            <v xml:space="preserve">    Euronota XVI ATS (8%)</v>
          </cell>
          <cell r="W91">
            <v>1</v>
          </cell>
          <cell r="X91">
            <v>1</v>
          </cell>
          <cell r="Y91">
            <v>1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</row>
        <row r="92">
          <cell r="A92" t="str">
            <v>EL/JPY-17</v>
          </cell>
          <cell r="B92" t="str">
            <v xml:space="preserve">    Euronota XVII Y (LT+1.875%)</v>
          </cell>
          <cell r="W92">
            <v>1</v>
          </cell>
          <cell r="X92">
            <v>1</v>
          </cell>
          <cell r="Y92">
            <v>1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</row>
        <row r="93">
          <cell r="A93" t="str">
            <v>EL/CAD-18</v>
          </cell>
          <cell r="B93" t="str">
            <v xml:space="preserve">    Euronota XVIII CAN (Swap L+2.1%)</v>
          </cell>
          <cell r="W93">
            <v>1</v>
          </cell>
          <cell r="X93">
            <v>1</v>
          </cell>
          <cell r="Y93">
            <v>1</v>
          </cell>
          <cell r="Z93">
            <v>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</row>
        <row r="94">
          <cell r="A94" t="str">
            <v>EL/ITL-19</v>
          </cell>
          <cell r="B94" t="str">
            <v xml:space="preserve">    Euronota XIX LIT (13.45%)</v>
          </cell>
          <cell r="W94">
            <v>1</v>
          </cell>
          <cell r="X94">
            <v>1</v>
          </cell>
          <cell r="Y94">
            <v>1</v>
          </cell>
          <cell r="Z94">
            <v>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</row>
        <row r="95">
          <cell r="A95" t="str">
            <v>EL/JPY-20</v>
          </cell>
          <cell r="B95" t="str">
            <v xml:space="preserve">    Euronota XX Y (LT+1.9%)</v>
          </cell>
          <cell r="W95">
            <v>1</v>
          </cell>
          <cell r="X95">
            <v>1</v>
          </cell>
          <cell r="Y95">
            <v>1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</row>
        <row r="96">
          <cell r="A96" t="str">
            <v>EL/JPY-21</v>
          </cell>
          <cell r="B96" t="str">
            <v xml:space="preserve">    Euronota XXI Y (LS+1.65%)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</row>
        <row r="97">
          <cell r="A97" t="str">
            <v>EL/ESP-22</v>
          </cell>
          <cell r="B97" t="str">
            <v xml:space="preserve">    Euronota XXII Ptas (Swap LS+1.84%)</v>
          </cell>
          <cell r="W97">
            <v>1</v>
          </cell>
          <cell r="X97">
            <v>1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</row>
        <row r="98">
          <cell r="A98" t="str">
            <v>EL/USD-23</v>
          </cell>
          <cell r="B98" t="str">
            <v xml:space="preserve">    Euronota XXIII (LS+2%)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</row>
        <row r="99">
          <cell r="A99" t="str">
            <v>EL/LIB-24</v>
          </cell>
          <cell r="B99" t="str">
            <v xml:space="preserve">    Euronota XXIV LIB (LS+1.75%)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</row>
        <row r="100">
          <cell r="A100" t="str">
            <v>EL/JPY-25</v>
          </cell>
          <cell r="B100" t="str">
            <v xml:space="preserve">    Euronota XXV Y (7.10%)</v>
          </cell>
          <cell r="W100">
            <v>1</v>
          </cell>
          <cell r="X100">
            <v>1</v>
          </cell>
          <cell r="Y100">
            <v>1</v>
          </cell>
          <cell r="Z100">
            <v>1</v>
          </cell>
          <cell r="AA100">
            <v>1</v>
          </cell>
          <cell r="AB100">
            <v>1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>
            <v>1</v>
          </cell>
          <cell r="AH100">
            <v>1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</row>
        <row r="101">
          <cell r="A101" t="str">
            <v>EL/JPY-26</v>
          </cell>
          <cell r="B101" t="str">
            <v xml:space="preserve">    Euronota XXVI Y (6%)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</row>
        <row r="102">
          <cell r="A102" t="str">
            <v>EL/FRF-27</v>
          </cell>
          <cell r="B102" t="str">
            <v xml:space="preserve">    Euronota XXVII FFr (9,875%)</v>
          </cell>
          <cell r="W102">
            <v>1</v>
          </cell>
          <cell r="X102">
            <v>1</v>
          </cell>
          <cell r="Y102">
            <v>1</v>
          </cell>
          <cell r="Z102">
            <v>1</v>
          </cell>
          <cell r="AA102">
            <v>1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</row>
        <row r="103">
          <cell r="A103" t="str">
            <v>EL/DEM-28</v>
          </cell>
          <cell r="B103" t="str">
            <v xml:space="preserve">    Euronota XXVIII DM (9.25% anual)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1</v>
          </cell>
          <cell r="AH103">
            <v>1</v>
          </cell>
          <cell r="AI103">
            <v>1</v>
          </cell>
          <cell r="AJ103">
            <v>1</v>
          </cell>
          <cell r="AK103">
            <v>1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</row>
        <row r="104">
          <cell r="A104" t="str">
            <v>EL/JPY-29</v>
          </cell>
          <cell r="B104" t="str">
            <v xml:space="preserve">    Euronota XXIX Yenes (5.5%) Swap Dls.</v>
          </cell>
          <cell r="W104">
            <v>1</v>
          </cell>
          <cell r="X104">
            <v>1</v>
          </cell>
          <cell r="Y104">
            <v>1</v>
          </cell>
          <cell r="Z104">
            <v>1</v>
          </cell>
          <cell r="AA104">
            <v>1</v>
          </cell>
          <cell r="AB104">
            <v>1</v>
          </cell>
          <cell r="AC104">
            <v>1</v>
          </cell>
          <cell r="AD104">
            <v>1</v>
          </cell>
          <cell r="AE104">
            <v>1</v>
          </cell>
          <cell r="AF104">
            <v>1</v>
          </cell>
          <cell r="AG104">
            <v>1</v>
          </cell>
          <cell r="AH104">
            <v>1</v>
          </cell>
          <cell r="AI104">
            <v>1</v>
          </cell>
          <cell r="AJ104">
            <v>1</v>
          </cell>
          <cell r="AK104">
            <v>1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</row>
        <row r="105">
          <cell r="A105" t="str">
            <v>EL/FRS-30</v>
          </cell>
          <cell r="B105" t="str">
            <v xml:space="preserve">    Euronota XXX Chf (7.125%)</v>
          </cell>
          <cell r="W105">
            <v>1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1</v>
          </cell>
          <cell r="AC105">
            <v>1</v>
          </cell>
          <cell r="AD105">
            <v>1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</row>
        <row r="106">
          <cell r="A106" t="str">
            <v>EL/DEM-31</v>
          </cell>
          <cell r="B106" t="str">
            <v xml:space="preserve">    Euronota XXXI DM (10.5%)</v>
          </cell>
          <cell r="W106">
            <v>1</v>
          </cell>
          <cell r="X106">
            <v>1</v>
          </cell>
          <cell r="Y106">
            <v>1</v>
          </cell>
          <cell r="Z106">
            <v>1</v>
          </cell>
          <cell r="AA106">
            <v>1</v>
          </cell>
          <cell r="AB106">
            <v>1</v>
          </cell>
          <cell r="AC106">
            <v>1</v>
          </cell>
          <cell r="AD106">
            <v>1</v>
          </cell>
          <cell r="AE106">
            <v>1</v>
          </cell>
          <cell r="AF106">
            <v>1</v>
          </cell>
          <cell r="AG106">
            <v>1</v>
          </cell>
          <cell r="AH106">
            <v>1</v>
          </cell>
          <cell r="AI106">
            <v>0.9972342365057506</v>
          </cell>
          <cell r="AJ106">
            <v>0.99708549686752324</v>
          </cell>
          <cell r="AK106">
            <v>0.99706803325664262</v>
          </cell>
          <cell r="AL106">
            <v>0.99680130176987203</v>
          </cell>
          <cell r="AM106">
            <v>0.99696437399417281</v>
          </cell>
          <cell r="AN106">
            <v>0.99702413209595708</v>
          </cell>
          <cell r="AO106">
            <v>1</v>
          </cell>
          <cell r="AP106">
            <v>1</v>
          </cell>
          <cell r="AQ106">
            <v>1</v>
          </cell>
          <cell r="AR106">
            <v>1</v>
          </cell>
          <cell r="AS106">
            <v>1</v>
          </cell>
          <cell r="AT106">
            <v>1</v>
          </cell>
        </row>
        <row r="107">
          <cell r="A107" t="str">
            <v>EL/JPY-32</v>
          </cell>
          <cell r="B107" t="str">
            <v xml:space="preserve">    Euronota XXXII Y (5%)</v>
          </cell>
          <cell r="W107">
            <v>1</v>
          </cell>
          <cell r="X107">
            <v>1</v>
          </cell>
          <cell r="Y107">
            <v>1</v>
          </cell>
          <cell r="Z107">
            <v>1</v>
          </cell>
          <cell r="AA107">
            <v>1</v>
          </cell>
          <cell r="AB107">
            <v>1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</row>
        <row r="108">
          <cell r="A108" t="str">
            <v>EL/ATS-33</v>
          </cell>
          <cell r="B108" t="str">
            <v xml:space="preserve">    Euronota XXXIII ATS (8.5%)</v>
          </cell>
          <cell r="W108">
            <v>1</v>
          </cell>
          <cell r="X108">
            <v>1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1</v>
          </cell>
          <cell r="AD108">
            <v>1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</row>
        <row r="109">
          <cell r="A109" t="str">
            <v>EL/JPY-34</v>
          </cell>
          <cell r="B109" t="str">
            <v xml:space="preserve">    Euronota XXXIV Y (3.5%)</v>
          </cell>
          <cell r="W109">
            <v>1</v>
          </cell>
          <cell r="X109">
            <v>1</v>
          </cell>
          <cell r="Y109">
            <v>1</v>
          </cell>
          <cell r="Z109">
            <v>1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</row>
        <row r="110">
          <cell r="A110" t="str">
            <v>EL/USD-35</v>
          </cell>
          <cell r="B110" t="str">
            <v xml:space="preserve">    Euronota XXXV (9.17%)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</row>
        <row r="111">
          <cell r="A111" t="str">
            <v>EL/JPY-36</v>
          </cell>
          <cell r="B111" t="str">
            <v xml:space="preserve">    Euronota XXXVI Yenes (3.25%)</v>
          </cell>
          <cell r="W111">
            <v>1</v>
          </cell>
          <cell r="X111">
            <v>1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</row>
        <row r="112">
          <cell r="A112" t="str">
            <v>EL/DEM-37</v>
          </cell>
          <cell r="B112" t="str">
            <v xml:space="preserve">    Euronota XXXVII DM (10.25%)</v>
          </cell>
          <cell r="W112">
            <v>1</v>
          </cell>
          <cell r="X112">
            <v>1</v>
          </cell>
          <cell r="Y112">
            <v>1</v>
          </cell>
          <cell r="Z112">
            <v>1</v>
          </cell>
          <cell r="AA112">
            <v>1</v>
          </cell>
          <cell r="AB112">
            <v>1</v>
          </cell>
          <cell r="AC112">
            <v>1</v>
          </cell>
          <cell r="AD112">
            <v>1</v>
          </cell>
          <cell r="AE112">
            <v>1</v>
          </cell>
          <cell r="AF112">
            <v>1</v>
          </cell>
          <cell r="AG112">
            <v>1</v>
          </cell>
          <cell r="AH112">
            <v>1</v>
          </cell>
          <cell r="AI112">
            <v>1</v>
          </cell>
          <cell r="AJ112">
            <v>1</v>
          </cell>
          <cell r="AK112">
            <v>1</v>
          </cell>
          <cell r="AL112">
            <v>1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  <cell r="AR112">
            <v>1</v>
          </cell>
          <cell r="AS112">
            <v>1</v>
          </cell>
          <cell r="AT112">
            <v>1</v>
          </cell>
        </row>
        <row r="113">
          <cell r="A113" t="str">
            <v>EL/ITL-38</v>
          </cell>
          <cell r="B113" t="str">
            <v xml:space="preserve">    Euronota XXXVIII LIT (13.25%)</v>
          </cell>
          <cell r="W113">
            <v>1</v>
          </cell>
          <cell r="X113">
            <v>1</v>
          </cell>
          <cell r="Y113">
            <v>1</v>
          </cell>
          <cell r="Z113">
            <v>1</v>
          </cell>
          <cell r="AA113">
            <v>1</v>
          </cell>
          <cell r="AB113">
            <v>1</v>
          </cell>
          <cell r="AC113">
            <v>1</v>
          </cell>
          <cell r="AD113">
            <v>1</v>
          </cell>
          <cell r="AE113">
            <v>1</v>
          </cell>
          <cell r="AF113">
            <v>1</v>
          </cell>
          <cell r="AG113">
            <v>1</v>
          </cell>
          <cell r="AH113">
            <v>1</v>
          </cell>
          <cell r="AI113">
            <v>1</v>
          </cell>
          <cell r="AJ113">
            <v>1</v>
          </cell>
          <cell r="AK113">
            <v>1</v>
          </cell>
          <cell r="AL113">
            <v>1</v>
          </cell>
          <cell r="AM113">
            <v>1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</row>
        <row r="114">
          <cell r="A114" t="str">
            <v>EL/JPY-39</v>
          </cell>
          <cell r="B114" t="str">
            <v xml:space="preserve">    Euronota XXXIL Y (7.4%)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  <cell r="AT114">
            <v>1</v>
          </cell>
        </row>
        <row r="115">
          <cell r="A115" t="str">
            <v>EL/DEM-40</v>
          </cell>
          <cell r="B115" t="str">
            <v xml:space="preserve">    Euronota XL DM (11.25%)</v>
          </cell>
          <cell r="W115">
            <v>1</v>
          </cell>
          <cell r="X115">
            <v>1</v>
          </cell>
          <cell r="Y115">
            <v>1</v>
          </cell>
          <cell r="Z115">
            <v>1</v>
          </cell>
          <cell r="AA115">
            <v>1</v>
          </cell>
          <cell r="AB115">
            <v>1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>
            <v>1</v>
          </cell>
          <cell r="AH115">
            <v>1</v>
          </cell>
          <cell r="AI115">
            <v>1</v>
          </cell>
          <cell r="AJ115">
            <v>1</v>
          </cell>
          <cell r="AK115">
            <v>1</v>
          </cell>
          <cell r="AL115">
            <v>1</v>
          </cell>
          <cell r="AM115">
            <v>1</v>
          </cell>
          <cell r="AN115">
            <v>1</v>
          </cell>
          <cell r="AO115">
            <v>1</v>
          </cell>
          <cell r="AP115">
            <v>1</v>
          </cell>
          <cell r="AQ115">
            <v>1</v>
          </cell>
          <cell r="AR115">
            <v>1</v>
          </cell>
          <cell r="AS115">
            <v>1</v>
          </cell>
          <cell r="AT115">
            <v>1</v>
          </cell>
        </row>
        <row r="116">
          <cell r="A116" t="str">
            <v>EL/ATS-41</v>
          </cell>
          <cell r="B116" t="str">
            <v xml:space="preserve">    Euronota XLI ATS (9%)</v>
          </cell>
          <cell r="W116">
            <v>1</v>
          </cell>
          <cell r="X116">
            <v>1</v>
          </cell>
          <cell r="Y116">
            <v>1</v>
          </cell>
          <cell r="Z116">
            <v>1</v>
          </cell>
          <cell r="AA116">
            <v>1</v>
          </cell>
          <cell r="AB116">
            <v>1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>
            <v>1</v>
          </cell>
          <cell r="AH116">
            <v>1</v>
          </cell>
          <cell r="AI116">
            <v>1</v>
          </cell>
          <cell r="AJ116">
            <v>1</v>
          </cell>
          <cell r="AK116">
            <v>1</v>
          </cell>
          <cell r="AL116">
            <v>1</v>
          </cell>
          <cell r="AM116">
            <v>1</v>
          </cell>
          <cell r="AN116">
            <v>1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A117" t="str">
            <v>EL/JPY-42</v>
          </cell>
          <cell r="B117" t="str">
            <v xml:space="preserve">    Euronota XLII Y (7.4%)</v>
          </cell>
          <cell r="W117">
            <v>1</v>
          </cell>
          <cell r="X117">
            <v>1</v>
          </cell>
          <cell r="Y117">
            <v>1</v>
          </cell>
          <cell r="Z117">
            <v>1</v>
          </cell>
          <cell r="AA117">
            <v>1</v>
          </cell>
          <cell r="AB117">
            <v>1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>
            <v>1</v>
          </cell>
          <cell r="AH117">
            <v>1</v>
          </cell>
          <cell r="AI117">
            <v>1</v>
          </cell>
          <cell r="AJ117">
            <v>1</v>
          </cell>
          <cell r="AK117">
            <v>1</v>
          </cell>
          <cell r="AL117">
            <v>1</v>
          </cell>
          <cell r="AM117">
            <v>1</v>
          </cell>
          <cell r="AN117">
            <v>1</v>
          </cell>
          <cell r="AO117">
            <v>1</v>
          </cell>
          <cell r="AP117">
            <v>1</v>
          </cell>
          <cell r="AQ117">
            <v>1</v>
          </cell>
          <cell r="AR117">
            <v>1</v>
          </cell>
          <cell r="AS117">
            <v>1</v>
          </cell>
          <cell r="AT117">
            <v>1</v>
          </cell>
        </row>
        <row r="118">
          <cell r="A118" t="str">
            <v>EL/JPY-43</v>
          </cell>
          <cell r="B118" t="str">
            <v xml:space="preserve">    Euronota XLIII Y (5.5%)</v>
          </cell>
          <cell r="W118">
            <v>1</v>
          </cell>
          <cell r="X118">
            <v>1</v>
          </cell>
          <cell r="Y118">
            <v>1</v>
          </cell>
          <cell r="Z118">
            <v>1</v>
          </cell>
          <cell r="AA118">
            <v>1</v>
          </cell>
          <cell r="AB118">
            <v>1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>
            <v>1</v>
          </cell>
          <cell r="AH118">
            <v>1</v>
          </cell>
          <cell r="AI118">
            <v>1</v>
          </cell>
          <cell r="AJ118">
            <v>1</v>
          </cell>
          <cell r="AK118">
            <v>1</v>
          </cell>
          <cell r="AL118">
            <v>1</v>
          </cell>
          <cell r="AM118">
            <v>1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A119" t="str">
            <v>EL/DEM-44</v>
          </cell>
          <cell r="B119" t="str">
            <v xml:space="preserve">    Euronota XLIV DM (11.75%)</v>
          </cell>
          <cell r="W119">
            <v>0.99358299595141708</v>
          </cell>
          <cell r="X119">
            <v>0.99298597194388771</v>
          </cell>
          <cell r="Y119">
            <v>0.99519299266540395</v>
          </cell>
          <cell r="Z119">
            <v>0.99468866207166651</v>
          </cell>
          <cell r="AA119">
            <v>0.99477596119536571</v>
          </cell>
          <cell r="AB119">
            <v>0.99464366688955275</v>
          </cell>
          <cell r="AC119">
            <v>0.99474054951812396</v>
          </cell>
          <cell r="AD119">
            <v>0.9945946040416791</v>
          </cell>
          <cell r="AE119">
            <v>0.99474459527820258</v>
          </cell>
          <cell r="AF119">
            <v>0.99469073000615005</v>
          </cell>
          <cell r="AG119">
            <v>0.9946157570401114</v>
          </cell>
          <cell r="AH119">
            <v>0.99470492603744476</v>
          </cell>
          <cell r="AI119">
            <v>0.99477804521528601</v>
          </cell>
          <cell r="AJ119">
            <v>0.99471170843183998</v>
          </cell>
          <cell r="AK119">
            <v>0.99453808778438157</v>
          </cell>
          <cell r="AL119">
            <v>0.99468603140070266</v>
          </cell>
          <cell r="AM119">
            <v>0.99466683378423026</v>
          </cell>
          <cell r="AN119">
            <v>0.99461217477772446</v>
          </cell>
          <cell r="AO119">
            <v>0.99470999999999998</v>
          </cell>
          <cell r="AP119">
            <v>0.99470999999999998</v>
          </cell>
          <cell r="AQ119">
            <v>0.99470999999999998</v>
          </cell>
          <cell r="AR119">
            <v>0.99471000000000009</v>
          </cell>
          <cell r="AS119">
            <v>0.99469375735887577</v>
          </cell>
          <cell r="AT119">
            <v>0.97927574528789996</v>
          </cell>
        </row>
        <row r="120">
          <cell r="A120" t="str">
            <v>EL/DEM-45</v>
          </cell>
          <cell r="B120" t="str">
            <v xml:space="preserve">    Euronota XLV DM (7%)</v>
          </cell>
          <cell r="W120">
            <v>1</v>
          </cell>
          <cell r="X120">
            <v>1</v>
          </cell>
          <cell r="Y120">
            <v>1</v>
          </cell>
          <cell r="Z120">
            <v>1</v>
          </cell>
          <cell r="AA120">
            <v>1</v>
          </cell>
          <cell r="AB120">
            <v>1</v>
          </cell>
          <cell r="AC120">
            <v>1</v>
          </cell>
          <cell r="AD120">
            <v>1</v>
          </cell>
          <cell r="AE120">
            <v>1</v>
          </cell>
          <cell r="AF120">
            <v>1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A121" t="str">
            <v>EL/JPY-46</v>
          </cell>
          <cell r="B121" t="str">
            <v xml:space="preserve">    Euronota XLVI Y (7.4%)</v>
          </cell>
          <cell r="W121">
            <v>1</v>
          </cell>
          <cell r="X121">
            <v>1</v>
          </cell>
          <cell r="Y121">
            <v>1</v>
          </cell>
          <cell r="Z121">
            <v>1</v>
          </cell>
          <cell r="AA121">
            <v>1</v>
          </cell>
          <cell r="AB121">
            <v>1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>
            <v>1</v>
          </cell>
          <cell r="AH121">
            <v>1</v>
          </cell>
          <cell r="AI121">
            <v>1</v>
          </cell>
          <cell r="AJ121">
            <v>1</v>
          </cell>
          <cell r="AK121">
            <v>1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1</v>
          </cell>
          <cell r="AQ121">
            <v>1</v>
          </cell>
          <cell r="AR121">
            <v>1</v>
          </cell>
          <cell r="AS121">
            <v>1</v>
          </cell>
          <cell r="AT121">
            <v>1</v>
          </cell>
        </row>
        <row r="122">
          <cell r="A122" t="str">
            <v>EL/ITL-47</v>
          </cell>
          <cell r="B122" t="str">
            <v xml:space="preserve">    Euronota XLVII LIT (11%)</v>
          </cell>
          <cell r="W122">
            <v>1</v>
          </cell>
          <cell r="X122">
            <v>1</v>
          </cell>
          <cell r="Y122">
            <v>1</v>
          </cell>
          <cell r="Z122">
            <v>1</v>
          </cell>
          <cell r="AA122">
            <v>1</v>
          </cell>
          <cell r="AB122">
            <v>1</v>
          </cell>
          <cell r="AC122">
            <v>1</v>
          </cell>
          <cell r="AD122">
            <v>1</v>
          </cell>
          <cell r="AE122">
            <v>1</v>
          </cell>
          <cell r="AF122">
            <v>1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A123" t="str">
            <v>EL/NLG-48</v>
          </cell>
          <cell r="B123" t="str">
            <v xml:space="preserve">    Euronota XLVIII FH (7.625%)</v>
          </cell>
          <cell r="W123">
            <v>1</v>
          </cell>
          <cell r="X123">
            <v>1</v>
          </cell>
          <cell r="Y123">
            <v>1</v>
          </cell>
          <cell r="Z123">
            <v>1</v>
          </cell>
          <cell r="AA123">
            <v>1</v>
          </cell>
          <cell r="AB123">
            <v>1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24">
          <cell r="A124" t="str">
            <v>EL/LIB-49</v>
          </cell>
          <cell r="B124" t="str">
            <v xml:space="preserve">    Euronota XLIX LIB (11.5%)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  <cell r="AI124">
            <v>1</v>
          </cell>
          <cell r="AJ124">
            <v>1</v>
          </cell>
          <cell r="AK124">
            <v>1</v>
          </cell>
          <cell r="AL124">
            <v>1</v>
          </cell>
          <cell r="AM124">
            <v>1</v>
          </cell>
          <cell r="AN124">
            <v>1</v>
          </cell>
          <cell r="AO124">
            <v>1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</row>
        <row r="125">
          <cell r="A125" t="str">
            <v>EL/USD-50</v>
          </cell>
          <cell r="B125" t="str">
            <v xml:space="preserve">    Euronota L (Libor + 270 p.b.)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0.99010508000000008</v>
          </cell>
          <cell r="AD125">
            <v>0.99010508000000008</v>
          </cell>
          <cell r="AE125">
            <v>0.9907999999999999</v>
          </cell>
          <cell r="AF125">
            <v>0.9907999999999999</v>
          </cell>
          <cell r="AG125">
            <v>0.9907999999999999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A126" t="str">
            <v>EL/DEM-51</v>
          </cell>
          <cell r="B126" t="str">
            <v xml:space="preserve">    Euronota LI DM (9%)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  <cell r="AI126">
            <v>1</v>
          </cell>
          <cell r="AJ126">
            <v>1</v>
          </cell>
          <cell r="AK126">
            <v>1</v>
          </cell>
          <cell r="AL126">
            <v>1</v>
          </cell>
          <cell r="AM126">
            <v>1</v>
          </cell>
          <cell r="AN126">
            <v>1</v>
          </cell>
          <cell r="AO126">
            <v>1</v>
          </cell>
          <cell r="AP126">
            <v>1</v>
          </cell>
          <cell r="AQ126">
            <v>1</v>
          </cell>
          <cell r="AR126">
            <v>1</v>
          </cell>
          <cell r="AS126">
            <v>1</v>
          </cell>
          <cell r="AT126">
            <v>1</v>
          </cell>
        </row>
        <row r="127">
          <cell r="A127" t="str">
            <v>EL/DEM-52</v>
          </cell>
          <cell r="B127" t="str">
            <v xml:space="preserve">    Euronota LII DM (12%)</v>
          </cell>
          <cell r="W127">
            <v>1</v>
          </cell>
          <cell r="X127">
            <v>1</v>
          </cell>
          <cell r="Y127">
            <v>1</v>
          </cell>
          <cell r="Z127">
            <v>1</v>
          </cell>
          <cell r="AA127">
            <v>1</v>
          </cell>
          <cell r="AB127">
            <v>1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>
            <v>1</v>
          </cell>
          <cell r="AH127">
            <v>1</v>
          </cell>
          <cell r="AI127">
            <v>1</v>
          </cell>
          <cell r="AJ127">
            <v>1</v>
          </cell>
          <cell r="AK127">
            <v>1</v>
          </cell>
          <cell r="AL127">
            <v>1</v>
          </cell>
          <cell r="AM127">
            <v>1</v>
          </cell>
          <cell r="AN127">
            <v>1</v>
          </cell>
          <cell r="AO127">
            <v>1</v>
          </cell>
          <cell r="AP127">
            <v>1</v>
          </cell>
          <cell r="AQ127">
            <v>1</v>
          </cell>
          <cell r="AR127">
            <v>1</v>
          </cell>
          <cell r="AS127">
            <v>1</v>
          </cell>
          <cell r="AT127">
            <v>1</v>
          </cell>
        </row>
        <row r="128">
          <cell r="A128" t="str">
            <v>EL/ITL-53</v>
          </cell>
          <cell r="B128" t="str">
            <v xml:space="preserve">    Euronota LIII LIT (11%)</v>
          </cell>
          <cell r="W128">
            <v>1</v>
          </cell>
          <cell r="X128">
            <v>1</v>
          </cell>
          <cell r="Y128">
            <v>1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1</v>
          </cell>
          <cell r="AF128">
            <v>1</v>
          </cell>
          <cell r="AG128">
            <v>1</v>
          </cell>
          <cell r="AH128">
            <v>1</v>
          </cell>
          <cell r="AI128">
            <v>1</v>
          </cell>
          <cell r="AJ128">
            <v>1</v>
          </cell>
          <cell r="AK128">
            <v>1</v>
          </cell>
          <cell r="AL128">
            <v>1</v>
          </cell>
          <cell r="AM128">
            <v>1</v>
          </cell>
          <cell r="AN128">
            <v>0.98705372855958884</v>
          </cell>
          <cell r="AO128">
            <v>1</v>
          </cell>
          <cell r="AP128">
            <v>1</v>
          </cell>
          <cell r="AQ128">
            <v>1</v>
          </cell>
          <cell r="AR128">
            <v>1</v>
          </cell>
          <cell r="AS128">
            <v>1</v>
          </cell>
          <cell r="AT128">
            <v>1</v>
          </cell>
        </row>
        <row r="129">
          <cell r="A129" t="str">
            <v>EL/JPY-54</v>
          </cell>
          <cell r="B129" t="str">
            <v xml:space="preserve">    Euronota LIV Y (6%)</v>
          </cell>
          <cell r="W129">
            <v>1</v>
          </cell>
          <cell r="X129">
            <v>1</v>
          </cell>
          <cell r="Y129">
            <v>1</v>
          </cell>
          <cell r="Z129">
            <v>1</v>
          </cell>
          <cell r="AA129">
            <v>1</v>
          </cell>
          <cell r="AB129">
            <v>1</v>
          </cell>
          <cell r="AC129">
            <v>1</v>
          </cell>
          <cell r="AD129">
            <v>1</v>
          </cell>
          <cell r="AE129">
            <v>1</v>
          </cell>
          <cell r="AF129">
            <v>1</v>
          </cell>
          <cell r="AG129">
            <v>1</v>
          </cell>
          <cell r="AH129">
            <v>1</v>
          </cell>
          <cell r="AI129">
            <v>1</v>
          </cell>
          <cell r="AJ129">
            <v>1</v>
          </cell>
          <cell r="AK129">
            <v>1</v>
          </cell>
          <cell r="AL129">
            <v>1</v>
          </cell>
          <cell r="AM129">
            <v>1</v>
          </cell>
          <cell r="AN129">
            <v>1</v>
          </cell>
          <cell r="AO129">
            <v>1</v>
          </cell>
          <cell r="AP129">
            <v>1</v>
          </cell>
          <cell r="AQ129">
            <v>1</v>
          </cell>
          <cell r="AR129">
            <v>1</v>
          </cell>
          <cell r="AS129">
            <v>1</v>
          </cell>
          <cell r="AT129">
            <v>1</v>
          </cell>
        </row>
        <row r="130">
          <cell r="A130" t="str">
            <v>EL/DEM-55</v>
          </cell>
          <cell r="B130" t="str">
            <v xml:space="preserve">    Euronota LV DM (11.75%)</v>
          </cell>
          <cell r="W130">
            <v>1</v>
          </cell>
          <cell r="X130">
            <v>1</v>
          </cell>
          <cell r="Y130">
            <v>1</v>
          </cell>
          <cell r="Z130">
            <v>1</v>
          </cell>
          <cell r="AA130">
            <v>1</v>
          </cell>
          <cell r="AB130">
            <v>1</v>
          </cell>
          <cell r="AC130">
            <v>1</v>
          </cell>
          <cell r="AD130">
            <v>1</v>
          </cell>
          <cell r="AE130">
            <v>1</v>
          </cell>
          <cell r="AF130">
            <v>1</v>
          </cell>
          <cell r="AG130">
            <v>1</v>
          </cell>
          <cell r="AH130">
            <v>1</v>
          </cell>
          <cell r="AI130">
            <v>1</v>
          </cell>
          <cell r="AJ130">
            <v>1</v>
          </cell>
          <cell r="AK130">
            <v>1</v>
          </cell>
          <cell r="AL130">
            <v>1</v>
          </cell>
          <cell r="AM130">
            <v>1</v>
          </cell>
          <cell r="AN130">
            <v>0.89312757325309589</v>
          </cell>
          <cell r="AO130">
            <v>1</v>
          </cell>
          <cell r="AP130">
            <v>1</v>
          </cell>
          <cell r="AQ130">
            <v>1</v>
          </cell>
          <cell r="AR130">
            <v>1</v>
          </cell>
          <cell r="AS130">
            <v>1</v>
          </cell>
          <cell r="AT130">
            <v>1</v>
          </cell>
        </row>
        <row r="131">
          <cell r="A131" t="str">
            <v>EL/FRS-56</v>
          </cell>
          <cell r="B131" t="str">
            <v xml:space="preserve">    Euronota LVI Chf (7%)</v>
          </cell>
          <cell r="W131">
            <v>1</v>
          </cell>
          <cell r="X131">
            <v>1</v>
          </cell>
          <cell r="Y131">
            <v>1</v>
          </cell>
          <cell r="Z131">
            <v>1</v>
          </cell>
          <cell r="AA131">
            <v>1</v>
          </cell>
          <cell r="AB131">
            <v>1</v>
          </cell>
          <cell r="AC131">
            <v>1</v>
          </cell>
          <cell r="AD131">
            <v>1</v>
          </cell>
          <cell r="AE131">
            <v>1</v>
          </cell>
          <cell r="AF131">
            <v>1</v>
          </cell>
          <cell r="AG131">
            <v>1</v>
          </cell>
          <cell r="AH131">
            <v>1</v>
          </cell>
          <cell r="AI131">
            <v>1</v>
          </cell>
          <cell r="AJ131">
            <v>1</v>
          </cell>
          <cell r="AK131">
            <v>1</v>
          </cell>
          <cell r="AL131">
            <v>1</v>
          </cell>
          <cell r="AM131">
            <v>1</v>
          </cell>
          <cell r="AN131">
            <v>1</v>
          </cell>
          <cell r="AO131">
            <v>1</v>
          </cell>
          <cell r="AP131">
            <v>1</v>
          </cell>
          <cell r="AQ131">
            <v>1</v>
          </cell>
          <cell r="AR131">
            <v>1</v>
          </cell>
          <cell r="AS131">
            <v>1</v>
          </cell>
          <cell r="AT131">
            <v>1</v>
          </cell>
        </row>
        <row r="132">
          <cell r="A132" t="str">
            <v>EL/ARP-57</v>
          </cell>
          <cell r="B132" t="str">
            <v xml:space="preserve">    Euronota LVII $ (8.75%)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A133" t="str">
            <v>EL/JPY-58</v>
          </cell>
          <cell r="B133" t="str">
            <v xml:space="preserve">    Euronota LVIII Y (5%) Samurai</v>
          </cell>
          <cell r="W133">
            <v>1</v>
          </cell>
          <cell r="X133">
            <v>1</v>
          </cell>
          <cell r="Y133">
            <v>1</v>
          </cell>
          <cell r="Z133">
            <v>1</v>
          </cell>
          <cell r="AA133">
            <v>1</v>
          </cell>
          <cell r="AB133">
            <v>1</v>
          </cell>
          <cell r="AC133">
            <v>1</v>
          </cell>
          <cell r="AD133">
            <v>1</v>
          </cell>
          <cell r="AE133">
            <v>1</v>
          </cell>
          <cell r="AF133">
            <v>1</v>
          </cell>
          <cell r="AG133">
            <v>1</v>
          </cell>
          <cell r="AH133">
            <v>1</v>
          </cell>
          <cell r="AI133">
            <v>1</v>
          </cell>
          <cell r="AJ133">
            <v>1</v>
          </cell>
          <cell r="AK133">
            <v>1</v>
          </cell>
          <cell r="AL133">
            <v>1</v>
          </cell>
          <cell r="AM133">
            <v>1</v>
          </cell>
          <cell r="AN133">
            <v>1</v>
          </cell>
          <cell r="AO133">
            <v>1</v>
          </cell>
          <cell r="AP133">
            <v>1</v>
          </cell>
          <cell r="AQ133">
            <v>1</v>
          </cell>
          <cell r="AR133">
            <v>1</v>
          </cell>
          <cell r="AS133">
            <v>1</v>
          </cell>
          <cell r="AT133">
            <v>1</v>
          </cell>
        </row>
        <row r="134">
          <cell r="A134" t="str">
            <v>EL/DEM-59</v>
          </cell>
          <cell r="B134" t="str">
            <v xml:space="preserve">    Euronota LIX DM (8.5%)</v>
          </cell>
          <cell r="W134">
            <v>1</v>
          </cell>
          <cell r="X134">
            <v>1</v>
          </cell>
          <cell r="Y134">
            <v>1</v>
          </cell>
          <cell r="Z134">
            <v>1</v>
          </cell>
          <cell r="AA134">
            <v>1</v>
          </cell>
          <cell r="AB134">
            <v>1</v>
          </cell>
          <cell r="AC134">
            <v>1</v>
          </cell>
          <cell r="AD134">
            <v>1</v>
          </cell>
          <cell r="AE134">
            <v>1</v>
          </cell>
          <cell r="AF134">
            <v>1</v>
          </cell>
          <cell r="AG134">
            <v>1</v>
          </cell>
          <cell r="AH134">
            <v>1</v>
          </cell>
          <cell r="AI134">
            <v>1</v>
          </cell>
          <cell r="AJ134">
            <v>1</v>
          </cell>
          <cell r="AK134">
            <v>1</v>
          </cell>
          <cell r="AL134">
            <v>1</v>
          </cell>
          <cell r="AM134">
            <v>1</v>
          </cell>
          <cell r="AN134">
            <v>1</v>
          </cell>
          <cell r="AO134">
            <v>1</v>
          </cell>
          <cell r="AP134">
            <v>1</v>
          </cell>
          <cell r="AQ134">
            <v>1</v>
          </cell>
          <cell r="AR134">
            <v>1</v>
          </cell>
          <cell r="AS134">
            <v>1</v>
          </cell>
          <cell r="AT134">
            <v>1</v>
          </cell>
        </row>
        <row r="135">
          <cell r="A135" t="str">
            <v>EL/ITL-60</v>
          </cell>
          <cell r="B135" t="str">
            <v xml:space="preserve">    Euronota LX LIT (10%)</v>
          </cell>
          <cell r="W135">
            <v>0</v>
          </cell>
          <cell r="X135">
            <v>1</v>
          </cell>
          <cell r="Y135">
            <v>1</v>
          </cell>
          <cell r="Z135">
            <v>1</v>
          </cell>
          <cell r="AA135">
            <v>1</v>
          </cell>
          <cell r="AB135">
            <v>1</v>
          </cell>
          <cell r="AC135">
            <v>1</v>
          </cell>
          <cell r="AD135">
            <v>1</v>
          </cell>
          <cell r="AE135">
            <v>1</v>
          </cell>
          <cell r="AF135">
            <v>1</v>
          </cell>
          <cell r="AG135">
            <v>1</v>
          </cell>
          <cell r="AH135">
            <v>1</v>
          </cell>
          <cell r="AI135">
            <v>1</v>
          </cell>
          <cell r="AJ135">
            <v>1</v>
          </cell>
          <cell r="AK135">
            <v>1</v>
          </cell>
          <cell r="AL135">
            <v>1</v>
          </cell>
          <cell r="AM135">
            <v>1</v>
          </cell>
          <cell r="AN135">
            <v>1</v>
          </cell>
          <cell r="AO135">
            <v>1</v>
          </cell>
          <cell r="AP135">
            <v>1</v>
          </cell>
          <cell r="AQ135">
            <v>1</v>
          </cell>
          <cell r="AR135">
            <v>1</v>
          </cell>
          <cell r="AS135">
            <v>1</v>
          </cell>
          <cell r="AT135">
            <v>1</v>
          </cell>
        </row>
        <row r="136">
          <cell r="A136" t="str">
            <v>EL/ARP-61</v>
          </cell>
          <cell r="B136" t="str">
            <v xml:space="preserve">    Euronota LXI $ (11.75%)-2007</v>
          </cell>
          <cell r="W136">
            <v>0</v>
          </cell>
          <cell r="X136">
            <v>0.86903428878678268</v>
          </cell>
          <cell r="Y136">
            <v>0.78799776926342446</v>
          </cell>
          <cell r="Z136">
            <v>0.76365815111633928</v>
          </cell>
          <cell r="AA136">
            <v>0.62645684497141252</v>
          </cell>
          <cell r="AB136">
            <v>0.60355417577438963</v>
          </cell>
          <cell r="AC136">
            <v>0.58614637261744063</v>
          </cell>
          <cell r="AD136">
            <v>0.49631290929794469</v>
          </cell>
          <cell r="AE136">
            <v>0.45461283311213491</v>
          </cell>
          <cell r="AF136">
            <v>0.44493682403433488</v>
          </cell>
          <cell r="AG136">
            <v>0.2578694332217476</v>
          </cell>
          <cell r="AH136">
            <v>0.40216243902439031</v>
          </cell>
          <cell r="AI136">
            <v>0.4795025390130746</v>
          </cell>
          <cell r="AJ136">
            <v>0.45360604458268539</v>
          </cell>
          <cell r="AK136">
            <v>0.30832655659843955</v>
          </cell>
          <cell r="AL136">
            <v>0.2027268048993876</v>
          </cell>
          <cell r="AM136">
            <v>0.1771324178671366</v>
          </cell>
          <cell r="AN136">
            <v>0.11159338308791568</v>
          </cell>
          <cell r="AO136">
            <v>0.20994268626962381</v>
          </cell>
          <cell r="AP136">
            <v>0.17069524046847748</v>
          </cell>
          <cell r="AQ136">
            <v>0.24545228008970846</v>
          </cell>
          <cell r="AR136">
            <v>0.32327554327896069</v>
          </cell>
          <cell r="AS136">
            <v>0.3102273942449002</v>
          </cell>
          <cell r="AT136">
            <v>0.60481640394317437</v>
          </cell>
        </row>
        <row r="137">
          <cell r="A137" t="str">
            <v>EL/DEM-62</v>
          </cell>
          <cell r="B137" t="str">
            <v xml:space="preserve">    Euronota LXII DM (7,07%)</v>
          </cell>
          <cell r="W137">
            <v>0</v>
          </cell>
          <cell r="X137">
            <v>1</v>
          </cell>
          <cell r="Y137">
            <v>1</v>
          </cell>
          <cell r="Z137">
            <v>1</v>
          </cell>
          <cell r="AA137">
            <v>1</v>
          </cell>
          <cell r="AB137">
            <v>1</v>
          </cell>
          <cell r="AC137">
            <v>1</v>
          </cell>
          <cell r="AD137">
            <v>1</v>
          </cell>
          <cell r="AE137">
            <v>1</v>
          </cell>
          <cell r="AF137">
            <v>1</v>
          </cell>
          <cell r="AG137">
            <v>1</v>
          </cell>
          <cell r="AH137">
            <v>1</v>
          </cell>
          <cell r="AI137">
            <v>1</v>
          </cell>
          <cell r="AJ137">
            <v>1</v>
          </cell>
          <cell r="AK137">
            <v>1</v>
          </cell>
          <cell r="AL137">
            <v>1</v>
          </cell>
          <cell r="AM137">
            <v>0.99725117911793704</v>
          </cell>
          <cell r="AN137">
            <v>0.99711898925989939</v>
          </cell>
          <cell r="AO137">
            <v>0.99693275306787799</v>
          </cell>
          <cell r="AP137">
            <v>0.99715596240000004</v>
          </cell>
          <cell r="AQ137">
            <v>0.99715596240000004</v>
          </cell>
          <cell r="AR137">
            <v>0.99702739920000005</v>
          </cell>
          <cell r="AS137">
            <v>0.99701827200000004</v>
          </cell>
          <cell r="AT137">
            <v>0.99736093333333331</v>
          </cell>
        </row>
        <row r="138">
          <cell r="A138" t="str">
            <v>EL/ATS-63</v>
          </cell>
          <cell r="B138" t="str">
            <v xml:space="preserve">    Euronota LXIII ATS (7%)</v>
          </cell>
          <cell r="W138">
            <v>0</v>
          </cell>
          <cell r="X138">
            <v>0</v>
          </cell>
          <cell r="Y138">
            <v>1</v>
          </cell>
          <cell r="Z138">
            <v>1</v>
          </cell>
          <cell r="AA138">
            <v>1</v>
          </cell>
          <cell r="AB138">
            <v>1</v>
          </cell>
          <cell r="AC138">
            <v>1</v>
          </cell>
          <cell r="AD138">
            <v>1</v>
          </cell>
          <cell r="AE138">
            <v>1</v>
          </cell>
          <cell r="AF138">
            <v>1</v>
          </cell>
          <cell r="AG138">
            <v>1</v>
          </cell>
          <cell r="AH138">
            <v>1</v>
          </cell>
          <cell r="AI138">
            <v>1</v>
          </cell>
          <cell r="AJ138">
            <v>1</v>
          </cell>
          <cell r="AK138">
            <v>1</v>
          </cell>
          <cell r="AL138">
            <v>1</v>
          </cell>
          <cell r="AM138">
            <v>1</v>
          </cell>
          <cell r="AN138">
            <v>1</v>
          </cell>
          <cell r="AO138">
            <v>1</v>
          </cell>
          <cell r="AP138">
            <v>1</v>
          </cell>
          <cell r="AQ138">
            <v>1</v>
          </cell>
          <cell r="AR138">
            <v>1</v>
          </cell>
          <cell r="AS138">
            <v>1</v>
          </cell>
          <cell r="AT138">
            <v>1</v>
          </cell>
        </row>
        <row r="139">
          <cell r="A139" t="str">
            <v>EL/ESP-64</v>
          </cell>
          <cell r="B139" t="str">
            <v xml:space="preserve">    Euronota LXIV Matador Ptas (7,5%)</v>
          </cell>
          <cell r="W139">
            <v>0</v>
          </cell>
          <cell r="X139">
            <v>0</v>
          </cell>
          <cell r="Y139">
            <v>1</v>
          </cell>
          <cell r="Z139">
            <v>1</v>
          </cell>
          <cell r="AA139">
            <v>1</v>
          </cell>
          <cell r="AB139">
            <v>1</v>
          </cell>
          <cell r="AC139">
            <v>1</v>
          </cell>
          <cell r="AD139">
            <v>1</v>
          </cell>
          <cell r="AE139">
            <v>1</v>
          </cell>
          <cell r="AF139">
            <v>1</v>
          </cell>
          <cell r="AG139">
            <v>1</v>
          </cell>
          <cell r="AH139">
            <v>1</v>
          </cell>
          <cell r="AI139">
            <v>0.67507342507342505</v>
          </cell>
          <cell r="AJ139">
            <v>1</v>
          </cell>
          <cell r="AK139">
            <v>1</v>
          </cell>
          <cell r="AL139">
            <v>1</v>
          </cell>
          <cell r="AM139">
            <v>1</v>
          </cell>
          <cell r="AN139">
            <v>1</v>
          </cell>
          <cell r="AO139">
            <v>1</v>
          </cell>
          <cell r="AP139">
            <v>1</v>
          </cell>
          <cell r="AQ139">
            <v>1</v>
          </cell>
          <cell r="AR139">
            <v>1</v>
          </cell>
          <cell r="AS139">
            <v>1</v>
          </cell>
          <cell r="AT139">
            <v>0</v>
          </cell>
        </row>
        <row r="140">
          <cell r="A140" t="str">
            <v>EL/JPY-65</v>
          </cell>
          <cell r="B140" t="str">
            <v xml:space="preserve">    Euronota LXV Y (4,4%)</v>
          </cell>
          <cell r="W140">
            <v>0</v>
          </cell>
          <cell r="X140">
            <v>0</v>
          </cell>
          <cell r="Y140">
            <v>1</v>
          </cell>
          <cell r="Z140">
            <v>1</v>
          </cell>
          <cell r="AA140">
            <v>1</v>
          </cell>
          <cell r="AB140">
            <v>1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>
            <v>1</v>
          </cell>
          <cell r="AH140">
            <v>1</v>
          </cell>
          <cell r="AI140">
            <v>1</v>
          </cell>
          <cell r="AJ140">
            <v>1</v>
          </cell>
          <cell r="AK140">
            <v>1</v>
          </cell>
          <cell r="AL140">
            <v>1</v>
          </cell>
          <cell r="AM140">
            <v>1</v>
          </cell>
          <cell r="AN140">
            <v>1</v>
          </cell>
          <cell r="AO140">
            <v>1</v>
          </cell>
          <cell r="AP140">
            <v>1</v>
          </cell>
          <cell r="AQ140">
            <v>1</v>
          </cell>
          <cell r="AR140">
            <v>1</v>
          </cell>
          <cell r="AS140">
            <v>1</v>
          </cell>
          <cell r="AT140">
            <v>1</v>
          </cell>
        </row>
        <row r="141">
          <cell r="A141" t="str">
            <v>EL/ITL-66</v>
          </cell>
          <cell r="B141" t="str">
            <v xml:space="preserve">    Euronota LXVI LIT (8,52%)</v>
          </cell>
          <cell r="W141">
            <v>0</v>
          </cell>
          <cell r="X141">
            <v>0</v>
          </cell>
          <cell r="Y141">
            <v>1</v>
          </cell>
          <cell r="Z141">
            <v>1</v>
          </cell>
          <cell r="AA141">
            <v>1</v>
          </cell>
          <cell r="AB141">
            <v>1</v>
          </cell>
          <cell r="AC141">
            <v>1</v>
          </cell>
          <cell r="AD141">
            <v>1</v>
          </cell>
          <cell r="AE141">
            <v>1</v>
          </cell>
          <cell r="AF141">
            <v>1</v>
          </cell>
          <cell r="AG141">
            <v>1</v>
          </cell>
          <cell r="AH141">
            <v>1</v>
          </cell>
          <cell r="AI141">
            <v>1</v>
          </cell>
          <cell r="AJ141">
            <v>1</v>
          </cell>
          <cell r="AK141">
            <v>1</v>
          </cell>
          <cell r="AL141">
            <v>1</v>
          </cell>
          <cell r="AM141">
            <v>1</v>
          </cell>
          <cell r="AN141">
            <v>1</v>
          </cell>
          <cell r="AO141">
            <v>1</v>
          </cell>
          <cell r="AP141">
            <v>1</v>
          </cell>
          <cell r="AQ141">
            <v>1</v>
          </cell>
          <cell r="AR141">
            <v>1</v>
          </cell>
          <cell r="AS141">
            <v>1</v>
          </cell>
          <cell r="AT141">
            <v>1</v>
          </cell>
        </row>
        <row r="142">
          <cell r="A142" t="str">
            <v>EL/LIB-67</v>
          </cell>
          <cell r="B142" t="str">
            <v xml:space="preserve">    Euronota LXVII LIB (10%)</v>
          </cell>
          <cell r="W142">
            <v>0</v>
          </cell>
          <cell r="X142">
            <v>0</v>
          </cell>
          <cell r="Y142">
            <v>1</v>
          </cell>
          <cell r="Z142">
            <v>1</v>
          </cell>
          <cell r="AA142">
            <v>1</v>
          </cell>
          <cell r="AB142">
            <v>1</v>
          </cell>
          <cell r="AC142">
            <v>1</v>
          </cell>
          <cell r="AD142">
            <v>1</v>
          </cell>
          <cell r="AE142">
            <v>1</v>
          </cell>
          <cell r="AF142">
            <v>1</v>
          </cell>
          <cell r="AG142">
            <v>1</v>
          </cell>
          <cell r="AH142">
            <v>1</v>
          </cell>
          <cell r="AI142">
            <v>1</v>
          </cell>
          <cell r="AJ142">
            <v>1</v>
          </cell>
          <cell r="AK142">
            <v>1</v>
          </cell>
          <cell r="AL142">
            <v>1</v>
          </cell>
          <cell r="AM142">
            <v>1</v>
          </cell>
          <cell r="AN142">
            <v>1</v>
          </cell>
          <cell r="AO142">
            <v>1</v>
          </cell>
          <cell r="AP142">
            <v>1</v>
          </cell>
          <cell r="AQ142">
            <v>1</v>
          </cell>
          <cell r="AR142">
            <v>1</v>
          </cell>
          <cell r="AS142">
            <v>1</v>
          </cell>
          <cell r="AT142">
            <v>1</v>
          </cell>
        </row>
        <row r="143">
          <cell r="A143" t="str">
            <v>EL/ARP-68</v>
          </cell>
          <cell r="B143" t="str">
            <v xml:space="preserve">    Euronota LXVIII $ (8,75%)-2002</v>
          </cell>
          <cell r="W143">
            <v>0</v>
          </cell>
          <cell r="X143">
            <v>0</v>
          </cell>
          <cell r="Y143">
            <v>0</v>
          </cell>
          <cell r="Z143">
            <v>0.996</v>
          </cell>
          <cell r="AA143">
            <v>0.98358000000000001</v>
          </cell>
          <cell r="AB143">
            <v>0.93765023545560133</v>
          </cell>
          <cell r="AC143">
            <v>0.92897008361385602</v>
          </cell>
          <cell r="AD143">
            <v>0.91854029815140559</v>
          </cell>
          <cell r="AE143">
            <v>0.9046543552694184</v>
          </cell>
          <cell r="AF143">
            <v>0.83947000000000005</v>
          </cell>
          <cell r="AG143">
            <v>0.82630216423319869</v>
          </cell>
          <cell r="AH143">
            <v>0.70148079113596362</v>
          </cell>
          <cell r="AI143">
            <v>0.50213952512186777</v>
          </cell>
          <cell r="AJ143">
            <v>0.53774274752860507</v>
          </cell>
          <cell r="AK143">
            <v>0.48063658311491725</v>
          </cell>
          <cell r="AL143">
            <v>0.40716220521979252</v>
          </cell>
          <cell r="AM143">
            <v>0.28774691911290373</v>
          </cell>
          <cell r="AN143">
            <v>0.34036614482783412</v>
          </cell>
          <cell r="AO143">
            <v>0.54509991366524246</v>
          </cell>
          <cell r="AP143">
            <v>0.55777840368432163</v>
          </cell>
          <cell r="AQ143">
            <v>0.60522174140235752</v>
          </cell>
          <cell r="AR143">
            <v>0.595842383022406</v>
          </cell>
          <cell r="AS143">
            <v>0.66974781679853002</v>
          </cell>
          <cell r="AT143">
            <v>0.60127321544364287</v>
          </cell>
        </row>
        <row r="144">
          <cell r="A144" t="str">
            <v>EL/ITL-69</v>
          </cell>
          <cell r="B144" t="str">
            <v xml:space="preserve">    Euronota LXIX LIT Swap Can. 8,34%</v>
          </cell>
          <cell r="W144">
            <v>0</v>
          </cell>
          <cell r="X144">
            <v>0</v>
          </cell>
          <cell r="Y144">
            <v>0</v>
          </cell>
          <cell r="Z144">
            <v>1</v>
          </cell>
          <cell r="AA144">
            <v>1</v>
          </cell>
          <cell r="AB144">
            <v>1</v>
          </cell>
          <cell r="AC144">
            <v>1</v>
          </cell>
          <cell r="AD144">
            <v>1</v>
          </cell>
          <cell r="AE144">
            <v>1</v>
          </cell>
          <cell r="AF144">
            <v>1</v>
          </cell>
          <cell r="AG144">
            <v>1</v>
          </cell>
          <cell r="AH144">
            <v>1</v>
          </cell>
          <cell r="AI144">
            <v>1</v>
          </cell>
          <cell r="AJ144">
            <v>1</v>
          </cell>
          <cell r="AK144">
            <v>1</v>
          </cell>
          <cell r="AL144">
            <v>1</v>
          </cell>
          <cell r="AM144">
            <v>1</v>
          </cell>
          <cell r="AN144">
            <v>1</v>
          </cell>
          <cell r="AO144">
            <v>1</v>
          </cell>
          <cell r="AP144">
            <v>1</v>
          </cell>
          <cell r="AQ144">
            <v>1</v>
          </cell>
          <cell r="AR144">
            <v>1</v>
          </cell>
          <cell r="AS144">
            <v>1</v>
          </cell>
          <cell r="AT144">
            <v>1</v>
          </cell>
        </row>
        <row r="145">
          <cell r="A145" t="str">
            <v>EL/ITL-70</v>
          </cell>
          <cell r="B145" t="str">
            <v xml:space="preserve">    Euronota LXX LIT (9,25%)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1</v>
          </cell>
          <cell r="AB145">
            <v>1</v>
          </cell>
          <cell r="AC145">
            <v>1</v>
          </cell>
          <cell r="AD145">
            <v>1</v>
          </cell>
          <cell r="AE145">
            <v>1</v>
          </cell>
          <cell r="AF145">
            <v>1</v>
          </cell>
          <cell r="AG145">
            <v>1</v>
          </cell>
          <cell r="AH145">
            <v>1</v>
          </cell>
          <cell r="AI145">
            <v>1</v>
          </cell>
          <cell r="AJ145">
            <v>1</v>
          </cell>
          <cell r="AK145">
            <v>1</v>
          </cell>
          <cell r="AL145">
            <v>1</v>
          </cell>
          <cell r="AM145">
            <v>1</v>
          </cell>
          <cell r="AN145">
            <v>1</v>
          </cell>
          <cell r="AO145">
            <v>1</v>
          </cell>
          <cell r="AP145">
            <v>1</v>
          </cell>
          <cell r="AQ145">
            <v>1</v>
          </cell>
          <cell r="AR145">
            <v>1</v>
          </cell>
          <cell r="AS145">
            <v>1</v>
          </cell>
          <cell r="AT145">
            <v>1</v>
          </cell>
        </row>
        <row r="146">
          <cell r="A146" t="str">
            <v>EL/ITL-71</v>
          </cell>
          <cell r="B146" t="str">
            <v xml:space="preserve">    Euronota LXXI LIT (9% y 7%)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1</v>
          </cell>
          <cell r="AB146">
            <v>1</v>
          </cell>
          <cell r="AC146">
            <v>1</v>
          </cell>
          <cell r="AD146">
            <v>1</v>
          </cell>
          <cell r="AE146">
            <v>1</v>
          </cell>
          <cell r="AF146">
            <v>1</v>
          </cell>
          <cell r="AG146">
            <v>1</v>
          </cell>
          <cell r="AH146">
            <v>1</v>
          </cell>
          <cell r="AI146">
            <v>1</v>
          </cell>
          <cell r="AJ146">
            <v>1</v>
          </cell>
          <cell r="AK146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T146">
            <v>1</v>
          </cell>
        </row>
        <row r="147">
          <cell r="A147" t="str">
            <v>EL/DEM-72</v>
          </cell>
          <cell r="B147" t="str">
            <v xml:space="preserve">    Euronota LXXII DM (8%)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</v>
          </cell>
          <cell r="AB147">
            <v>1</v>
          </cell>
          <cell r="AC147">
            <v>1</v>
          </cell>
          <cell r="AD147">
            <v>1</v>
          </cell>
          <cell r="AE147">
            <v>1</v>
          </cell>
          <cell r="AF147">
            <v>1</v>
          </cell>
          <cell r="AG147">
            <v>1</v>
          </cell>
          <cell r="AH147">
            <v>1</v>
          </cell>
          <cell r="AI147">
            <v>1</v>
          </cell>
          <cell r="AJ147">
            <v>1</v>
          </cell>
          <cell r="AK147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  <cell r="AR147">
            <v>1</v>
          </cell>
          <cell r="AS147">
            <v>1</v>
          </cell>
          <cell r="AT147">
            <v>1</v>
          </cell>
        </row>
        <row r="148">
          <cell r="A148" t="str">
            <v>EL/ITL-73</v>
          </cell>
          <cell r="B148" t="str">
            <v xml:space="preserve">    Euronota LXXIII LIT (8%)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</v>
          </cell>
          <cell r="AB148">
            <v>1</v>
          </cell>
          <cell r="AC148">
            <v>1</v>
          </cell>
          <cell r="AD148">
            <v>1</v>
          </cell>
          <cell r="AE148">
            <v>1</v>
          </cell>
          <cell r="AF148">
            <v>1</v>
          </cell>
          <cell r="AG148">
            <v>1</v>
          </cell>
          <cell r="AH148">
            <v>1</v>
          </cell>
          <cell r="AI148">
            <v>1</v>
          </cell>
          <cell r="AJ148">
            <v>1</v>
          </cell>
          <cell r="AK148">
            <v>1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149" t="str">
            <v>EL/USD-74</v>
          </cell>
          <cell r="B149" t="str">
            <v xml:space="preserve">    Euronota LXXIV (Spread ajustable)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</v>
          </cell>
          <cell r="AB149">
            <v>1</v>
          </cell>
          <cell r="AC149">
            <v>1</v>
          </cell>
          <cell r="AD149">
            <v>1</v>
          </cell>
          <cell r="AE149">
            <v>0.955426</v>
          </cell>
          <cell r="AF149">
            <v>0.97218599999999999</v>
          </cell>
          <cell r="AG149">
            <v>0.98894599999999999</v>
          </cell>
          <cell r="AH149">
            <v>0.94925199999999998</v>
          </cell>
          <cell r="AI149">
            <v>0.87223962039434377</v>
          </cell>
          <cell r="AJ149">
            <v>0.85121358127379687</v>
          </cell>
          <cell r="AK149">
            <v>0.77840672914683506</v>
          </cell>
          <cell r="AL149">
            <v>0.74456762676477006</v>
          </cell>
          <cell r="AM149">
            <v>0.6849390706567603</v>
          </cell>
          <cell r="AN149">
            <v>0.80566563395849766</v>
          </cell>
          <cell r="AO149">
            <v>0.85662386191761331</v>
          </cell>
          <cell r="AP149">
            <v>0.90204336014323661</v>
          </cell>
          <cell r="AQ149">
            <v>0.90204336014323661</v>
          </cell>
          <cell r="AR149">
            <v>0.96727639275766719</v>
          </cell>
          <cell r="AS149">
            <v>0.98695353369794425</v>
          </cell>
          <cell r="AT149">
            <v>0.88396749719519863</v>
          </cell>
        </row>
        <row r="150">
          <cell r="A150" t="str">
            <v>EL/EUR-75</v>
          </cell>
          <cell r="B150" t="str">
            <v xml:space="preserve">    Euronota LXXV Euro (8,75%)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</v>
          </cell>
          <cell r="AC150">
            <v>1</v>
          </cell>
          <cell r="AD150">
            <v>1</v>
          </cell>
          <cell r="AE150">
            <v>1</v>
          </cell>
          <cell r="AF150">
            <v>1</v>
          </cell>
          <cell r="AG150">
            <v>1</v>
          </cell>
          <cell r="AH150">
            <v>1</v>
          </cell>
          <cell r="AI150">
            <v>1</v>
          </cell>
          <cell r="AJ150">
            <v>1</v>
          </cell>
          <cell r="AK150">
            <v>1</v>
          </cell>
          <cell r="AL150">
            <v>1</v>
          </cell>
          <cell r="AM150">
            <v>1</v>
          </cell>
          <cell r="AN150">
            <v>1</v>
          </cell>
          <cell r="AO150">
            <v>1</v>
          </cell>
          <cell r="AP150">
            <v>1</v>
          </cell>
          <cell r="AQ150">
            <v>1</v>
          </cell>
          <cell r="AR150">
            <v>1</v>
          </cell>
          <cell r="AS150">
            <v>1</v>
          </cell>
          <cell r="AT150">
            <v>1</v>
          </cell>
        </row>
        <row r="151">
          <cell r="A151" t="str">
            <v>EL/DEM-76</v>
          </cell>
          <cell r="B151" t="str">
            <v xml:space="preserve">    Euronota LXXVI DM (11% y 8%)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1</v>
          </cell>
          <cell r="AD151">
            <v>1</v>
          </cell>
          <cell r="AE151">
            <v>1</v>
          </cell>
          <cell r="AF151">
            <v>1</v>
          </cell>
          <cell r="AG151">
            <v>1</v>
          </cell>
          <cell r="AH151">
            <v>1</v>
          </cell>
          <cell r="AI151">
            <v>1</v>
          </cell>
          <cell r="AJ151">
            <v>1</v>
          </cell>
          <cell r="AK151">
            <v>1</v>
          </cell>
          <cell r="AL151">
            <v>1</v>
          </cell>
          <cell r="AM151">
            <v>0.99745313330519059</v>
          </cell>
          <cell r="AN151">
            <v>0.99732929274935023</v>
          </cell>
          <cell r="AO151">
            <v>1</v>
          </cell>
          <cell r="AP151">
            <v>1</v>
          </cell>
          <cell r="AQ151">
            <v>1</v>
          </cell>
          <cell r="AR151">
            <v>1</v>
          </cell>
          <cell r="AS151">
            <v>1</v>
          </cell>
          <cell r="AT151">
            <v>1</v>
          </cell>
        </row>
        <row r="152">
          <cell r="A152" t="str">
            <v>EL/ITL-77</v>
          </cell>
          <cell r="B152" t="str">
            <v xml:space="preserve">    Euronota LXXVII LIT (10,375% y 8%)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1</v>
          </cell>
          <cell r="AC152">
            <v>1</v>
          </cell>
          <cell r="AD152">
            <v>1</v>
          </cell>
          <cell r="AE152">
            <v>1</v>
          </cell>
          <cell r="AF152">
            <v>1</v>
          </cell>
          <cell r="AG152">
            <v>1</v>
          </cell>
          <cell r="AH152">
            <v>1</v>
          </cell>
          <cell r="AI152">
            <v>1</v>
          </cell>
          <cell r="AJ152">
            <v>1</v>
          </cell>
          <cell r="AK152">
            <v>1</v>
          </cell>
          <cell r="AL152">
            <v>1</v>
          </cell>
          <cell r="AM152">
            <v>1</v>
          </cell>
          <cell r="AN152">
            <v>1</v>
          </cell>
          <cell r="AO152">
            <v>1</v>
          </cell>
          <cell r="AP152">
            <v>1</v>
          </cell>
          <cell r="AQ152">
            <v>1</v>
          </cell>
          <cell r="AR152">
            <v>1</v>
          </cell>
          <cell r="AS152">
            <v>1</v>
          </cell>
          <cell r="AT152">
            <v>1</v>
          </cell>
        </row>
        <row r="153">
          <cell r="A153" t="str">
            <v>EL/FRF-78</v>
          </cell>
          <cell r="B153" t="str">
            <v xml:space="preserve">    Euronota LXXVIII FFR (11% y 8%)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1</v>
          </cell>
          <cell r="AG153">
            <v>1</v>
          </cell>
          <cell r="AH153">
            <v>1</v>
          </cell>
          <cell r="AI153">
            <v>1</v>
          </cell>
          <cell r="AJ153">
            <v>1</v>
          </cell>
          <cell r="AK153">
            <v>1</v>
          </cell>
          <cell r="AL153">
            <v>1</v>
          </cell>
          <cell r="AM153">
            <v>1</v>
          </cell>
          <cell r="AN153">
            <v>1</v>
          </cell>
          <cell r="AO153">
            <v>1</v>
          </cell>
          <cell r="AP153">
            <v>1</v>
          </cell>
          <cell r="AQ153">
            <v>1</v>
          </cell>
          <cell r="AR153">
            <v>1</v>
          </cell>
          <cell r="AS153">
            <v>1</v>
          </cell>
          <cell r="AT153">
            <v>1</v>
          </cell>
        </row>
        <row r="154">
          <cell r="A154" t="str">
            <v>EL/NLG-78</v>
          </cell>
          <cell r="B154" t="str">
            <v xml:space="preserve">    Euronota LXXVIII DGU (11% y 8%)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1</v>
          </cell>
          <cell r="AG154">
            <v>1</v>
          </cell>
          <cell r="AH154">
            <v>1</v>
          </cell>
          <cell r="AI154">
            <v>1</v>
          </cell>
          <cell r="AJ154">
            <v>1</v>
          </cell>
          <cell r="AK154">
            <v>1</v>
          </cell>
          <cell r="AL154">
            <v>1</v>
          </cell>
          <cell r="AM154">
            <v>1</v>
          </cell>
          <cell r="AN154">
            <v>1</v>
          </cell>
          <cell r="AO154">
            <v>1</v>
          </cell>
          <cell r="AP154">
            <v>1</v>
          </cell>
          <cell r="AQ154">
            <v>1</v>
          </cell>
          <cell r="AR154">
            <v>1</v>
          </cell>
          <cell r="AS154">
            <v>1</v>
          </cell>
          <cell r="AT154">
            <v>1</v>
          </cell>
        </row>
        <row r="155">
          <cell r="A155" t="str">
            <v>EL/USD-79</v>
          </cell>
          <cell r="B155" t="str">
            <v xml:space="preserve">    Euronota LXXIX Dls. (Glob IV-25bp)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0.97075</v>
          </cell>
          <cell r="AD155">
            <v>0.95048199999999994</v>
          </cell>
          <cell r="AE155">
            <v>0.9204199999999999</v>
          </cell>
          <cell r="AF155">
            <v>0.88890999999999998</v>
          </cell>
          <cell r="AG155">
            <v>0.86191300000000004</v>
          </cell>
          <cell r="AH155">
            <v>0.77885300000000002</v>
          </cell>
          <cell r="AI155">
            <v>0.75441922088987068</v>
          </cell>
          <cell r="AJ155">
            <v>0.70785265546634946</v>
          </cell>
          <cell r="AK155">
            <v>0.66333207743408762</v>
          </cell>
          <cell r="AL155">
            <v>0.38953676494427553</v>
          </cell>
          <cell r="AM155">
            <v>0.54882756965546764</v>
          </cell>
          <cell r="AN155">
            <v>0.51409381067556292</v>
          </cell>
          <cell r="AO155">
            <v>0.71486746956212488</v>
          </cell>
          <cell r="AP155">
            <v>0.68594874406719386</v>
          </cell>
          <cell r="AQ155">
            <v>0.68594874406719386</v>
          </cell>
          <cell r="AR155">
            <v>0.96933275267230123</v>
          </cell>
          <cell r="AS155">
            <v>0.91524782838858743</v>
          </cell>
          <cell r="AT155">
            <v>0.98956896349397994</v>
          </cell>
        </row>
        <row r="156">
          <cell r="A156" t="str">
            <v>EL/EUR-80</v>
          </cell>
          <cell r="B156" t="str">
            <v xml:space="preserve">    Euronota LXXX Euro (8,125%)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1</v>
          </cell>
          <cell r="AG156">
            <v>1</v>
          </cell>
          <cell r="AH156">
            <v>1</v>
          </cell>
          <cell r="AI156">
            <v>1</v>
          </cell>
          <cell r="AJ156">
            <v>1</v>
          </cell>
          <cell r="AK156">
            <v>1</v>
          </cell>
          <cell r="AL156">
            <v>1</v>
          </cell>
          <cell r="AM156">
            <v>1</v>
          </cell>
          <cell r="AN156">
            <v>1</v>
          </cell>
          <cell r="AO156">
            <v>1</v>
          </cell>
          <cell r="AP156">
            <v>1</v>
          </cell>
          <cell r="AQ156">
            <v>1</v>
          </cell>
          <cell r="AR156">
            <v>1</v>
          </cell>
          <cell r="AS156">
            <v>1</v>
          </cell>
          <cell r="AT156">
            <v>1</v>
          </cell>
        </row>
        <row r="157">
          <cell r="A157" t="str">
            <v>EL/EUR-81</v>
          </cell>
          <cell r="B157" t="str">
            <v xml:space="preserve">    Euronota LXXXI Euro (6 cup. Fijos)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0.97449931671326018</v>
          </cell>
          <cell r="AD157">
            <v>0.97447296530200256</v>
          </cell>
          <cell r="AE157">
            <v>0.95531680578160016</v>
          </cell>
          <cell r="AF157">
            <v>0.90168566179675891</v>
          </cell>
          <cell r="AG157">
            <v>0.91132669439636393</v>
          </cell>
          <cell r="AH157">
            <v>0.79083288904514626</v>
          </cell>
          <cell r="AI157">
            <v>0.46169991187715587</v>
          </cell>
          <cell r="AJ157">
            <v>0.34426838913342744</v>
          </cell>
          <cell r="AK157">
            <v>0.3334569354555596</v>
          </cell>
          <cell r="AL157">
            <v>0.30002909425773633</v>
          </cell>
          <cell r="AM157">
            <v>0.28311742974536952</v>
          </cell>
          <cell r="AN157">
            <v>0.19744015652739541</v>
          </cell>
          <cell r="AO157">
            <v>8.5186663797339274E-2</v>
          </cell>
          <cell r="AP157">
            <v>0.17090793696881101</v>
          </cell>
          <cell r="AQ157">
            <v>0.17090793696881101</v>
          </cell>
          <cell r="AR157">
            <v>0.16691301866666666</v>
          </cell>
          <cell r="AS157">
            <v>0.21257632657835487</v>
          </cell>
          <cell r="AT157">
            <v>0.17639414741333323</v>
          </cell>
        </row>
        <row r="158">
          <cell r="A158" t="str">
            <v>EL/DEM-82</v>
          </cell>
          <cell r="B158" t="str">
            <v xml:space="preserve">    Euronota LXXXII DM (8%)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1</v>
          </cell>
          <cell r="AE158">
            <v>1</v>
          </cell>
          <cell r="AF158">
            <v>1</v>
          </cell>
          <cell r="AG158">
            <v>1</v>
          </cell>
          <cell r="AH158">
            <v>1</v>
          </cell>
          <cell r="AI158">
            <v>1</v>
          </cell>
          <cell r="AJ158">
            <v>1</v>
          </cell>
          <cell r="AK158">
            <v>1</v>
          </cell>
          <cell r="AL158">
            <v>1</v>
          </cell>
          <cell r="AM158">
            <v>1</v>
          </cell>
          <cell r="AN158">
            <v>1</v>
          </cell>
          <cell r="AO158">
            <v>1</v>
          </cell>
          <cell r="AP158">
            <v>1</v>
          </cell>
          <cell r="AQ158">
            <v>1</v>
          </cell>
          <cell r="AR158">
            <v>1</v>
          </cell>
          <cell r="AS158">
            <v>1</v>
          </cell>
          <cell r="AT158">
            <v>1</v>
          </cell>
        </row>
        <row r="159">
          <cell r="A159" t="str">
            <v>EL/ITL-83</v>
          </cell>
          <cell r="B159" t="str">
            <v xml:space="preserve">    Euronota LXXXIII LIT (LT + 250)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  <cell r="AE159">
            <v>1</v>
          </cell>
          <cell r="AF159">
            <v>1</v>
          </cell>
          <cell r="AG159">
            <v>1</v>
          </cell>
          <cell r="AH159">
            <v>1</v>
          </cell>
          <cell r="AI159">
            <v>1</v>
          </cell>
          <cell r="AJ159">
            <v>1</v>
          </cell>
          <cell r="AK159">
            <v>1</v>
          </cell>
          <cell r="AL159">
            <v>1</v>
          </cell>
          <cell r="AM159">
            <v>1</v>
          </cell>
          <cell r="AN159">
            <v>1</v>
          </cell>
          <cell r="AO159">
            <v>1</v>
          </cell>
          <cell r="AP159">
            <v>1</v>
          </cell>
          <cell r="AQ159">
            <v>1</v>
          </cell>
          <cell r="AR159">
            <v>1</v>
          </cell>
          <cell r="AS159">
            <v>1</v>
          </cell>
          <cell r="AT159">
            <v>1</v>
          </cell>
        </row>
        <row r="160">
          <cell r="A160" t="str">
            <v>EL/DEM-84</v>
          </cell>
          <cell r="B160" t="str">
            <v xml:space="preserve">    Euronota LXXXIV DM (7,875%)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1</v>
          </cell>
          <cell r="AE160">
            <v>1</v>
          </cell>
          <cell r="AF160">
            <v>1</v>
          </cell>
          <cell r="AG160">
            <v>1</v>
          </cell>
          <cell r="AH160">
            <v>1</v>
          </cell>
          <cell r="AI160">
            <v>1</v>
          </cell>
          <cell r="AJ160">
            <v>1</v>
          </cell>
          <cell r="AK160">
            <v>1</v>
          </cell>
          <cell r="AL160">
            <v>1</v>
          </cell>
          <cell r="AM160">
            <v>1</v>
          </cell>
          <cell r="AN160">
            <v>1</v>
          </cell>
          <cell r="AO160">
            <v>1</v>
          </cell>
          <cell r="AP160">
            <v>1</v>
          </cell>
          <cell r="AQ160">
            <v>1</v>
          </cell>
          <cell r="AR160">
            <v>1</v>
          </cell>
          <cell r="AS160">
            <v>1</v>
          </cell>
          <cell r="AT160">
            <v>1</v>
          </cell>
        </row>
        <row r="161">
          <cell r="A161" t="str">
            <v>EL/EUR-85</v>
          </cell>
          <cell r="B161" t="str">
            <v xml:space="preserve">    Euronota LXXXV Euro (8,5%)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1</v>
          </cell>
          <cell r="AE161">
            <v>1</v>
          </cell>
          <cell r="AF161">
            <v>1</v>
          </cell>
          <cell r="AG161">
            <v>1</v>
          </cell>
          <cell r="AH161">
            <v>1</v>
          </cell>
          <cell r="AI161">
            <v>1</v>
          </cell>
          <cell r="AJ161">
            <v>0.97501076903911277</v>
          </cell>
          <cell r="AK161">
            <v>0.97779221661655547</v>
          </cell>
          <cell r="AL161">
            <v>0.97790030817483908</v>
          </cell>
          <cell r="AM161">
            <v>0.97782049103272628</v>
          </cell>
          <cell r="AN161">
            <v>0.97399999998044973</v>
          </cell>
          <cell r="AO161">
            <v>0.97399999993883801</v>
          </cell>
          <cell r="AP161">
            <v>0.9739999999388379</v>
          </cell>
          <cell r="AQ161">
            <v>0.9739999999388379</v>
          </cell>
          <cell r="AR161">
            <v>0.97599999999999998</v>
          </cell>
          <cell r="AS161">
            <v>0.97592630932537938</v>
          </cell>
          <cell r="AT161">
            <v>0.975420544</v>
          </cell>
        </row>
        <row r="162">
          <cell r="A162" t="str">
            <v>EL/DEM-86</v>
          </cell>
          <cell r="B162" t="str">
            <v xml:space="preserve">    Euronota LXXXVI DM (14% y 9%)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1</v>
          </cell>
          <cell r="AF162">
            <v>1</v>
          </cell>
          <cell r="AG162">
            <v>1</v>
          </cell>
          <cell r="AH162">
            <v>1</v>
          </cell>
          <cell r="AI162">
            <v>1</v>
          </cell>
          <cell r="AJ162">
            <v>1</v>
          </cell>
          <cell r="AK162">
            <v>1</v>
          </cell>
          <cell r="AL162">
            <v>1</v>
          </cell>
          <cell r="AM162">
            <v>1</v>
          </cell>
          <cell r="AN162">
            <v>1</v>
          </cell>
          <cell r="AO162">
            <v>1</v>
          </cell>
          <cell r="AP162">
            <v>1</v>
          </cell>
          <cell r="AQ162">
            <v>1</v>
          </cell>
          <cell r="AR162">
            <v>1</v>
          </cell>
          <cell r="AS162">
            <v>1</v>
          </cell>
          <cell r="AT162">
            <v>1</v>
          </cell>
        </row>
        <row r="163">
          <cell r="A163" t="str">
            <v>EL/EUR-87</v>
          </cell>
          <cell r="B163" t="str">
            <v xml:space="preserve">    Euronota LXXXVII Euro (8%)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1</v>
          </cell>
          <cell r="AG163">
            <v>1</v>
          </cell>
          <cell r="AH163">
            <v>1</v>
          </cell>
          <cell r="AI163">
            <v>1</v>
          </cell>
          <cell r="AJ163">
            <v>1</v>
          </cell>
          <cell r="AK163">
            <v>1</v>
          </cell>
          <cell r="AL163">
            <v>1</v>
          </cell>
          <cell r="AM163">
            <v>1</v>
          </cell>
          <cell r="AN163">
            <v>1</v>
          </cell>
          <cell r="AO163">
            <v>1</v>
          </cell>
          <cell r="AP163">
            <v>1</v>
          </cell>
          <cell r="AQ163">
            <v>1</v>
          </cell>
          <cell r="AR163">
            <v>1</v>
          </cell>
          <cell r="AS163">
            <v>0</v>
          </cell>
          <cell r="AT163">
            <v>0</v>
          </cell>
        </row>
        <row r="164">
          <cell r="A164" t="str">
            <v>EL/EUR-88</v>
          </cell>
          <cell r="B164" t="str">
            <v xml:space="preserve">    Euronota LXXXVIII Euro (15% y 8%)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0.94560488468612414</v>
          </cell>
          <cell r="AG164">
            <v>0.9455709223869716</v>
          </cell>
          <cell r="AH164">
            <v>0.94339644428971459</v>
          </cell>
          <cell r="AI164">
            <v>0.94352153286965401</v>
          </cell>
          <cell r="AJ164">
            <v>0.9436527866917882</v>
          </cell>
          <cell r="AK164">
            <v>0.95751674725328051</v>
          </cell>
          <cell r="AL164">
            <v>0.957723521481742</v>
          </cell>
          <cell r="AM164">
            <v>0.96667466996583473</v>
          </cell>
          <cell r="AN164">
            <v>0.96683556852024455</v>
          </cell>
          <cell r="AO164">
            <v>0.96934285703983225</v>
          </cell>
          <cell r="AP164">
            <v>0.96934285707073964</v>
          </cell>
          <cell r="AQ164">
            <v>0.96934285707073964</v>
          </cell>
          <cell r="AR164">
            <v>0.96934285714285728</v>
          </cell>
          <cell r="AS164">
            <v>0.96924872607872881</v>
          </cell>
          <cell r="AT164">
            <v>0.96860267108571418</v>
          </cell>
        </row>
        <row r="165">
          <cell r="A165" t="str">
            <v>EL/USD-89</v>
          </cell>
          <cell r="B165" t="str">
            <v xml:space="preserve">    Euronota LXXXIX (8,875%)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1</v>
          </cell>
          <cell r="AG165">
            <v>1</v>
          </cell>
          <cell r="AH165">
            <v>1</v>
          </cell>
          <cell r="AI165">
            <v>1</v>
          </cell>
          <cell r="AJ165">
            <v>1</v>
          </cell>
          <cell r="AK165">
            <v>1</v>
          </cell>
          <cell r="AL165">
            <v>1</v>
          </cell>
          <cell r="AM165">
            <v>1</v>
          </cell>
          <cell r="AN165">
            <v>1</v>
          </cell>
          <cell r="AO165">
            <v>1</v>
          </cell>
          <cell r="AP165">
            <v>1</v>
          </cell>
          <cell r="AQ165">
            <v>1</v>
          </cell>
          <cell r="AR165">
            <v>1</v>
          </cell>
          <cell r="AS165">
            <v>1</v>
          </cell>
          <cell r="AT165">
            <v>1</v>
          </cell>
        </row>
        <row r="166">
          <cell r="A166" t="str">
            <v>EL/EUR-90</v>
          </cell>
          <cell r="B166" t="str">
            <v xml:space="preserve">    Euronota XC Euro (9,5%)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0.97993856368993104</v>
          </cell>
          <cell r="AG166">
            <v>0.9738160524608872</v>
          </cell>
          <cell r="AH166">
            <v>0.94754015093507526</v>
          </cell>
          <cell r="AI166">
            <v>0.97395064068846393</v>
          </cell>
          <cell r="AJ166">
            <v>0.9725118173613968</v>
          </cell>
          <cell r="AK166">
            <v>0.97224022656272813</v>
          </cell>
          <cell r="AL166">
            <v>0.97237541670228222</v>
          </cell>
          <cell r="AM166">
            <v>0.97227556906032786</v>
          </cell>
          <cell r="AN166">
            <v>0.89375032715110747</v>
          </cell>
          <cell r="AO166">
            <v>0.93212499980041463</v>
          </cell>
          <cell r="AP166">
            <v>0.9233765908569237</v>
          </cell>
          <cell r="AQ166">
            <v>0.9233765908569237</v>
          </cell>
          <cell r="AR166">
            <v>0.91988067500000004</v>
          </cell>
          <cell r="AS166">
            <v>0.97993859110448278</v>
          </cell>
          <cell r="AT166">
            <v>0.96414211999999999</v>
          </cell>
        </row>
        <row r="167">
          <cell r="A167" t="str">
            <v>EL/USD-91</v>
          </cell>
          <cell r="B167" t="str">
            <v xml:space="preserve">    Euronota XCI (Libor + 575 p.b.)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0.89053440000000006</v>
          </cell>
          <cell r="AH167">
            <v>0.89337000000000011</v>
          </cell>
          <cell r="AI167">
            <v>0.84692841709401701</v>
          </cell>
          <cell r="AJ167">
            <v>0.85925558074193664</v>
          </cell>
          <cell r="AK167">
            <v>0.85888729924085583</v>
          </cell>
          <cell r="AL167">
            <v>0.86048358418056392</v>
          </cell>
          <cell r="AM167">
            <v>0.85910621153450051</v>
          </cell>
          <cell r="AN167">
            <v>0.89279637719298255</v>
          </cell>
          <cell r="AO167">
            <v>0.97834560415764404</v>
          </cell>
          <cell r="AP167">
            <v>0.97834560415764404</v>
          </cell>
          <cell r="AQ167">
            <v>0.97834560415764404</v>
          </cell>
          <cell r="AR167">
            <v>1</v>
          </cell>
          <cell r="AS167">
            <v>0.9889331562638336</v>
          </cell>
          <cell r="AT167">
            <v>1</v>
          </cell>
        </row>
        <row r="168">
          <cell r="A168" t="str">
            <v>EL/EUR-92</v>
          </cell>
          <cell r="B168" t="str">
            <v xml:space="preserve">    Euronota XCII Euro (15% y 8%)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0.9941785484577661</v>
          </cell>
          <cell r="AH168">
            <v>0.99417642968149278</v>
          </cell>
          <cell r="AI168">
            <v>0.9941087342892041</v>
          </cell>
          <cell r="AJ168">
            <v>0.99412253307215559</v>
          </cell>
          <cell r="AK168">
            <v>0.99406446516842484</v>
          </cell>
          <cell r="AL168">
            <v>0.99409335509400243</v>
          </cell>
          <cell r="AM168">
            <v>0.99407200939645834</v>
          </cell>
          <cell r="AN168">
            <v>0.99412000031767689</v>
          </cell>
          <cell r="AO168">
            <v>0.99347999996932479</v>
          </cell>
          <cell r="AP168">
            <v>0.99348002076555608</v>
          </cell>
          <cell r="AQ168">
            <v>0.99348002076555608</v>
          </cell>
          <cell r="AR168">
            <v>0.99348005805434769</v>
          </cell>
          <cell r="AS168">
            <v>0.99418219142029995</v>
          </cell>
          <cell r="AT168">
            <v>0.99405996480000003</v>
          </cell>
        </row>
        <row r="169">
          <cell r="A169" t="str">
            <v>EL/EUR-93</v>
          </cell>
          <cell r="B169" t="str">
            <v xml:space="preserve">    Euronota XCIII Euro (9%)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</v>
          </cell>
          <cell r="AH169">
            <v>1</v>
          </cell>
          <cell r="AI169">
            <v>1</v>
          </cell>
          <cell r="AJ169">
            <v>1</v>
          </cell>
          <cell r="AK169">
            <v>1</v>
          </cell>
          <cell r="AL169">
            <v>1</v>
          </cell>
          <cell r="AM169">
            <v>1</v>
          </cell>
          <cell r="AN169">
            <v>0.99295939755502349</v>
          </cell>
          <cell r="AO169">
            <v>1</v>
          </cell>
          <cell r="AP169">
            <v>1</v>
          </cell>
          <cell r="AQ169">
            <v>1</v>
          </cell>
          <cell r="AR169">
            <v>1</v>
          </cell>
          <cell r="AS169">
            <v>1</v>
          </cell>
          <cell r="AT169">
            <v>1</v>
          </cell>
        </row>
        <row r="170">
          <cell r="A170" t="str">
            <v>EL/EUR-94</v>
          </cell>
          <cell r="B170" t="str">
            <v xml:space="preserve">    Euronota XCIV Euro (10,5% y 7%)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  <cell r="AS170">
            <v>1</v>
          </cell>
          <cell r="AT170">
            <v>1</v>
          </cell>
        </row>
        <row r="171">
          <cell r="A171" t="str">
            <v>EL/EUR-95</v>
          </cell>
          <cell r="B171" t="str">
            <v xml:space="preserve">    Euronota XCV Euro ( 9%)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1</v>
          </cell>
          <cell r="AI171">
            <v>1</v>
          </cell>
          <cell r="AJ171">
            <v>1</v>
          </cell>
          <cell r="AK171">
            <v>1</v>
          </cell>
          <cell r="AL171">
            <v>1</v>
          </cell>
          <cell r="AM171">
            <v>1</v>
          </cell>
          <cell r="AN171">
            <v>1</v>
          </cell>
          <cell r="AO171">
            <v>1</v>
          </cell>
          <cell r="AP171">
            <v>1</v>
          </cell>
          <cell r="AQ171">
            <v>1</v>
          </cell>
          <cell r="AR171">
            <v>1</v>
          </cell>
          <cell r="AS171">
            <v>1</v>
          </cell>
          <cell r="AT171">
            <v>1</v>
          </cell>
        </row>
        <row r="172">
          <cell r="A172" t="str">
            <v>EL/EUR-96</v>
          </cell>
          <cell r="B172" t="str">
            <v xml:space="preserve">    Euronota XCVI Euro ( 7,125%)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1</v>
          </cell>
          <cell r="AI172">
            <v>0.94993991193732896</v>
          </cell>
          <cell r="AJ172">
            <v>1</v>
          </cell>
          <cell r="AK172">
            <v>1</v>
          </cell>
          <cell r="AL172">
            <v>1</v>
          </cell>
          <cell r="AM172">
            <v>1</v>
          </cell>
          <cell r="AN172">
            <v>1</v>
          </cell>
          <cell r="AO172">
            <v>1</v>
          </cell>
          <cell r="AP172">
            <v>1</v>
          </cell>
          <cell r="AQ172">
            <v>1</v>
          </cell>
          <cell r="AR172">
            <v>1</v>
          </cell>
          <cell r="AS172">
            <v>1</v>
          </cell>
          <cell r="AT172">
            <v>0</v>
          </cell>
        </row>
        <row r="173">
          <cell r="A173" t="str">
            <v>EL/EUR-97</v>
          </cell>
          <cell r="B173" t="str">
            <v xml:space="preserve">    Euronota XCVII Euro (8,5%)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</row>
        <row r="174">
          <cell r="A174" t="str">
            <v>EL/EUR-98</v>
          </cell>
          <cell r="B174" t="str">
            <v xml:space="preserve">    Euronota XCVIII  Euro (Euribor+400)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1</v>
          </cell>
          <cell r="AI174">
            <v>1</v>
          </cell>
          <cell r="AJ174">
            <v>1</v>
          </cell>
          <cell r="AK174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T174">
            <v>1</v>
          </cell>
        </row>
        <row r="175">
          <cell r="A175" t="str">
            <v>EL/JPY-99</v>
          </cell>
          <cell r="B175" t="str">
            <v xml:space="preserve">    Euronota XCIX  Y (3,5%)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1</v>
          </cell>
          <cell r="AI175">
            <v>1</v>
          </cell>
          <cell r="AJ175">
            <v>1</v>
          </cell>
          <cell r="AK175">
            <v>1</v>
          </cell>
          <cell r="AL175">
            <v>1</v>
          </cell>
          <cell r="AM175">
            <v>1</v>
          </cell>
          <cell r="AN175">
            <v>1</v>
          </cell>
          <cell r="AO175">
            <v>1</v>
          </cell>
          <cell r="AP175">
            <v>1</v>
          </cell>
          <cell r="AQ175">
            <v>1</v>
          </cell>
          <cell r="AR175">
            <v>1</v>
          </cell>
          <cell r="AS175">
            <v>1</v>
          </cell>
          <cell r="AT175">
            <v>1</v>
          </cell>
        </row>
        <row r="176">
          <cell r="A176" t="str">
            <v>EL/EUR-100</v>
          </cell>
          <cell r="B176" t="str">
            <v xml:space="preserve">    Euronota C Euro (8,5%)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</v>
          </cell>
          <cell r="AI176">
            <v>0.99823747966845766</v>
          </cell>
          <cell r="AJ176">
            <v>0.99853701318590582</v>
          </cell>
          <cell r="AK176">
            <v>0.99101239848894029</v>
          </cell>
          <cell r="AL176">
            <v>0.99143981449823138</v>
          </cell>
          <cell r="AM176">
            <v>0.99957953858760173</v>
          </cell>
          <cell r="AN176">
            <v>1</v>
          </cell>
          <cell r="AO176">
            <v>1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</row>
        <row r="177">
          <cell r="A177" t="str">
            <v>EL/EUR-101</v>
          </cell>
          <cell r="B177" t="str">
            <v xml:space="preserve">    Euronota CI Euro (7,3% cupon diferido)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</row>
        <row r="178">
          <cell r="A178" t="str">
            <v>EL/EUR-102</v>
          </cell>
          <cell r="B178" t="str">
            <v xml:space="preserve">    Euronota CII Euro (9,25%)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1</v>
          </cell>
          <cell r="AJ178">
            <v>0.99922779437984977</v>
          </cell>
          <cell r="AK178">
            <v>0.99924408432281853</v>
          </cell>
          <cell r="AL178">
            <v>0.99915890151169784</v>
          </cell>
          <cell r="AM178">
            <v>0.9992341730897889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T178">
            <v>1</v>
          </cell>
        </row>
        <row r="179">
          <cell r="A179" t="str">
            <v>EL/EUR-103</v>
          </cell>
          <cell r="B179" t="str">
            <v xml:space="preserve">    Euronota CIII Euro (9,75%)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1</v>
          </cell>
          <cell r="AJ179">
            <v>1</v>
          </cell>
          <cell r="AK179">
            <v>1</v>
          </cell>
          <cell r="AL179">
            <v>1</v>
          </cell>
          <cell r="AM179">
            <v>1</v>
          </cell>
          <cell r="AN179">
            <v>1</v>
          </cell>
          <cell r="AO179">
            <v>1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T179">
            <v>1</v>
          </cell>
        </row>
        <row r="180">
          <cell r="A180" t="str">
            <v>EL/EUR-104</v>
          </cell>
          <cell r="B180" t="str">
            <v xml:space="preserve">    Euronota CIV Euro (10%)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1</v>
          </cell>
          <cell r="AJ180">
            <v>1</v>
          </cell>
          <cell r="AK180">
            <v>1</v>
          </cell>
          <cell r="AL180">
            <v>1</v>
          </cell>
          <cell r="AM180">
            <v>1</v>
          </cell>
          <cell r="AN180">
            <v>1</v>
          </cell>
          <cell r="AO180">
            <v>1</v>
          </cell>
          <cell r="AP180">
            <v>1</v>
          </cell>
          <cell r="AQ180">
            <v>1</v>
          </cell>
          <cell r="AR180">
            <v>1</v>
          </cell>
          <cell r="AS180">
            <v>1</v>
          </cell>
          <cell r="AT180">
            <v>1</v>
          </cell>
        </row>
        <row r="181">
          <cell r="A181" t="str">
            <v>EL/JPY-105</v>
          </cell>
          <cell r="B181" t="str">
            <v xml:space="preserve">    Euronota CV Y (5,4%)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1</v>
          </cell>
          <cell r="AK181">
            <v>1</v>
          </cell>
          <cell r="AL181">
            <v>1</v>
          </cell>
          <cell r="AM181">
            <v>1</v>
          </cell>
          <cell r="AN181">
            <v>1</v>
          </cell>
          <cell r="AO181">
            <v>1</v>
          </cell>
          <cell r="AP181">
            <v>1</v>
          </cell>
          <cell r="AQ181">
            <v>1</v>
          </cell>
          <cell r="AR181">
            <v>1</v>
          </cell>
          <cell r="AS181">
            <v>1</v>
          </cell>
          <cell r="AT181">
            <v>1</v>
          </cell>
        </row>
        <row r="182">
          <cell r="A182" t="str">
            <v>EL/EUR-106</v>
          </cell>
          <cell r="B182" t="str">
            <v xml:space="preserve">    Euronota CVI Euro (L3+510)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1</v>
          </cell>
          <cell r="AJ182">
            <v>1</v>
          </cell>
          <cell r="AK182">
            <v>1</v>
          </cell>
          <cell r="AL182">
            <v>1</v>
          </cell>
          <cell r="AM182">
            <v>1</v>
          </cell>
          <cell r="AN182">
            <v>1</v>
          </cell>
          <cell r="AO182">
            <v>1</v>
          </cell>
          <cell r="AP182">
            <v>1</v>
          </cell>
          <cell r="AQ182">
            <v>1</v>
          </cell>
          <cell r="AR182">
            <v>1</v>
          </cell>
          <cell r="AS182">
            <v>1</v>
          </cell>
          <cell r="AT182">
            <v>1</v>
          </cell>
        </row>
        <row r="183">
          <cell r="A183" t="str">
            <v>EL/EUR-107</v>
          </cell>
          <cell r="B183" t="str">
            <v xml:space="preserve">    Euronota CVII Euro (10%)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0.9736239288997065</v>
          </cell>
          <cell r="AK183">
            <v>0.99934829159296157</v>
          </cell>
          <cell r="AL183">
            <v>0.99924779862745172</v>
          </cell>
          <cell r="AM183">
            <v>0.99864970859520041</v>
          </cell>
          <cell r="AN183">
            <v>0.99854587661415339</v>
          </cell>
          <cell r="AO183">
            <v>0.99596487998539662</v>
          </cell>
          <cell r="AP183">
            <v>0.99869234543230767</v>
          </cell>
          <cell r="AQ183">
            <v>0.99869234543230767</v>
          </cell>
          <cell r="AR183">
            <v>0.99869230769230766</v>
          </cell>
          <cell r="AS183">
            <v>1</v>
          </cell>
          <cell r="AT183">
            <v>1</v>
          </cell>
        </row>
        <row r="184">
          <cell r="A184" t="str">
            <v>EL/EUR-108</v>
          </cell>
          <cell r="B184" t="str">
            <v xml:space="preserve">    Euronota CVIII Euro (10,25%)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0.96504993853157972</v>
          </cell>
          <cell r="AK184">
            <v>0.96430175458003853</v>
          </cell>
          <cell r="AL184">
            <v>0.96445074583829105</v>
          </cell>
          <cell r="AM184">
            <v>0.96174651199305783</v>
          </cell>
          <cell r="AN184">
            <v>0.96420302445429473</v>
          </cell>
          <cell r="AO184">
            <v>0.96713333323024642</v>
          </cell>
          <cell r="AP184">
            <v>0.96713339098072293</v>
          </cell>
          <cell r="AQ184">
            <v>0.96713339098072293</v>
          </cell>
          <cell r="AR184">
            <v>0.96888546666666664</v>
          </cell>
          <cell r="AS184">
            <v>0.96869102846448518</v>
          </cell>
          <cell r="AT184">
            <v>0.96836810026666664</v>
          </cell>
        </row>
        <row r="185">
          <cell r="A185" t="str">
            <v>EL/EUR-109</v>
          </cell>
          <cell r="B185" t="str">
            <v xml:space="preserve">    Euronota CIX Euro (8,125%)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1</v>
          </cell>
          <cell r="AL185">
            <v>1</v>
          </cell>
          <cell r="AM185">
            <v>1</v>
          </cell>
          <cell r="AN185">
            <v>1</v>
          </cell>
          <cell r="AO185">
            <v>1</v>
          </cell>
          <cell r="AP185">
            <v>1</v>
          </cell>
          <cell r="AQ185">
            <v>1</v>
          </cell>
          <cell r="AR185">
            <v>1</v>
          </cell>
          <cell r="AS185">
            <v>1</v>
          </cell>
          <cell r="AT185">
            <v>1</v>
          </cell>
        </row>
        <row r="186">
          <cell r="A186" t="str">
            <v>EL/EUR-110</v>
          </cell>
          <cell r="B186" t="str">
            <v xml:space="preserve">    Euronota CX Euro (9%)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T186">
            <v>1</v>
          </cell>
        </row>
        <row r="187">
          <cell r="A187" t="str">
            <v>EL/JPY-111</v>
          </cell>
          <cell r="B187" t="str">
            <v xml:space="preserve">    Euronota CXI Y (5,125%)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</v>
          </cell>
          <cell r="AL187">
            <v>1</v>
          </cell>
          <cell r="AM187">
            <v>1</v>
          </cell>
          <cell r="AN187">
            <v>1</v>
          </cell>
          <cell r="AO187">
            <v>1</v>
          </cell>
          <cell r="AP187">
            <v>1</v>
          </cell>
          <cell r="AQ187">
            <v>1</v>
          </cell>
          <cell r="AR187">
            <v>1</v>
          </cell>
          <cell r="AS187">
            <v>1</v>
          </cell>
          <cell r="AT187">
            <v>1</v>
          </cell>
        </row>
        <row r="188">
          <cell r="A188" t="str">
            <v>EL/EUR-112</v>
          </cell>
          <cell r="B188" t="str">
            <v xml:space="preserve">    Euronota CXII Euro (9%)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1</v>
          </cell>
          <cell r="AM188">
            <v>1</v>
          </cell>
          <cell r="AN188">
            <v>1</v>
          </cell>
          <cell r="AO188">
            <v>1</v>
          </cell>
          <cell r="AP188">
            <v>1</v>
          </cell>
          <cell r="AQ188">
            <v>1</v>
          </cell>
          <cell r="AR188">
            <v>1</v>
          </cell>
          <cell r="AS188">
            <v>1</v>
          </cell>
          <cell r="AT188">
            <v>1</v>
          </cell>
        </row>
        <row r="189">
          <cell r="A189" t="str">
            <v>EL/EUR-113</v>
          </cell>
          <cell r="B189" t="str">
            <v xml:space="preserve">    Euronota CXIII Euro (9,25%)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>
            <v>1</v>
          </cell>
          <cell r="AQ189">
            <v>1</v>
          </cell>
          <cell r="AR189">
            <v>1</v>
          </cell>
          <cell r="AS189">
            <v>1</v>
          </cell>
          <cell r="AT189">
            <v>1</v>
          </cell>
        </row>
        <row r="190">
          <cell r="A190" t="str">
            <v>EL/EUR-114</v>
          </cell>
          <cell r="B190" t="str">
            <v xml:space="preserve">    Euronota CXIV Euro (10%)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0.99883474352194601</v>
          </cell>
          <cell r="AM190">
            <v>0.9917734184921384</v>
          </cell>
          <cell r="AN190">
            <v>0.9918399999938643</v>
          </cell>
          <cell r="AO190">
            <v>0.99183999998080452</v>
          </cell>
          <cell r="AP190">
            <v>0.99183999998080452</v>
          </cell>
          <cell r="AQ190">
            <v>0.99183999998080452</v>
          </cell>
          <cell r="AR190">
            <v>0.99883999999999995</v>
          </cell>
          <cell r="AS190">
            <v>0.99883643828405999</v>
          </cell>
          <cell r="AT190">
            <v>0.99881199296000001</v>
          </cell>
        </row>
        <row r="191">
          <cell r="A191" t="str">
            <v>EL/JPY-115</v>
          </cell>
          <cell r="B191" t="str">
            <v xml:space="preserve">    Euronota CXV Y (4,85%) Samurai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1</v>
          </cell>
          <cell r="AM191">
            <v>1</v>
          </cell>
          <cell r="AN191">
            <v>1</v>
          </cell>
          <cell r="AO191">
            <v>1</v>
          </cell>
          <cell r="AP191">
            <v>1</v>
          </cell>
          <cell r="AQ191">
            <v>1</v>
          </cell>
          <cell r="AR191">
            <v>1</v>
          </cell>
          <cell r="AS191">
            <v>1</v>
          </cell>
          <cell r="AT191">
            <v>1</v>
          </cell>
        </row>
        <row r="192">
          <cell r="A192" t="str">
            <v>EL/EUR-116</v>
          </cell>
          <cell r="B192" t="str">
            <v xml:space="preserve">    Euronota CXVI Euro (10%)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1</v>
          </cell>
          <cell r="AO192">
            <v>1</v>
          </cell>
          <cell r="AP192">
            <v>1</v>
          </cell>
          <cell r="AQ192">
            <v>1</v>
          </cell>
          <cell r="AR192">
            <v>1</v>
          </cell>
          <cell r="AS192">
            <v>1</v>
          </cell>
          <cell r="AT192">
            <v>1</v>
          </cell>
        </row>
        <row r="193">
          <cell r="B193" t="str">
            <v>Bono Argentino</v>
          </cell>
        </row>
        <row r="194">
          <cell r="A194" t="str">
            <v>BOARDOM</v>
          </cell>
          <cell r="B194" t="str">
            <v xml:space="preserve">    Tramo Domestico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</row>
        <row r="195">
          <cell r="A195" t="str">
            <v>BOARINT</v>
          </cell>
          <cell r="B195" t="str">
            <v xml:space="preserve">    Tramo Internacional</v>
          </cell>
          <cell r="W195">
            <v>1</v>
          </cell>
          <cell r="X195">
            <v>1</v>
          </cell>
          <cell r="Y195">
            <v>1</v>
          </cell>
          <cell r="Z195">
            <v>1</v>
          </cell>
          <cell r="AA195">
            <v>1</v>
          </cell>
          <cell r="AB195">
            <v>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</row>
        <row r="196">
          <cell r="A196" t="str">
            <v>LETR</v>
          </cell>
          <cell r="B196" t="str">
            <v>Letras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</row>
        <row r="197">
          <cell r="A197" t="str">
            <v>LE$</v>
          </cell>
          <cell r="B197" t="str">
            <v>Letes $</v>
          </cell>
          <cell r="W197">
            <v>0.10707779686295214</v>
          </cell>
          <cell r="X197">
            <v>7.8590308370044062E-2</v>
          </cell>
          <cell r="Y197">
            <v>9.9544897827628445E-2</v>
          </cell>
          <cell r="Z197">
            <v>0.1388939598828037</v>
          </cell>
          <cell r="AA197">
            <v>0.1929086915594603</v>
          </cell>
          <cell r="AB197">
            <v>1.1673151750972762E-4</v>
          </cell>
          <cell r="AC197">
            <v>1.593224277949208E-3</v>
          </cell>
          <cell r="AD197">
            <v>6.0523233112065589E-4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</row>
        <row r="198">
          <cell r="A198" t="str">
            <v>LEU$</v>
          </cell>
          <cell r="B198" t="str">
            <v>Letes u$s</v>
          </cell>
          <cell r="W198">
            <v>0.12867575615107349</v>
          </cell>
          <cell r="X198">
            <v>0.15899483279711418</v>
          </cell>
          <cell r="Y198">
            <v>0.1164875419823479</v>
          </cell>
          <cell r="Z198">
            <v>0.13897345271756203</v>
          </cell>
          <cell r="AA198">
            <v>0.11770495711552981</v>
          </cell>
          <cell r="AB198">
            <v>0.13146701622059143</v>
          </cell>
          <cell r="AC198">
            <v>0.14282834507042252</v>
          </cell>
          <cell r="AD198">
            <v>0.17059280322054721</v>
          </cell>
          <cell r="AE198">
            <v>0.23493512582043027</v>
          </cell>
          <cell r="AF198">
            <v>0.20665688375495059</v>
          </cell>
          <cell r="AG198">
            <v>0.17201713339170882</v>
          </cell>
          <cell r="AH198">
            <v>0.1371288195730147</v>
          </cell>
          <cell r="AI198">
            <v>0.18964530782795372</v>
          </cell>
          <cell r="AJ198">
            <v>0.16661641388151882</v>
          </cell>
          <cell r="AK198">
            <v>0.23808126632570065</v>
          </cell>
          <cell r="AL198">
            <v>0.24988180866217824</v>
          </cell>
          <cell r="AM198">
            <v>0.24700152689687579</v>
          </cell>
          <cell r="AN198">
            <v>0.17969244145136348</v>
          </cell>
          <cell r="AO198">
            <v>0.13755694578195629</v>
          </cell>
          <cell r="AP198">
            <v>6.5627853955571719E-2</v>
          </cell>
          <cell r="AQ198">
            <v>2.1336085689913378E-2</v>
          </cell>
          <cell r="AR198">
            <v>1.3676044474526895E-2</v>
          </cell>
          <cell r="AS198">
            <v>0</v>
          </cell>
          <cell r="AT198">
            <v>0</v>
          </cell>
        </row>
        <row r="199">
          <cell r="B199" t="str">
            <v>Bontes</v>
          </cell>
        </row>
        <row r="200">
          <cell r="A200" t="str">
            <v>BT98</v>
          </cell>
          <cell r="B200" t="str">
            <v xml:space="preserve">     Venc. dic/98</v>
          </cell>
          <cell r="W200">
            <v>7.6632165605095545E-2</v>
          </cell>
          <cell r="X200">
            <v>0.31870242735906845</v>
          </cell>
          <cell r="Y200">
            <v>0.30088656446548523</v>
          </cell>
          <cell r="Z200">
            <v>0.33701309432384874</v>
          </cell>
          <cell r="AA200">
            <v>0.18894321904558223</v>
          </cell>
          <cell r="AB200">
            <v>0.38004572797299868</v>
          </cell>
          <cell r="AC200">
            <v>0.42126992335898422</v>
          </cell>
          <cell r="AD200">
            <v>0.49668316013570657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</row>
        <row r="201">
          <cell r="A201" t="str">
            <v>BT01</v>
          </cell>
          <cell r="B201" t="str">
            <v xml:space="preserve">     Venc. May./2001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0.22843312426337187</v>
          </cell>
          <cell r="AH201">
            <v>0.25678343677744603</v>
          </cell>
          <cell r="AI201">
            <v>0.2435132118846785</v>
          </cell>
          <cell r="AJ201">
            <v>0.2611109961425167</v>
          </cell>
          <cell r="AK201">
            <v>0.20436023579195536</v>
          </cell>
          <cell r="AL201">
            <v>0.23410805442262486</v>
          </cell>
          <cell r="AM201">
            <v>0.20600579193613672</v>
          </cell>
          <cell r="AN201">
            <v>0.19549266010258773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</row>
        <row r="202">
          <cell r="A202" t="str">
            <v>BT02</v>
          </cell>
          <cell r="B202" t="str">
            <v xml:space="preserve">     Venc. May/2002 </v>
          </cell>
          <cell r="W202">
            <v>0</v>
          </cell>
          <cell r="X202">
            <v>0</v>
          </cell>
          <cell r="Y202">
            <v>8.5210070800060447E-2</v>
          </cell>
          <cell r="Z202">
            <v>0.23948202439616539</v>
          </cell>
          <cell r="AA202">
            <v>0.1926342857142857</v>
          </cell>
          <cell r="AB202">
            <v>0.16638714285714287</v>
          </cell>
          <cell r="AC202">
            <v>0.20353190476190475</v>
          </cell>
          <cell r="AD202">
            <v>0.18222761904761905</v>
          </cell>
          <cell r="AE202">
            <v>0.28757329842931939</v>
          </cell>
          <cell r="AF202">
            <v>0.28612980632939677</v>
          </cell>
          <cell r="AG202">
            <v>0.29107079132467761</v>
          </cell>
          <cell r="AH202">
            <v>0.27021431152873149</v>
          </cell>
          <cell r="AI202">
            <v>0.3177621702340192</v>
          </cell>
          <cell r="AJ202">
            <v>0.33182522249423402</v>
          </cell>
          <cell r="AK202">
            <v>0.32162984389805993</v>
          </cell>
          <cell r="AL202">
            <v>0.2999199866427566</v>
          </cell>
          <cell r="AM202">
            <v>0.2299747961538656</v>
          </cell>
          <cell r="AN202">
            <v>0.21664252200977596</v>
          </cell>
          <cell r="AO202">
            <v>0.1796202026583702</v>
          </cell>
          <cell r="AP202">
            <v>0.1975874891900993</v>
          </cell>
          <cell r="AQ202">
            <v>0.1975874891900993</v>
          </cell>
          <cell r="AR202">
            <v>0.24574651997029759</v>
          </cell>
          <cell r="AS202">
            <v>0.15649447968558047</v>
          </cell>
          <cell r="AT202">
            <v>0</v>
          </cell>
        </row>
        <row r="203">
          <cell r="A203" t="str">
            <v>BT03</v>
          </cell>
          <cell r="B203" t="str">
            <v xml:space="preserve">     Venc. May./2003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0.5402613196087177</v>
          </cell>
          <cell r="AK203">
            <v>0.41331712639047224</v>
          </cell>
          <cell r="AL203">
            <v>0.29816686953565907</v>
          </cell>
          <cell r="AM203">
            <v>0.27097761672153287</v>
          </cell>
          <cell r="AN203">
            <v>0.18207090943891596</v>
          </cell>
          <cell r="AO203">
            <v>0.14031641937907274</v>
          </cell>
          <cell r="AP203">
            <v>9.9395199297938275E-2</v>
          </cell>
          <cell r="AQ203">
            <v>9.9395199297938275E-2</v>
          </cell>
          <cell r="AR203">
            <v>0.13942479819098919</v>
          </cell>
          <cell r="AS203">
            <v>0.12960751519392219</v>
          </cell>
          <cell r="AT203">
            <v>0.15297534098572288</v>
          </cell>
        </row>
        <row r="204">
          <cell r="A204" t="str">
            <v>BT03Flot</v>
          </cell>
          <cell r="B204" t="str">
            <v xml:space="preserve">     Venc. Jul./2003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0.2538396811662218</v>
          </cell>
          <cell r="AE204">
            <v>0.13721475082861584</v>
          </cell>
          <cell r="AF204">
            <v>0.11625370310620947</v>
          </cell>
          <cell r="AG204">
            <v>0.12209526149062856</v>
          </cell>
          <cell r="AH204">
            <v>0.12237030247479377</v>
          </cell>
          <cell r="AI204">
            <v>0.10291518786847739</v>
          </cell>
          <cell r="AJ204">
            <v>0.10429651981345142</v>
          </cell>
          <cell r="AK204">
            <v>0.12445553339395182</v>
          </cell>
          <cell r="AL204">
            <v>0.10859725603496317</v>
          </cell>
          <cell r="AM204">
            <v>6.2202101604434915E-2</v>
          </cell>
          <cell r="AN204">
            <v>4.6701855769166613E-2</v>
          </cell>
          <cell r="AO204">
            <v>5.3576992164812043E-2</v>
          </cell>
          <cell r="AP204">
            <v>6.8508852569995504E-2</v>
          </cell>
          <cell r="AQ204">
            <v>6.8508852569995504E-2</v>
          </cell>
          <cell r="AR204">
            <v>9.3640905113389128E-2</v>
          </cell>
          <cell r="AS204">
            <v>0.10071372689488553</v>
          </cell>
          <cell r="AT204">
            <v>0.10815913053463826</v>
          </cell>
        </row>
        <row r="205">
          <cell r="A205" t="str">
            <v>BT04</v>
          </cell>
          <cell r="B205" t="str">
            <v xml:space="preserve">     Venc. May./2004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0.15719220251414759</v>
          </cell>
          <cell r="AH205">
            <v>0.17624826922429174</v>
          </cell>
          <cell r="AI205">
            <v>0.27285840026768821</v>
          </cell>
          <cell r="AJ205">
            <v>0.26518481856223597</v>
          </cell>
          <cell r="AK205">
            <v>0.31420329243896467</v>
          </cell>
          <cell r="AL205">
            <v>0.29591012291776736</v>
          </cell>
          <cell r="AM205">
            <v>0.30075270611339122</v>
          </cell>
          <cell r="AN205">
            <v>0.21178635256677217</v>
          </cell>
          <cell r="AO205">
            <v>0.11254972350330385</v>
          </cell>
          <cell r="AP205">
            <v>0.10642312706283599</v>
          </cell>
          <cell r="AQ205">
            <v>0.10642312706283599</v>
          </cell>
          <cell r="AR205">
            <v>0.10904532719600582</v>
          </cell>
          <cell r="AS205">
            <v>0.16749740430227786</v>
          </cell>
          <cell r="AT205">
            <v>0.16987252303441233</v>
          </cell>
        </row>
        <row r="206">
          <cell r="A206" t="str">
            <v>BT05</v>
          </cell>
          <cell r="B206" t="str">
            <v xml:space="preserve">     Venc. May./2005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0.46397261196584955</v>
          </cell>
          <cell r="AK206">
            <v>0.4150870704681569</v>
          </cell>
          <cell r="AL206">
            <v>0.33882668881354988</v>
          </cell>
          <cell r="AM206">
            <v>0.3647090798094571</v>
          </cell>
          <cell r="AN206">
            <v>0.33043036926761093</v>
          </cell>
          <cell r="AO206">
            <v>0.13843055218717715</v>
          </cell>
          <cell r="AP206">
            <v>0.14505988124917199</v>
          </cell>
          <cell r="AQ206">
            <v>0.14505988124917199</v>
          </cell>
          <cell r="AR206">
            <v>0.15788592532160559</v>
          </cell>
          <cell r="AS206">
            <v>0.14238509668031027</v>
          </cell>
          <cell r="AT206">
            <v>0.14616742646266329</v>
          </cell>
        </row>
        <row r="207">
          <cell r="A207" t="str">
            <v>BT06</v>
          </cell>
          <cell r="B207" t="str">
            <v xml:space="preserve">     Venc. May./2006</v>
          </cell>
          <cell r="AM207">
            <v>0</v>
          </cell>
          <cell r="AN207">
            <v>0.43159726601934634</v>
          </cell>
          <cell r="AO207">
            <v>6.1332092537042554E-2</v>
          </cell>
          <cell r="AP207">
            <v>4.2519058983659763E-2</v>
          </cell>
          <cell r="AQ207">
            <v>4.2519058983659763E-2</v>
          </cell>
          <cell r="AR207">
            <v>6.4106823724307385E-2</v>
          </cell>
          <cell r="AS207">
            <v>7.7659482839140509E-2</v>
          </cell>
          <cell r="AT207">
            <v>9.1795026976707314E-2</v>
          </cell>
        </row>
        <row r="208">
          <cell r="A208" t="str">
            <v>BT27</v>
          </cell>
          <cell r="B208" t="str">
            <v xml:space="preserve">     Venc. Jul./2027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1.0017602674898939E-2</v>
          </cell>
          <cell r="AH208">
            <v>1.0044345898004434E-2</v>
          </cell>
          <cell r="AI208">
            <v>6.2704543640411164E-4</v>
          </cell>
          <cell r="AJ208">
            <v>5.9485059999467883E-3</v>
          </cell>
          <cell r="AK208">
            <v>5.9485059999467883E-3</v>
          </cell>
          <cell r="AL208">
            <v>6.2704543640411164E-4</v>
          </cell>
          <cell r="AM208">
            <v>6.2704543640411164E-4</v>
          </cell>
          <cell r="AN208">
            <v>6.3556503259630558E-4</v>
          </cell>
          <cell r="AO208">
            <v>5.1332140336368109E-3</v>
          </cell>
          <cell r="AP208">
            <v>1.0251153254741159E-2</v>
          </cell>
          <cell r="AQ208">
            <v>1.0251153254741159E-2</v>
          </cell>
          <cell r="AR208">
            <v>8.5922009253139465E-3</v>
          </cell>
          <cell r="AS208">
            <v>8.5921650454680136E-3</v>
          </cell>
          <cell r="AT208">
            <v>0</v>
          </cell>
        </row>
        <row r="209">
          <cell r="A209" t="str">
            <v>BTVA$</v>
          </cell>
          <cell r="B209" t="str">
            <v>Bono Creadores de Mercado $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</row>
        <row r="210">
          <cell r="A210" t="str">
            <v>BTVAU$</v>
          </cell>
          <cell r="B210" t="str">
            <v>Bono Creadores de Mercado u$s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0.21006196828064277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</row>
        <row r="211">
          <cell r="A211" t="str">
            <v>BT2006</v>
          </cell>
          <cell r="B211" t="str">
            <v>Bono 2006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</row>
        <row r="212">
          <cell r="A212" t="str">
            <v>BPAGARE</v>
          </cell>
          <cell r="B212" t="str">
            <v>Bono Pagaré</v>
          </cell>
        </row>
        <row r="213">
          <cell r="A213" t="str">
            <v>BP01/E521</v>
          </cell>
          <cell r="B213" t="str">
            <v xml:space="preserve">   Bono 2001 / Encuesta + 5,21%</v>
          </cell>
          <cell r="AI213">
            <v>9.9423979863497741E-2</v>
          </cell>
          <cell r="AJ213">
            <v>8.5257121329454358E-2</v>
          </cell>
          <cell r="AK213">
            <v>2.0187743459843758E-2</v>
          </cell>
          <cell r="AL213">
            <v>2.0023840439345238E-2</v>
          </cell>
          <cell r="AM213">
            <v>2.3244428361608376E-2</v>
          </cell>
          <cell r="AN213">
            <v>0.21140083867259837</v>
          </cell>
          <cell r="AO213">
            <v>0.12997499106823865</v>
          </cell>
          <cell r="AP213">
            <v>2.874836251042039E-2</v>
          </cell>
          <cell r="AQ213">
            <v>2.874836251042039E-2</v>
          </cell>
          <cell r="AR213">
            <v>0</v>
          </cell>
          <cell r="AS213">
            <v>0</v>
          </cell>
          <cell r="AT213">
            <v>0</v>
          </cell>
        </row>
        <row r="214">
          <cell r="A214" t="str">
            <v>BP01/E600</v>
          </cell>
          <cell r="B214" t="str">
            <v xml:space="preserve">   Bono 2001 / Encuesta + 6,00%</v>
          </cell>
          <cell r="AI214">
            <v>5.0124936112215343E-2</v>
          </cell>
          <cell r="AJ214">
            <v>5.9449713214833326E-2</v>
          </cell>
          <cell r="AK214">
            <v>6.2178322293217653E-2</v>
          </cell>
          <cell r="AL214">
            <v>7.3867166891376984E-2</v>
          </cell>
          <cell r="AM214">
            <v>8.4234128612462628E-2</v>
          </cell>
          <cell r="AN214">
            <v>7.0229790726302824E-2</v>
          </cell>
          <cell r="AO214">
            <v>0.16712682969585413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</row>
        <row r="215">
          <cell r="A215" t="str">
            <v>BP01/B410</v>
          </cell>
          <cell r="B215" t="str">
            <v xml:space="preserve">   Bono 2001 / Badlar + 4,10% 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</row>
        <row r="216">
          <cell r="A216" t="str">
            <v>BP01/B500</v>
          </cell>
          <cell r="B216" t="str">
            <v xml:space="preserve">   Bono 2001 / Badlar + 5,00% 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1.366120218579235E-3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</row>
        <row r="217">
          <cell r="A217" t="str">
            <v>BP02/E330</v>
          </cell>
          <cell r="B217" t="str">
            <v xml:space="preserve">   Bono 2002 / Encuesta + 3,30%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</row>
        <row r="218">
          <cell r="A218" t="str">
            <v>BP02/E400</v>
          </cell>
          <cell r="B218" t="str">
            <v xml:space="preserve">   Bono 2002 / Encuesta + 4,00%</v>
          </cell>
          <cell r="AI218">
            <v>0</v>
          </cell>
          <cell r="AJ218">
            <v>0</v>
          </cell>
          <cell r="AK218">
            <v>1.4492753623188406E-3</v>
          </cell>
          <cell r="AL218">
            <v>7.1863890299644489E-2</v>
          </cell>
          <cell r="AM218">
            <v>2.2854240731335703E-3</v>
          </cell>
          <cell r="AN218">
            <v>2.7932960893854749E-3</v>
          </cell>
          <cell r="AO218">
            <v>6.278713629402756E-2</v>
          </cell>
          <cell r="AP218">
            <v>6.278713629402756E-2</v>
          </cell>
          <cell r="AQ218">
            <v>6.278713629402756E-2</v>
          </cell>
          <cell r="AR218">
            <v>0</v>
          </cell>
          <cell r="AS218">
            <v>0</v>
          </cell>
          <cell r="AT218">
            <v>0</v>
          </cell>
        </row>
        <row r="219">
          <cell r="A219" t="str">
            <v>BP02/F900</v>
          </cell>
          <cell r="B219" t="str">
            <v xml:space="preserve">   Bono 2002 / 9,00%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</row>
        <row r="220">
          <cell r="A220" t="str">
            <v>BP02/E580</v>
          </cell>
          <cell r="B220" t="str">
            <v xml:space="preserve">   Bono 2002 / Encuesta + 5,80%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1.0161662817551963E-4</v>
          </cell>
          <cell r="AO220">
            <v>0.72057142857142853</v>
          </cell>
          <cell r="AP220">
            <v>6.2857142857142851E-3</v>
          </cell>
          <cell r="AQ220">
            <v>6.2857142857142851E-3</v>
          </cell>
          <cell r="AR220">
            <v>0</v>
          </cell>
          <cell r="AS220">
            <v>2.8098817480251934E-2</v>
          </cell>
          <cell r="AT220">
            <v>2.8080658494108745E-2</v>
          </cell>
        </row>
        <row r="221">
          <cell r="A221" t="str">
            <v>BP02/E580-II</v>
          </cell>
          <cell r="B221" t="str">
            <v xml:space="preserve">   Bono 2002 / Encuesta + 5,80% - B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</row>
        <row r="222">
          <cell r="A222" t="str">
            <v>BP02/B300</v>
          </cell>
          <cell r="B222" t="str">
            <v xml:space="preserve">   Bono 2002 / Badlar + 3,00% 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</row>
        <row r="223">
          <cell r="A223" t="str">
            <v>BP02/B075</v>
          </cell>
          <cell r="B223" t="str">
            <v xml:space="preserve">   Bono 2002 / Badlar Correg + 0,75% 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</row>
        <row r="224">
          <cell r="A224" t="str">
            <v>BP03/B405-Fid1</v>
          </cell>
          <cell r="B224" t="str">
            <v xml:space="preserve">   Bono 2003 / Badlar + 4,05% - Fideic 1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</row>
        <row r="225">
          <cell r="A225" t="str">
            <v>BP03/B405-Fid2</v>
          </cell>
          <cell r="B225" t="str">
            <v xml:space="preserve">   Bono 2003 / Badlar + 4,05% - Fideic 2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</row>
        <row r="226">
          <cell r="A226" t="str">
            <v>BP04/E435</v>
          </cell>
          <cell r="B226" t="str">
            <v xml:space="preserve">   Bono 2004 / Encuesta + 4,35%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</row>
        <row r="227">
          <cell r="A227" t="str">
            <v>BP04/E495</v>
          </cell>
          <cell r="B227" t="str">
            <v xml:space="preserve">   Bono 2004 / Encuesta + 4,95%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</row>
        <row r="228">
          <cell r="A228" t="str">
            <v>BP04/B298</v>
          </cell>
          <cell r="B228" t="str">
            <v xml:space="preserve">   Bono 2004 / Badlar + 2,98%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</row>
        <row r="229">
          <cell r="A229" t="str">
            <v>BP05/B400</v>
          </cell>
          <cell r="B229" t="str">
            <v xml:space="preserve">   Bono 2005 / Badlar + 4,00%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</row>
        <row r="230">
          <cell r="A230" t="str">
            <v>BP06/E580</v>
          </cell>
          <cell r="B230" t="str">
            <v xml:space="preserve">   Bono 2006 / Encuesta + 5,80%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1.2593684727853544E-4</v>
          </cell>
          <cell r="AP230">
            <v>1.8009471993944134E-4</v>
          </cell>
          <cell r="AQ230">
            <v>1.8009471993944134E-4</v>
          </cell>
          <cell r="AR230">
            <v>0</v>
          </cell>
          <cell r="AS230">
            <v>0.96434393910692384</v>
          </cell>
          <cell r="AT230">
            <v>0.96495472748688649</v>
          </cell>
        </row>
        <row r="231">
          <cell r="A231" t="str">
            <v>BP06/B450-Fid3</v>
          </cell>
          <cell r="B231" t="str">
            <v xml:space="preserve">   Bono 2006 / Badlar + 4,50% - Fideic 3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</row>
        <row r="232">
          <cell r="A232" t="str">
            <v>BP06/B450-Fid4</v>
          </cell>
          <cell r="B232" t="str">
            <v xml:space="preserve">   Bono 2006 / Badlar + 4,50% - Fideic 4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</row>
        <row r="233">
          <cell r="A233" t="str">
            <v>BP07/B450</v>
          </cell>
          <cell r="B233" t="str">
            <v xml:space="preserve">   Bono 2007 / Badlar + 4,50% - Serie 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</row>
        <row r="234">
          <cell r="A234" t="str">
            <v>BP07/B450-II</v>
          </cell>
          <cell r="B234" t="str">
            <v xml:space="preserve">   Bono 2007 / Badlar + 4,50% - Serie 2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</row>
        <row r="235">
          <cell r="A235" t="str">
            <v>Pmos Gdos</v>
          </cell>
          <cell r="B235" t="str">
            <v xml:space="preserve">   Préstamos Garantizados</v>
          </cell>
        </row>
        <row r="236">
          <cell r="A236" t="str">
            <v>P FRB</v>
          </cell>
          <cell r="AR236">
            <v>0</v>
          </cell>
          <cell r="AS236">
            <v>0</v>
          </cell>
          <cell r="AT236">
            <v>0</v>
          </cell>
        </row>
        <row r="237">
          <cell r="A237" t="str">
            <v>P BG01/03</v>
          </cell>
          <cell r="AR237">
            <v>0</v>
          </cell>
          <cell r="AS237">
            <v>0</v>
          </cell>
          <cell r="AT237">
            <v>0</v>
          </cell>
        </row>
        <row r="238">
          <cell r="A238" t="str">
            <v>P BG04/06</v>
          </cell>
          <cell r="AR238">
            <v>0</v>
          </cell>
          <cell r="AS238">
            <v>0</v>
          </cell>
          <cell r="AT238">
            <v>0</v>
          </cell>
        </row>
        <row r="239">
          <cell r="A239" t="str">
            <v>P BG05/17</v>
          </cell>
          <cell r="AR239">
            <v>0.3829088324207669</v>
          </cell>
          <cell r="AS239">
            <v>0.39010764751303284</v>
          </cell>
          <cell r="AT239">
            <v>0.37399351744622328</v>
          </cell>
        </row>
        <row r="240">
          <cell r="A240" t="str">
            <v>P BG06/27</v>
          </cell>
          <cell r="AR240">
            <v>0</v>
          </cell>
          <cell r="AS240">
            <v>0</v>
          </cell>
          <cell r="AT240">
            <v>0</v>
          </cell>
        </row>
        <row r="241">
          <cell r="A241" t="str">
            <v>P BG07/05</v>
          </cell>
          <cell r="AR241">
            <v>0</v>
          </cell>
          <cell r="AS241">
            <v>0</v>
          </cell>
          <cell r="AT241">
            <v>0</v>
          </cell>
        </row>
        <row r="242">
          <cell r="A242" t="str">
            <v>P BG08/19</v>
          </cell>
          <cell r="AR242">
            <v>0</v>
          </cell>
          <cell r="AS242">
            <v>0</v>
          </cell>
          <cell r="AT242">
            <v>0</v>
          </cell>
        </row>
        <row r="243">
          <cell r="A243" t="str">
            <v>P BG09/09</v>
          </cell>
          <cell r="AR243">
            <v>0</v>
          </cell>
          <cell r="AS243">
            <v>0</v>
          </cell>
          <cell r="AT243">
            <v>0</v>
          </cell>
        </row>
        <row r="244">
          <cell r="A244" t="str">
            <v>P BG10/20</v>
          </cell>
          <cell r="AR244">
            <v>0</v>
          </cell>
          <cell r="AS244">
            <v>0</v>
          </cell>
          <cell r="AT244">
            <v>0</v>
          </cell>
        </row>
        <row r="245">
          <cell r="A245" t="str">
            <v>P BG11/10</v>
          </cell>
          <cell r="AR245">
            <v>0</v>
          </cell>
          <cell r="AS245">
            <v>0</v>
          </cell>
          <cell r="AT245">
            <v>0</v>
          </cell>
        </row>
        <row r="246">
          <cell r="A246" t="str">
            <v>P BG12/15</v>
          </cell>
          <cell r="AR246">
            <v>0</v>
          </cell>
          <cell r="AS246">
            <v>0</v>
          </cell>
          <cell r="AT246">
            <v>0</v>
          </cell>
        </row>
        <row r="247">
          <cell r="A247" t="str">
            <v>P BG13/30</v>
          </cell>
          <cell r="AR247">
            <v>0</v>
          </cell>
          <cell r="AS247">
            <v>0</v>
          </cell>
          <cell r="AT247">
            <v>0</v>
          </cell>
        </row>
        <row r="248">
          <cell r="A248" t="str">
            <v>P BG14/31</v>
          </cell>
          <cell r="AR248">
            <v>0</v>
          </cell>
          <cell r="AS248">
            <v>0</v>
          </cell>
          <cell r="AT248">
            <v>0</v>
          </cell>
        </row>
        <row r="249">
          <cell r="A249" t="str">
            <v>P BG15/12</v>
          </cell>
          <cell r="AR249">
            <v>0.69122243694526697</v>
          </cell>
          <cell r="AS249">
            <v>0.69381214662704005</v>
          </cell>
          <cell r="AT249">
            <v>0.7063834816154313</v>
          </cell>
        </row>
        <row r="250">
          <cell r="A250" t="str">
            <v>P BG16/08$</v>
          </cell>
          <cell r="AR250">
            <v>0</v>
          </cell>
          <cell r="AS250">
            <v>0</v>
          </cell>
          <cell r="AT250">
            <v>0</v>
          </cell>
        </row>
        <row r="251">
          <cell r="A251" t="str">
            <v>P BG17/08</v>
          </cell>
          <cell r="AR251">
            <v>9.9791009654470658E-2</v>
          </cell>
          <cell r="AS251">
            <v>0.10062199772417149</v>
          </cell>
          <cell r="AT251">
            <v>0.10024357003653708</v>
          </cell>
        </row>
        <row r="252">
          <cell r="A252" t="str">
            <v>P BG18/18</v>
          </cell>
          <cell r="AR252">
            <v>0</v>
          </cell>
          <cell r="AS252">
            <v>0</v>
          </cell>
          <cell r="AT252">
            <v>0</v>
          </cell>
        </row>
        <row r="253">
          <cell r="A253" t="str">
            <v>P BG19/31</v>
          </cell>
          <cell r="AR253">
            <v>0</v>
          </cell>
          <cell r="AS253">
            <v>0</v>
          </cell>
          <cell r="AT253">
            <v>0</v>
          </cell>
        </row>
        <row r="254">
          <cell r="A254" t="str">
            <v>P EL/ARP-61</v>
          </cell>
          <cell r="AR254">
            <v>0</v>
          </cell>
          <cell r="AS254">
            <v>0</v>
          </cell>
          <cell r="AT254">
            <v>0</v>
          </cell>
        </row>
        <row r="255">
          <cell r="A255" t="str">
            <v>P EL/ARP-68</v>
          </cell>
          <cell r="AR255">
            <v>0</v>
          </cell>
          <cell r="AS255">
            <v>0</v>
          </cell>
          <cell r="AT255">
            <v>0</v>
          </cell>
        </row>
        <row r="256">
          <cell r="A256" t="str">
            <v>P EL/USD-74</v>
          </cell>
          <cell r="AR256">
            <v>0</v>
          </cell>
          <cell r="AS256">
            <v>0</v>
          </cell>
          <cell r="AT256">
            <v>0</v>
          </cell>
        </row>
        <row r="257">
          <cell r="A257" t="str">
            <v>P EL/USD-79</v>
          </cell>
          <cell r="AR257">
            <v>0</v>
          </cell>
          <cell r="AS257">
            <v>0</v>
          </cell>
          <cell r="AT257">
            <v>0</v>
          </cell>
        </row>
        <row r="258">
          <cell r="A258" t="str">
            <v>P EL/USD-91</v>
          </cell>
          <cell r="AR258">
            <v>0</v>
          </cell>
          <cell r="AS258">
            <v>0</v>
          </cell>
          <cell r="AT258">
            <v>0</v>
          </cell>
        </row>
        <row r="259">
          <cell r="B259" t="str">
            <v>Otros</v>
          </cell>
        </row>
        <row r="260">
          <cell r="A260" t="str">
            <v>NMB</v>
          </cell>
          <cell r="B260" t="str">
            <v xml:space="preserve">   BONOS DINERO NUEVO </v>
          </cell>
          <cell r="W260">
            <v>0.94334998966001349</v>
          </cell>
          <cell r="X260">
            <v>0.94289678957729373</v>
          </cell>
          <cell r="Y260">
            <v>0.94267074332354261</v>
          </cell>
          <cell r="Z260">
            <v>0.941133653780306</v>
          </cell>
          <cell r="AA260">
            <v>0.9060919827569297</v>
          </cell>
          <cell r="AB260">
            <v>0.93980943275753692</v>
          </cell>
          <cell r="AC260">
            <v>0.94086024560827752</v>
          </cell>
          <cell r="AD260">
            <v>0.93984676191406447</v>
          </cell>
          <cell r="AE260">
            <v>0.93741811692545707</v>
          </cell>
          <cell r="AF260">
            <v>0.93389616031125477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Datos Caja"/>
      <sheetName val="Capitalizacion"/>
      <sheetName val="Titulo x Pais"/>
      <sheetName val="% Residual"/>
    </sheetNames>
    <sheetDataSet>
      <sheetData sheetId="0" refreshError="1">
        <row r="2">
          <cell r="A2" t="str">
            <v xml:space="preserve"> - Valores Residuales Actualizados en millones de dólares -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</row>
        <row r="3">
          <cell r="E3" t="str">
            <v>DATOS ORIGINALES SIN REVISAR</v>
          </cell>
          <cell r="AT3" t="str">
            <v>ojo: no está implementada la pesificación</v>
          </cell>
        </row>
        <row r="4">
          <cell r="A4" t="str">
            <v>DNCI</v>
          </cell>
          <cell r="B4" t="str">
            <v>COD CAJA</v>
          </cell>
          <cell r="C4" t="str">
            <v>ESPECIE</v>
          </cell>
          <cell r="D4" t="str">
            <v>CAP INT</v>
          </cell>
          <cell r="E4">
            <v>33603</v>
          </cell>
          <cell r="F4">
            <v>33694</v>
          </cell>
          <cell r="G4">
            <v>33785</v>
          </cell>
          <cell r="H4">
            <v>33877</v>
          </cell>
          <cell r="I4">
            <v>33969</v>
          </cell>
          <cell r="J4">
            <v>34059</v>
          </cell>
          <cell r="K4">
            <v>34150</v>
          </cell>
          <cell r="L4">
            <v>34242</v>
          </cell>
          <cell r="M4">
            <v>34334</v>
          </cell>
          <cell r="N4">
            <v>34424</v>
          </cell>
          <cell r="O4">
            <v>34515</v>
          </cell>
          <cell r="P4">
            <v>34607</v>
          </cell>
          <cell r="Q4">
            <v>34699</v>
          </cell>
          <cell r="R4">
            <v>34789</v>
          </cell>
          <cell r="S4">
            <v>34880</v>
          </cell>
          <cell r="T4">
            <v>34972</v>
          </cell>
          <cell r="U4">
            <v>35064</v>
          </cell>
          <cell r="V4">
            <v>35155</v>
          </cell>
          <cell r="W4">
            <v>35246</v>
          </cell>
          <cell r="X4">
            <v>35338</v>
          </cell>
          <cell r="Y4">
            <v>35430</v>
          </cell>
          <cell r="Z4">
            <v>35520</v>
          </cell>
          <cell r="AA4">
            <v>35611</v>
          </cell>
          <cell r="AB4">
            <v>35703</v>
          </cell>
          <cell r="AC4">
            <v>35795</v>
          </cell>
          <cell r="AD4">
            <v>35885</v>
          </cell>
          <cell r="AE4">
            <v>35976</v>
          </cell>
          <cell r="AF4">
            <v>36068</v>
          </cell>
          <cell r="AG4">
            <v>36160</v>
          </cell>
          <cell r="AH4">
            <v>36250</v>
          </cell>
          <cell r="AI4">
            <v>36341</v>
          </cell>
          <cell r="AJ4">
            <v>36433</v>
          </cell>
          <cell r="AK4">
            <v>36525</v>
          </cell>
          <cell r="AL4">
            <v>36616</v>
          </cell>
          <cell r="AM4">
            <v>36707</v>
          </cell>
          <cell r="AN4">
            <v>36799</v>
          </cell>
          <cell r="AO4">
            <v>36891</v>
          </cell>
          <cell r="AP4">
            <v>36981</v>
          </cell>
          <cell r="AQ4">
            <v>37072</v>
          </cell>
          <cell r="AR4">
            <v>37164</v>
          </cell>
          <cell r="AS4">
            <v>37256</v>
          </cell>
          <cell r="AT4">
            <v>37346</v>
          </cell>
          <cell r="AU4">
            <v>37437</v>
          </cell>
        </row>
        <row r="5">
          <cell r="A5" t="str">
            <v>x</v>
          </cell>
          <cell r="B5">
            <v>2</v>
          </cell>
          <cell r="C5">
            <v>3</v>
          </cell>
          <cell r="D5">
            <v>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-3565.0425802064669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-5.4569682106375694E-12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-1.0250000013911631E-3</v>
          </cell>
          <cell r="AR5">
            <v>0</v>
          </cell>
          <cell r="AS5">
            <v>-0.91927484326015474</v>
          </cell>
          <cell r="AT5">
            <v>-0.35874990859997524</v>
          </cell>
          <cell r="AU5">
            <v>728.75507170609171</v>
          </cell>
        </row>
        <row r="6">
          <cell r="A6" t="str">
            <v>TENENCIAS TOTALES NO RESIDENTES</v>
          </cell>
          <cell r="E6">
            <v>-4</v>
          </cell>
          <cell r="F6">
            <v>-5</v>
          </cell>
          <cell r="G6">
            <v>-6</v>
          </cell>
          <cell r="H6">
            <v>-7</v>
          </cell>
          <cell r="I6">
            <v>-8</v>
          </cell>
          <cell r="J6">
            <v>-9</v>
          </cell>
          <cell r="K6">
            <v>-10</v>
          </cell>
          <cell r="L6">
            <v>-11</v>
          </cell>
          <cell r="M6">
            <v>-12</v>
          </cell>
          <cell r="N6">
            <v>-13</v>
          </cell>
          <cell r="O6">
            <v>-14</v>
          </cell>
          <cell r="P6">
            <v>-15</v>
          </cell>
          <cell r="Q6">
            <v>-16</v>
          </cell>
          <cell r="R6">
            <v>-17</v>
          </cell>
          <cell r="S6">
            <v>-18</v>
          </cell>
          <cell r="T6">
            <v>-19</v>
          </cell>
          <cell r="U6">
            <v>0</v>
          </cell>
          <cell r="V6">
            <v>0</v>
          </cell>
          <cell r="W6">
            <v>4391.6784540334838</v>
          </cell>
          <cell r="X6">
            <v>4668.8353208583358</v>
          </cell>
          <cell r="Y6">
            <v>4966.9917551170656</v>
          </cell>
          <cell r="Z6">
            <v>5289.7620068273282</v>
          </cell>
          <cell r="AA6">
            <v>5110.5299150258579</v>
          </cell>
          <cell r="AB6">
            <v>4959.7284206104105</v>
          </cell>
          <cell r="AC6">
            <v>4957.2158078967186</v>
          </cell>
          <cell r="AD6">
            <v>4609.6033083547172</v>
          </cell>
          <cell r="AE6">
            <v>4841.7529609631056</v>
          </cell>
          <cell r="AF6">
            <v>5656.4746429618317</v>
          </cell>
          <cell r="AG6">
            <v>4565.7770116076463</v>
          </cell>
          <cell r="AH6">
            <v>4551.1594728048276</v>
          </cell>
          <cell r="AI6">
            <v>4343.2071524669245</v>
          </cell>
          <cell r="AJ6">
            <v>4394.6046847267116</v>
          </cell>
          <cell r="AK6">
            <v>4294.2259322303007</v>
          </cell>
          <cell r="AL6">
            <v>4467.0428180679737</v>
          </cell>
          <cell r="AM6">
            <v>4744.0042304521003</v>
          </cell>
          <cell r="AN6">
            <v>4281.5769660252845</v>
          </cell>
          <cell r="AO6">
            <v>4067.5728613374572</v>
          </cell>
          <cell r="AP6">
            <v>3795.1179788178911</v>
          </cell>
          <cell r="AQ6">
            <v>2192.5336031892439</v>
          </cell>
          <cell r="AR6">
            <v>1492.1360016803046</v>
          </cell>
          <cell r="AS6">
            <v>763.75813045177574</v>
          </cell>
          <cell r="AT6">
            <v>747.01371132832389</v>
          </cell>
          <cell r="AU6">
            <v>802.11601608886804</v>
          </cell>
        </row>
        <row r="7">
          <cell r="A7" t="str">
            <v>X</v>
          </cell>
          <cell r="U7">
            <v>0</v>
          </cell>
          <cell r="V7">
            <v>0</v>
          </cell>
          <cell r="W7">
            <v>4391.6784540334838</v>
          </cell>
          <cell r="X7">
            <v>4668.8353208583358</v>
          </cell>
          <cell r="Y7">
            <v>4966.9917551170656</v>
          </cell>
          <cell r="Z7">
            <v>5289.7620068273282</v>
          </cell>
          <cell r="AA7">
            <v>5110.5299150258579</v>
          </cell>
          <cell r="AB7">
            <v>4959.7284206104105</v>
          </cell>
          <cell r="AC7">
            <v>4957.2158078967186</v>
          </cell>
          <cell r="AD7">
            <v>4609.6033083547172</v>
          </cell>
          <cell r="AE7">
            <v>4841.7529609631056</v>
          </cell>
          <cell r="AF7">
            <v>5656.4746429618317</v>
          </cell>
          <cell r="AG7">
            <v>4565.7770116076463</v>
          </cell>
          <cell r="AH7">
            <v>4551.1594728048276</v>
          </cell>
          <cell r="AI7">
            <v>4343.2071524669245</v>
          </cell>
          <cell r="AJ7">
            <v>4394.6046847267116</v>
          </cell>
          <cell r="AK7">
            <v>4294.2259322303007</v>
          </cell>
          <cell r="AL7">
            <v>4467.0428180679737</v>
          </cell>
          <cell r="AM7">
            <v>4744.0042304521003</v>
          </cell>
          <cell r="AN7">
            <v>4281.5769660252845</v>
          </cell>
          <cell r="AO7">
            <v>4067.5728613374572</v>
          </cell>
          <cell r="AP7">
            <v>3795.1179788178911</v>
          </cell>
          <cell r="AQ7">
            <v>2192.5336031892439</v>
          </cell>
          <cell r="AR7">
            <v>1492.1360016803046</v>
          </cell>
          <cell r="AS7">
            <v>763.75813045177574</v>
          </cell>
          <cell r="AT7">
            <v>747.01371132832389</v>
          </cell>
          <cell r="AU7">
            <v>802.11601608886804</v>
          </cell>
        </row>
        <row r="8">
          <cell r="A8" t="str">
            <v>TITULOS GOBIERNO NACIONAL</v>
          </cell>
          <cell r="U8">
            <v>0</v>
          </cell>
          <cell r="V8">
            <v>0</v>
          </cell>
          <cell r="W8">
            <v>4325.354950852663</v>
          </cell>
          <cell r="X8">
            <v>4600.9923540878262</v>
          </cell>
          <cell r="Y8">
            <v>4848.4995016291177</v>
          </cell>
          <cell r="Z8">
            <v>5141.9430408018243</v>
          </cell>
          <cell r="AA8">
            <v>4870.2041901967004</v>
          </cell>
          <cell r="AB8">
            <v>4680.6607970988498</v>
          </cell>
          <cell r="AC8">
            <v>4541.894117214877</v>
          </cell>
          <cell r="AD8">
            <v>4203.5863194370759</v>
          </cell>
          <cell r="AE8">
            <v>4414.3253262066901</v>
          </cell>
          <cell r="AF8">
            <v>5197.9910050907802</v>
          </cell>
          <cell r="AG8">
            <v>4119.1463281482611</v>
          </cell>
          <cell r="AH8">
            <v>4110.6528128912214</v>
          </cell>
          <cell r="AI8">
            <v>3949.7509018734027</v>
          </cell>
          <cell r="AJ8">
            <v>4077.2003753305526</v>
          </cell>
          <cell r="AK8">
            <v>3965.3960342644818</v>
          </cell>
          <cell r="AL8">
            <v>4152.0404239318532</v>
          </cell>
          <cell r="AM8">
            <v>4452.5086498145938</v>
          </cell>
          <cell r="AN8">
            <v>3985.5980465667426</v>
          </cell>
          <cell r="AO8">
            <v>3778.5484050875889</v>
          </cell>
          <cell r="AP8">
            <v>3531.2716555306934</v>
          </cell>
          <cell r="AQ8">
            <v>1949.96381386747</v>
          </cell>
          <cell r="AR8">
            <v>1255.2424389003195</v>
          </cell>
          <cell r="AS8">
            <v>694.51240066846231</v>
          </cell>
          <cell r="AT8">
            <v>698.17512010267478</v>
          </cell>
          <cell r="AU8">
            <v>736.62506283577409</v>
          </cell>
        </row>
        <row r="9">
          <cell r="A9" t="str">
            <v>x</v>
          </cell>
          <cell r="U9">
            <v>0</v>
          </cell>
          <cell r="V9">
            <v>0</v>
          </cell>
          <cell r="W9">
            <v>4325.354950852663</v>
          </cell>
          <cell r="X9">
            <v>4600.9923540878262</v>
          </cell>
          <cell r="Y9">
            <v>4848.4995016291177</v>
          </cell>
          <cell r="Z9">
            <v>5141.9430408018243</v>
          </cell>
          <cell r="AA9">
            <v>4870.2041901967004</v>
          </cell>
          <cell r="AB9">
            <v>4680.6607970988498</v>
          </cell>
          <cell r="AC9">
            <v>4541.894117214877</v>
          </cell>
          <cell r="AD9">
            <v>4203.5863194370759</v>
          </cell>
          <cell r="AE9">
            <v>4414.3253262066901</v>
          </cell>
          <cell r="AF9">
            <v>5197.9910050907802</v>
          </cell>
          <cell r="AG9">
            <v>4119.1463281482611</v>
          </cell>
          <cell r="AH9">
            <v>4110.6528128912214</v>
          </cell>
          <cell r="AI9">
            <v>3949.7509018734027</v>
          </cell>
          <cell r="AJ9">
            <v>4077.2003753305526</v>
          </cell>
          <cell r="AK9">
            <v>3965.3960342644818</v>
          </cell>
          <cell r="AL9">
            <v>4152.0404239318532</v>
          </cell>
          <cell r="AM9">
            <v>4452.5086498145938</v>
          </cell>
          <cell r="AN9">
            <v>3985.5980465667426</v>
          </cell>
          <cell r="AO9">
            <v>3778.5484050875889</v>
          </cell>
          <cell r="AP9">
            <v>3531.2716555306934</v>
          </cell>
          <cell r="AQ9">
            <v>1949.96381386747</v>
          </cell>
          <cell r="AR9">
            <v>1255.2424389003195</v>
          </cell>
          <cell r="AS9">
            <v>694.51240066846231</v>
          </cell>
          <cell r="AT9">
            <v>698.17512010267478</v>
          </cell>
          <cell r="AU9">
            <v>736.62506283577409</v>
          </cell>
        </row>
        <row r="10">
          <cell r="A10" t="str">
            <v>BOTE</v>
          </cell>
          <cell r="B10">
            <v>0</v>
          </cell>
          <cell r="C10" t="str">
            <v>BOTE 1ra Serie</v>
          </cell>
          <cell r="D10" t="str">
            <v>N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</row>
        <row r="11">
          <cell r="A11" t="str">
            <v>BOTE2</v>
          </cell>
          <cell r="B11">
            <v>2228</v>
          </cell>
          <cell r="C11" t="str">
            <v>BOTE 2</v>
          </cell>
          <cell r="D11" t="str">
            <v>N</v>
          </cell>
          <cell r="U11">
            <v>0</v>
          </cell>
          <cell r="V11">
            <v>0</v>
          </cell>
          <cell r="W11">
            <v>123.19384531722056</v>
          </cell>
          <cell r="X11">
            <v>108.8870208888889</v>
          </cell>
          <cell r="Y11">
            <v>92.402579354838693</v>
          </cell>
          <cell r="Z11">
            <v>55.56464230000001</v>
          </cell>
          <cell r="AA11">
            <v>22.798706887550196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</row>
        <row r="12">
          <cell r="A12" t="str">
            <v>BOTE3</v>
          </cell>
          <cell r="B12">
            <v>2228</v>
          </cell>
          <cell r="C12" t="str">
            <v>BOTE 3</v>
          </cell>
          <cell r="D12" t="str">
            <v>N</v>
          </cell>
          <cell r="U12">
            <v>0</v>
          </cell>
          <cell r="V12">
            <v>0</v>
          </cell>
          <cell r="W12">
            <v>18.874782477551015</v>
          </cell>
          <cell r="X12">
            <v>17.083092820000001</v>
          </cell>
          <cell r="Y12">
            <v>19.100445115862072</v>
          </cell>
          <cell r="Z12">
            <v>10.890372030000009</v>
          </cell>
          <cell r="AA12">
            <v>41.813095212587392</v>
          </cell>
          <cell r="AB12">
            <v>42.720059592592605</v>
          </cell>
          <cell r="AC12">
            <v>30.591221167368424</v>
          </cell>
          <cell r="AD12">
            <v>22.999706507368423</v>
          </cell>
          <cell r="AE12">
            <v>16.224844659298245</v>
          </cell>
          <cell r="AF12">
            <v>12.059170870182768</v>
          </cell>
          <cell r="AG12">
            <v>7.610732094078946</v>
          </cell>
          <cell r="AH12">
            <v>3.5188878800000003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BOTE3</v>
          </cell>
          <cell r="B13">
            <v>2395</v>
          </cell>
          <cell r="C13" t="str">
            <v>BOTE 3</v>
          </cell>
          <cell r="D13" t="str">
            <v>N</v>
          </cell>
          <cell r="U13">
            <v>0</v>
          </cell>
          <cell r="V13">
            <v>0</v>
          </cell>
          <cell r="W13">
            <v>5.4043338775510117</v>
          </cell>
          <cell r="X13">
            <v>4.1031901000000017</v>
          </cell>
          <cell r="Y13">
            <v>5.6472882758620679</v>
          </cell>
          <cell r="Z13">
            <v>2.26652875</v>
          </cell>
          <cell r="AA13">
            <v>1.4347874125874116</v>
          </cell>
          <cell r="AB13">
            <v>2.3358875925925968</v>
          </cell>
          <cell r="AC13">
            <v>0.90999194736842071</v>
          </cell>
          <cell r="AD13">
            <v>0.86335394736842253</v>
          </cell>
          <cell r="AE13">
            <v>0.5995037192982472</v>
          </cell>
          <cell r="AF13">
            <v>0.19514671018276736</v>
          </cell>
          <cell r="AG13">
            <v>0.18320669407894741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</row>
        <row r="14">
          <cell r="B14">
            <v>9495</v>
          </cell>
          <cell r="C14" t="str">
            <v xml:space="preserve">BOTE 3 CUP.EN TRANSF.AL EXTERIOR        </v>
          </cell>
          <cell r="D14" t="str">
            <v>N</v>
          </cell>
          <cell r="U14">
            <v>0</v>
          </cell>
          <cell r="V14">
            <v>0</v>
          </cell>
          <cell r="W14">
            <v>13.470448600000005</v>
          </cell>
          <cell r="X14">
            <v>12.97990272</v>
          </cell>
          <cell r="Y14">
            <v>13.453156840000004</v>
          </cell>
          <cell r="Z14">
            <v>8.623843280000008</v>
          </cell>
          <cell r="AA14">
            <v>40.37830779999998</v>
          </cell>
          <cell r="AB14">
            <v>40.384172000000007</v>
          </cell>
          <cell r="AC14">
            <v>29.681229220000002</v>
          </cell>
          <cell r="AD14">
            <v>22.136352559999999</v>
          </cell>
          <cell r="AE14">
            <v>15.625340939999999</v>
          </cell>
          <cell r="AF14">
            <v>11.864024160000001</v>
          </cell>
          <cell r="AG14">
            <v>7.4275253999999986</v>
          </cell>
          <cell r="AH14">
            <v>3.5188878800000003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</row>
        <row r="15">
          <cell r="A15" t="str">
            <v>BIC</v>
          </cell>
          <cell r="B15">
            <v>9495</v>
          </cell>
          <cell r="C15" t="str">
            <v xml:space="preserve">BOTE 3 CUP.EN TRANSF.AL EXTERIOR        </v>
          </cell>
          <cell r="D15" t="str">
            <v>N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</row>
        <row r="16">
          <cell r="A16" t="str">
            <v>BOT5</v>
          </cell>
          <cell r="B16">
            <v>0</v>
          </cell>
          <cell r="C16" t="str">
            <v>BOTESO 5</v>
          </cell>
          <cell r="D16" t="str">
            <v>S(*)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</row>
        <row r="17">
          <cell r="A17" t="str">
            <v>BOT10</v>
          </cell>
          <cell r="B17">
            <v>0</v>
          </cell>
          <cell r="C17" t="str">
            <v>BOTESO 10</v>
          </cell>
          <cell r="D17" t="str">
            <v>S</v>
          </cell>
          <cell r="U17">
            <v>0</v>
          </cell>
          <cell r="V17">
            <v>0</v>
          </cell>
          <cell r="W17">
            <v>197.83791740238573</v>
          </cell>
          <cell r="X17">
            <v>250.37368130972777</v>
          </cell>
          <cell r="Y17">
            <v>245.11518675152104</v>
          </cell>
          <cell r="Z17">
            <v>202.61095835971682</v>
          </cell>
          <cell r="AA17">
            <v>132.8709484762357</v>
          </cell>
          <cell r="AB17">
            <v>143.03332349109922</v>
          </cell>
          <cell r="AC17">
            <v>74.698501417211205</v>
          </cell>
          <cell r="AD17">
            <v>48.655889616256253</v>
          </cell>
          <cell r="AE17">
            <v>45.898719427097099</v>
          </cell>
          <cell r="AF17">
            <v>54.105196689660232</v>
          </cell>
          <cell r="AG17">
            <v>50.935207969938851</v>
          </cell>
          <cell r="AH17">
            <v>38.907570375714229</v>
          </cell>
          <cell r="AI17">
            <v>31.526644856223694</v>
          </cell>
          <cell r="AJ17">
            <v>24.112777203810875</v>
          </cell>
          <cell r="AK17">
            <v>17.013361164663099</v>
          </cell>
          <cell r="AL17">
            <v>8.8543899056476025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</row>
        <row r="18">
          <cell r="A18" t="str">
            <v>BOT10</v>
          </cell>
          <cell r="B18">
            <v>2389</v>
          </cell>
          <cell r="C18" t="str">
            <v>BOTESO 10</v>
          </cell>
          <cell r="D18" t="str">
            <v>S</v>
          </cell>
          <cell r="U18">
            <v>0</v>
          </cell>
          <cell r="V18">
            <v>0</v>
          </cell>
          <cell r="W18">
            <v>54.727512019192623</v>
          </cell>
          <cell r="X18">
            <v>38.073131780515084</v>
          </cell>
          <cell r="Y18">
            <v>36.003195934324538</v>
          </cell>
          <cell r="Z18">
            <v>18.315914857572412</v>
          </cell>
          <cell r="AA18">
            <v>4.6140276349446667</v>
          </cell>
          <cell r="AB18">
            <v>63.415526640483144</v>
          </cell>
          <cell r="AC18">
            <v>2.9816279458551564</v>
          </cell>
          <cell r="AD18">
            <v>3.818110918535953</v>
          </cell>
          <cell r="AE18">
            <v>3.3244731312768141</v>
          </cell>
          <cell r="AF18">
            <v>2.622712439216909</v>
          </cell>
          <cell r="AG18">
            <v>2.6670265791531724</v>
          </cell>
          <cell r="AH18">
            <v>3.5559854855458326</v>
          </cell>
          <cell r="AI18">
            <v>1.7993990448707065</v>
          </cell>
          <cell r="AJ18">
            <v>1.2480564346326419</v>
          </cell>
          <cell r="AK18">
            <v>1.024630740667732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</row>
        <row r="19">
          <cell r="B19">
            <v>9489</v>
          </cell>
          <cell r="C19" t="str">
            <v xml:space="preserve">BONOS TES. 10 A&amp;OS TRANSF. EXT.         </v>
          </cell>
          <cell r="D19" t="str">
            <v>S</v>
          </cell>
          <cell r="U19">
            <v>0</v>
          </cell>
          <cell r="V19">
            <v>0</v>
          </cell>
          <cell r="W19">
            <v>143.1104053831931</v>
          </cell>
          <cell r="X19">
            <v>212.3005495292127</v>
          </cell>
          <cell r="Y19">
            <v>209.1119908171965</v>
          </cell>
          <cell r="Z19">
            <v>184.29504350214441</v>
          </cell>
          <cell r="AA19">
            <v>128.25692084129102</v>
          </cell>
          <cell r="AB19">
            <v>79.617796850616088</v>
          </cell>
          <cell r="AC19">
            <v>71.716873471356053</v>
          </cell>
          <cell r="AD19">
            <v>44.837778697720303</v>
          </cell>
          <cell r="AE19">
            <v>42.574246295820288</v>
          </cell>
          <cell r="AF19">
            <v>51.482484250443321</v>
          </cell>
          <cell r="AG19">
            <v>48.268181390785678</v>
          </cell>
          <cell r="AH19">
            <v>35.351584890168397</v>
          </cell>
          <cell r="AI19">
            <v>29.727245811352986</v>
          </cell>
          <cell r="AJ19">
            <v>22.864720769178234</v>
          </cell>
          <cell r="AK19">
            <v>15.988730423995365</v>
          </cell>
          <cell r="AL19">
            <v>8.8543899056476025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A20" t="str">
            <v>BX84</v>
          </cell>
          <cell r="B20">
            <v>9489</v>
          </cell>
          <cell r="C20" t="str">
            <v xml:space="preserve">BONOS TES. 10 A&amp;OS TRANSF. EXT.         </v>
          </cell>
          <cell r="D20" t="str">
            <v>S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</row>
        <row r="21">
          <cell r="A21" t="str">
            <v>BX87</v>
          </cell>
          <cell r="B21">
            <v>2281</v>
          </cell>
          <cell r="C21" t="str">
            <v>BONEX 87</v>
          </cell>
          <cell r="D21" t="str">
            <v>N</v>
          </cell>
          <cell r="U21">
            <v>0</v>
          </cell>
          <cell r="V21">
            <v>0</v>
          </cell>
          <cell r="W21">
            <v>9.3504500000000004</v>
          </cell>
          <cell r="X21">
            <v>8.4875250150753594</v>
          </cell>
          <cell r="Y21">
            <v>6.8281875000000003</v>
          </cell>
          <cell r="Z21">
            <v>7.2251875228426305</v>
          </cell>
          <cell r="AA21">
            <v>10.05953751497008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</row>
        <row r="22">
          <cell r="A22" t="str">
            <v>BX89</v>
          </cell>
          <cell r="B22">
            <v>2284</v>
          </cell>
          <cell r="C22" t="str">
            <v>BONEX 89</v>
          </cell>
          <cell r="D22" t="str">
            <v>N</v>
          </cell>
          <cell r="U22">
            <v>0</v>
          </cell>
          <cell r="V22">
            <v>0</v>
          </cell>
          <cell r="W22">
            <v>379.03109999999998</v>
          </cell>
          <cell r="X22">
            <v>376.24455</v>
          </cell>
          <cell r="Y22">
            <v>309.43770004123689</v>
          </cell>
          <cell r="Z22">
            <v>265.2601125075837</v>
          </cell>
          <cell r="AA22">
            <v>228.98977502538037</v>
          </cell>
          <cell r="AB22">
            <v>222.94001253493079</v>
          </cell>
          <cell r="AC22">
            <v>250.36072503575065</v>
          </cell>
          <cell r="AD22">
            <v>158.84614999999999</v>
          </cell>
          <cell r="AE22">
            <v>166.92112499999999</v>
          </cell>
          <cell r="AF22">
            <v>160.94555</v>
          </cell>
          <cell r="AG22">
            <v>71.378975025125726</v>
          </cell>
          <cell r="AH22">
            <v>63.734575035176057</v>
          </cell>
          <cell r="AI22">
            <v>62.877012499999999</v>
          </cell>
          <cell r="AJ22">
            <v>62.930762537313178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</row>
        <row r="23">
          <cell r="A23" t="str">
            <v>BX92</v>
          </cell>
          <cell r="B23">
            <v>2217</v>
          </cell>
          <cell r="C23" t="str">
            <v>BONEX 92</v>
          </cell>
          <cell r="D23" t="str">
            <v>N</v>
          </cell>
          <cell r="U23">
            <v>0</v>
          </cell>
          <cell r="V23">
            <v>0</v>
          </cell>
          <cell r="W23">
            <v>21.221025000000001</v>
          </cell>
          <cell r="X23">
            <v>62.465100022247313</v>
          </cell>
          <cell r="Y23">
            <v>74.166375000000002</v>
          </cell>
          <cell r="Z23">
            <v>47.040374999999969</v>
          </cell>
          <cell r="AA23">
            <v>38.388674999999999</v>
          </cell>
          <cell r="AB23">
            <v>28.2533125</v>
          </cell>
          <cell r="AC23">
            <v>31.408437535787701</v>
          </cell>
          <cell r="AD23">
            <v>29.983874994871737</v>
          </cell>
          <cell r="AE23">
            <v>58.657312517623346</v>
          </cell>
          <cell r="AF23">
            <v>39.502699999999997</v>
          </cell>
          <cell r="AG23">
            <v>33.84995</v>
          </cell>
          <cell r="AH23">
            <v>35.838099999999997</v>
          </cell>
          <cell r="AI23">
            <v>53.84225</v>
          </cell>
          <cell r="AJ23">
            <v>53.319412497420011</v>
          </cell>
          <cell r="AK23">
            <v>57.117900010319829</v>
          </cell>
          <cell r="AL23">
            <v>56.971874999999997</v>
          </cell>
          <cell r="AM23">
            <v>57.492337512846646</v>
          </cell>
          <cell r="AN23">
            <v>38.783925025536178</v>
          </cell>
          <cell r="AO23">
            <v>24.337524999999999</v>
          </cell>
          <cell r="AP23">
            <v>25.079174999999999</v>
          </cell>
          <cell r="AQ23">
            <v>25.770800000000001</v>
          </cell>
          <cell r="AR23">
            <v>8.3167875000000002</v>
          </cell>
          <cell r="AS23">
            <v>2.2541125000000002</v>
          </cell>
          <cell r="AT23">
            <v>1.9016375000000001</v>
          </cell>
          <cell r="AU23">
            <v>4.6581374999999996</v>
          </cell>
        </row>
        <row r="24">
          <cell r="A24" t="str">
            <v>PRE1</v>
          </cell>
          <cell r="B24">
            <v>2217</v>
          </cell>
          <cell r="C24" t="str">
            <v>BOCON PREV 1ra Serie en Pesos</v>
          </cell>
          <cell r="D24" t="str">
            <v>S</v>
          </cell>
          <cell r="U24">
            <v>0</v>
          </cell>
          <cell r="V24">
            <v>0</v>
          </cell>
          <cell r="W24">
            <v>205.67353528288183</v>
          </cell>
          <cell r="X24">
            <v>196.9822072091103</v>
          </cell>
          <cell r="Y24">
            <v>311.74470242406881</v>
          </cell>
          <cell r="Z24">
            <v>355.57247734320003</v>
          </cell>
          <cell r="AA24">
            <v>276.16824352532183</v>
          </cell>
          <cell r="AB24">
            <v>248.6262671849916</v>
          </cell>
          <cell r="AC24">
            <v>226.85664297149262</v>
          </cell>
          <cell r="AD24">
            <v>182.30890196390291</v>
          </cell>
          <cell r="AE24">
            <v>173.24247459879879</v>
          </cell>
          <cell r="AF24">
            <v>153.68723103931464</v>
          </cell>
          <cell r="AG24">
            <v>133.53176672429188</v>
          </cell>
          <cell r="AH24">
            <v>123.42036924735869</v>
          </cell>
          <cell r="AI24">
            <v>129.35293225021559</v>
          </cell>
          <cell r="AJ24">
            <v>104.7144933633522</v>
          </cell>
          <cell r="AK24">
            <v>27.590088430486666</v>
          </cell>
          <cell r="AL24">
            <v>21.700465284162618</v>
          </cell>
          <cell r="AM24">
            <v>15.008984766588066</v>
          </cell>
          <cell r="AN24">
            <v>17.612274395363666</v>
          </cell>
          <cell r="AO24">
            <v>9.734632204868749</v>
          </cell>
          <cell r="AP24">
            <v>2.2373436316585753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A25" t="str">
            <v>PRE1</v>
          </cell>
          <cell r="B25">
            <v>2187</v>
          </cell>
          <cell r="C25" t="str">
            <v>BOCON PREV 1ra Serie en Pesos</v>
          </cell>
          <cell r="D25" t="str">
            <v>S</v>
          </cell>
          <cell r="U25">
            <v>0</v>
          </cell>
          <cell r="V25">
            <v>0</v>
          </cell>
          <cell r="W25">
            <v>2.3038658940948337E-2</v>
          </cell>
          <cell r="X25">
            <v>2.523938294560436E-2</v>
          </cell>
          <cell r="Y25">
            <v>1.8936424431240398E-2</v>
          </cell>
          <cell r="Z25">
            <v>1.8139495200000001E-2</v>
          </cell>
          <cell r="AA25">
            <v>1.5736328582611266E-2</v>
          </cell>
          <cell r="AB25">
            <v>1.4712232716904229E-2</v>
          </cell>
          <cell r="AC25">
            <v>1.3687651585391317E-2</v>
          </cell>
          <cell r="AD25">
            <v>1.26630321757012E-2</v>
          </cell>
          <cell r="AE25">
            <v>1.1638430651296688E-2</v>
          </cell>
          <cell r="AF25">
            <v>1.0613822086615285E-2</v>
          </cell>
          <cell r="AG25">
            <v>9.2050570558027713E-3</v>
          </cell>
          <cell r="AH25">
            <v>7.5027180759329234E-3</v>
          </cell>
          <cell r="AI25">
            <v>6.6051531127683492E-3</v>
          </cell>
          <cell r="AJ25">
            <v>5.7075898973190037E-3</v>
          </cell>
          <cell r="AK25">
            <v>4.8100172107110491E-3</v>
          </cell>
          <cell r="AL25">
            <v>3.9124644145231485E-3</v>
          </cell>
          <cell r="AM25">
            <v>3.0148983998087467E-3</v>
          </cell>
          <cell r="AN25">
            <v>2.1173225197377282E-3</v>
          </cell>
          <cell r="AO25">
            <v>6.5709899813249967E-4</v>
          </cell>
          <cell r="AP25">
            <v>1.735723869596492E-4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</row>
        <row r="26">
          <cell r="B26">
            <v>2197</v>
          </cell>
          <cell r="C26" t="str">
            <v xml:space="preserve">BOCON PREV. PESOS 1 RA. (C.G.)          </v>
          </cell>
          <cell r="D26" t="str">
            <v>S</v>
          </cell>
          <cell r="U26">
            <v>0</v>
          </cell>
          <cell r="V26">
            <v>0</v>
          </cell>
          <cell r="W26">
            <v>205.65049662394088</v>
          </cell>
          <cell r="X26">
            <v>196.95696782616469</v>
          </cell>
          <cell r="Y26">
            <v>311.72576599963759</v>
          </cell>
          <cell r="Z26">
            <v>355.55433784800005</v>
          </cell>
          <cell r="AA26">
            <v>276.15250719673924</v>
          </cell>
          <cell r="AB26">
            <v>248.6115549522747</v>
          </cell>
          <cell r="AC26">
            <v>226.84295531990722</v>
          </cell>
          <cell r="AD26">
            <v>182.2962389317272</v>
          </cell>
          <cell r="AE26">
            <v>173.2308361681475</v>
          </cell>
          <cell r="AF26">
            <v>153.67661721722803</v>
          </cell>
          <cell r="AG26">
            <v>133.52256166723609</v>
          </cell>
          <cell r="AH26">
            <v>123.41286652928277</v>
          </cell>
          <cell r="AI26">
            <v>129.34632709710283</v>
          </cell>
          <cell r="AJ26">
            <v>104.70878577345489</v>
          </cell>
          <cell r="AK26">
            <v>27.585278413275955</v>
          </cell>
          <cell r="AL26">
            <v>21.696552819748096</v>
          </cell>
          <cell r="AM26">
            <v>15.005969868188258</v>
          </cell>
          <cell r="AN26">
            <v>17.610157072843929</v>
          </cell>
          <cell r="AO26">
            <v>9.7339751058706163</v>
          </cell>
          <cell r="AP26">
            <v>2.2371700592716155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</row>
        <row r="27">
          <cell r="A27" t="str">
            <v>PRE3</v>
          </cell>
          <cell r="B27">
            <v>2197</v>
          </cell>
          <cell r="C27" t="str">
            <v xml:space="preserve">BOCON PREV. PESOS 1 RA. (C.G.)          </v>
          </cell>
          <cell r="D27" t="str">
            <v>S</v>
          </cell>
          <cell r="U27">
            <v>0</v>
          </cell>
          <cell r="V27">
            <v>0</v>
          </cell>
          <cell r="W27">
            <v>138.27726668789532</v>
          </cell>
          <cell r="X27">
            <v>136.94579846639999</v>
          </cell>
          <cell r="Y27">
            <v>142.4424755885702</v>
          </cell>
          <cell r="Z27">
            <v>162.95844650552496</v>
          </cell>
          <cell r="AA27">
            <v>166.42591635208527</v>
          </cell>
          <cell r="AB27">
            <v>151.69442132172085</v>
          </cell>
          <cell r="AC27">
            <v>170.0050342625095</v>
          </cell>
          <cell r="AD27">
            <v>170.51639870442258</v>
          </cell>
          <cell r="AE27">
            <v>202.54976664982192</v>
          </cell>
          <cell r="AF27">
            <v>213.48579125123487</v>
          </cell>
          <cell r="AG27">
            <v>231.95638217689208</v>
          </cell>
          <cell r="AH27">
            <v>237.40036818207108</v>
          </cell>
          <cell r="AI27">
            <v>162.03077692352116</v>
          </cell>
          <cell r="AJ27">
            <v>114.3636832408515</v>
          </cell>
          <cell r="AK27">
            <v>81.172695582596688</v>
          </cell>
          <cell r="AL27">
            <v>88.841254550176842</v>
          </cell>
          <cell r="AM27">
            <v>72.529222275395128</v>
          </cell>
          <cell r="AN27">
            <v>14.881230765723632</v>
          </cell>
          <cell r="AO27">
            <v>12.86529466162713</v>
          </cell>
          <cell r="AP27">
            <v>10.388212515884016</v>
          </cell>
          <cell r="AQ27">
            <v>9.5318826853067922</v>
          </cell>
          <cell r="AR27">
            <v>7.394010028629558</v>
          </cell>
          <cell r="AS27">
            <v>1.6218540970966444</v>
          </cell>
          <cell r="AT27">
            <v>1.2124419147370549</v>
          </cell>
          <cell r="AU27">
            <v>0.49788992713624453</v>
          </cell>
        </row>
        <row r="28">
          <cell r="A28" t="str">
            <v>PRE3</v>
          </cell>
          <cell r="B28">
            <v>2216</v>
          </cell>
          <cell r="C28" t="str">
            <v>BOCON PREV 2da Serie en Pesos</v>
          </cell>
          <cell r="D28" t="str">
            <v>S</v>
          </cell>
          <cell r="U28">
            <v>0</v>
          </cell>
          <cell r="V28">
            <v>0</v>
          </cell>
          <cell r="W28">
            <v>7.9485566761410636E-2</v>
          </cell>
          <cell r="X28">
            <v>7.4956789600000004E-2</v>
          </cell>
          <cell r="Y28">
            <v>6.2488730499964347E-2</v>
          </cell>
          <cell r="Z28">
            <v>5.5546068549881547E-2</v>
          </cell>
          <cell r="AA28">
            <v>4.5863159744192791E-2</v>
          </cell>
          <cell r="AB28">
            <v>4.6244212946003053E-2</v>
          </cell>
          <cell r="AC28">
            <v>4.2774697057151707E-2</v>
          </cell>
          <cell r="AD28">
            <v>3.5308680110445113E-2</v>
          </cell>
          <cell r="AE28">
            <v>3.4950964169199995E-2</v>
          </cell>
          <cell r="AF28">
            <v>2.8850106780748248E-2</v>
          </cell>
          <cell r="AG28">
            <v>2.7049842369820023E-2</v>
          </cell>
          <cell r="AH28">
            <v>2.5249594402704679E-2</v>
          </cell>
          <cell r="AI28">
            <v>2.3449352599367684E-2</v>
          </cell>
          <cell r="AJ28">
            <v>1.5320459115946714E-2</v>
          </cell>
          <cell r="AK28">
            <v>1.6165906451203388E-2</v>
          </cell>
          <cell r="AL28">
            <v>1.2772472482089424E-2</v>
          </cell>
          <cell r="AM28">
            <v>9.4762558732886075E-3</v>
          </cell>
          <cell r="AN28">
            <v>8.4263360182032267E-3</v>
          </cell>
          <cell r="AO28">
            <v>5.4159345394905033E-3</v>
          </cell>
          <cell r="AP28">
            <v>4.645052082300892E-3</v>
          </cell>
          <cell r="AQ28">
            <v>3.8741710984272182E-3</v>
          </cell>
          <cell r="AR28">
            <v>3.1032901145535445E-3</v>
          </cell>
          <cell r="AS28">
            <v>2.3324091306845744E-3</v>
          </cell>
          <cell r="AT28">
            <v>1.5615281468132525E-3</v>
          </cell>
          <cell r="AU28">
            <v>7.906471629440001E-4</v>
          </cell>
        </row>
        <row r="29">
          <cell r="B29">
            <v>2226</v>
          </cell>
          <cell r="C29" t="str">
            <v xml:space="preserve">BOCON PREV. PESOS 2 DA.(C.G.)           </v>
          </cell>
          <cell r="D29" t="str">
            <v>S</v>
          </cell>
          <cell r="U29">
            <v>0</v>
          </cell>
          <cell r="V29">
            <v>0</v>
          </cell>
          <cell r="W29">
            <v>138.27726668789532</v>
          </cell>
          <cell r="X29">
            <v>136.94579846639999</v>
          </cell>
          <cell r="Y29">
            <v>142.4424755885702</v>
          </cell>
          <cell r="Z29">
            <v>162.95844650552496</v>
          </cell>
          <cell r="AA29">
            <v>166.42591635208527</v>
          </cell>
          <cell r="AB29">
            <v>151.69442132172085</v>
          </cell>
          <cell r="AC29">
            <v>170.0050342625095</v>
          </cell>
          <cell r="AD29">
            <v>170.51639870442258</v>
          </cell>
          <cell r="AE29">
            <v>202.54976664982192</v>
          </cell>
          <cell r="AF29">
            <v>213.48579125123487</v>
          </cell>
          <cell r="AG29">
            <v>231.95638217689208</v>
          </cell>
          <cell r="AH29">
            <v>237.40036818207108</v>
          </cell>
          <cell r="AI29">
            <v>162.03077692352116</v>
          </cell>
          <cell r="AJ29">
            <v>114.3636832408515</v>
          </cell>
          <cell r="AK29">
            <v>81.172695582596688</v>
          </cell>
          <cell r="AL29">
            <v>88.841254550176842</v>
          </cell>
          <cell r="AM29">
            <v>72.529222275395128</v>
          </cell>
          <cell r="AN29">
            <v>14.881230765723632</v>
          </cell>
          <cell r="AO29">
            <v>12.86529466162713</v>
          </cell>
          <cell r="AP29">
            <v>10.388212515884016</v>
          </cell>
          <cell r="AQ29">
            <v>9.5318826853067922</v>
          </cell>
          <cell r="AR29">
            <v>7.3909067385150049</v>
          </cell>
          <cell r="AS29">
            <v>1.6195216879659597</v>
          </cell>
          <cell r="AT29">
            <v>1.2108803865902416</v>
          </cell>
          <cell r="AU29">
            <v>0.4970992799733005</v>
          </cell>
        </row>
        <row r="30">
          <cell r="A30" t="str">
            <v>PRE2</v>
          </cell>
          <cell r="B30">
            <v>2226</v>
          </cell>
          <cell r="C30" t="str">
            <v xml:space="preserve">BOCON PREV. PESOS 2 DA.(C.G.)           </v>
          </cell>
          <cell r="D30" t="str">
            <v>S</v>
          </cell>
          <cell r="U30">
            <v>0</v>
          </cell>
          <cell r="V30">
            <v>0</v>
          </cell>
          <cell r="W30">
            <v>0</v>
          </cell>
          <cell r="X30">
            <v>1565.3216989660257</v>
          </cell>
          <cell r="Y30">
            <v>1514.9941540178386</v>
          </cell>
          <cell r="Z30">
            <v>1354.6168357502841</v>
          </cell>
          <cell r="AA30">
            <v>1282.5610040053834</v>
          </cell>
          <cell r="AB30">
            <v>1098.6633780679233</v>
          </cell>
          <cell r="AC30">
            <v>784.01224403706215</v>
          </cell>
          <cell r="AD30">
            <v>628.03143395651261</v>
          </cell>
          <cell r="AE30">
            <v>657.98108539131363</v>
          </cell>
          <cell r="AF30">
            <v>715.97910611821169</v>
          </cell>
          <cell r="AG30">
            <v>438.74624255149718</v>
          </cell>
          <cell r="AH30">
            <v>406.47000373317286</v>
          </cell>
          <cell r="AI30">
            <v>295.72528668897297</v>
          </cell>
          <cell r="AJ30">
            <v>252.31900660929699</v>
          </cell>
          <cell r="AK30">
            <v>214.31827435925919</v>
          </cell>
          <cell r="AL30">
            <v>128.42649525116616</v>
          </cell>
          <cell r="AM30">
            <v>102.50982307609179</v>
          </cell>
          <cell r="AN30">
            <v>54.710166118093419</v>
          </cell>
          <cell r="AO30">
            <v>31.817462034383883</v>
          </cell>
          <cell r="AP30">
            <v>8.3217604414754405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</row>
        <row r="31">
          <cell r="A31" t="str">
            <v>PRE2</v>
          </cell>
          <cell r="B31">
            <v>42226</v>
          </cell>
          <cell r="C31" t="str">
            <v xml:space="preserve">BOCON PREV. PESOS 2DA. SERIE CG.        </v>
          </cell>
          <cell r="D31" t="str">
            <v>S</v>
          </cell>
          <cell r="U31">
            <v>0</v>
          </cell>
          <cell r="V31">
            <v>0</v>
          </cell>
          <cell r="W31">
            <v>1550.3942502075381</v>
          </cell>
          <cell r="X31">
            <v>1565.3216989660257</v>
          </cell>
          <cell r="Y31">
            <v>1514.9941540178386</v>
          </cell>
          <cell r="Z31">
            <v>1354.6168357502841</v>
          </cell>
          <cell r="AA31">
            <v>1282.5610040053834</v>
          </cell>
          <cell r="AB31">
            <v>1098.6633780679233</v>
          </cell>
          <cell r="AC31">
            <v>784.01224403706215</v>
          </cell>
          <cell r="AD31">
            <v>628.03143395651261</v>
          </cell>
          <cell r="AE31">
            <v>657.98108539131363</v>
          </cell>
          <cell r="AF31">
            <v>715.97910611821169</v>
          </cell>
          <cell r="AG31">
            <v>438.74624255149718</v>
          </cell>
          <cell r="AH31">
            <v>406.47000373317286</v>
          </cell>
          <cell r="AI31">
            <v>295.72528668897297</v>
          </cell>
          <cell r="AJ31">
            <v>252.31900660929699</v>
          </cell>
          <cell r="AK31">
            <v>214.31827435925919</v>
          </cell>
          <cell r="AL31">
            <v>128.42649525116616</v>
          </cell>
          <cell r="AM31">
            <v>102.50982307609179</v>
          </cell>
          <cell r="AN31">
            <v>54.710166118093419</v>
          </cell>
          <cell r="AO31">
            <v>31.817462034383883</v>
          </cell>
          <cell r="AP31">
            <v>8.3217604414754405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</row>
        <row r="32">
          <cell r="A32" t="str">
            <v>PRE2</v>
          </cell>
          <cell r="B32">
            <v>2186</v>
          </cell>
          <cell r="C32" t="str">
            <v>BOCON PREV 1ra Serie en Dólares</v>
          </cell>
          <cell r="D32" t="str">
            <v>S</v>
          </cell>
          <cell r="U32">
            <v>0</v>
          </cell>
          <cell r="V32">
            <v>0</v>
          </cell>
          <cell r="W32">
            <v>0.38712341840351533</v>
          </cell>
          <cell r="X32">
            <v>0.36690980791901467</v>
          </cell>
          <cell r="Y32">
            <v>0.3668780944270999</v>
          </cell>
          <cell r="Z32">
            <v>0.3715305801892767</v>
          </cell>
          <cell r="AA32">
            <v>0.33467859854663007</v>
          </cell>
          <cell r="AB32">
            <v>0.312427875835458</v>
          </cell>
          <cell r="AC32">
            <v>0.27840188268653859</v>
          </cell>
          <cell r="AD32">
            <v>0.28202223640614654</v>
          </cell>
          <cell r="AE32">
            <v>0.25121785620610121</v>
          </cell>
          <cell r="AF32">
            <v>0.21706648118746769</v>
          </cell>
          <cell r="AG32">
            <v>0.22391895633814574</v>
          </cell>
          <cell r="AH32">
            <v>0.1641408758452759</v>
          </cell>
          <cell r="AI32">
            <v>0.14548149374095179</v>
          </cell>
          <cell r="AJ32">
            <v>0.13971694979173382</v>
          </cell>
          <cell r="AK32">
            <v>0.13539626767609142</v>
          </cell>
          <cell r="AL32">
            <v>9.9317049250245523E-2</v>
          </cell>
          <cell r="AM32">
            <v>6.5782239734685805E-2</v>
          </cell>
          <cell r="AN32">
            <v>4.9041726428290092E-2</v>
          </cell>
          <cell r="AO32">
            <v>2.9373756343461274E-2</v>
          </cell>
          <cell r="AP32">
            <v>1.9315951637247721E-2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</row>
        <row r="33">
          <cell r="A33" t="str">
            <v>PRE4</v>
          </cell>
          <cell r="B33">
            <v>2186</v>
          </cell>
          <cell r="C33" t="str">
            <v xml:space="preserve">BOCON PREV. U$S (JUB) 1 RA. (C.G.)      </v>
          </cell>
          <cell r="D33" t="str">
            <v>S</v>
          </cell>
          <cell r="U33">
            <v>0</v>
          </cell>
          <cell r="V33">
            <v>0</v>
          </cell>
          <cell r="W33">
            <v>1550.0071267891346</v>
          </cell>
          <cell r="X33">
            <v>1564.9547891581067</v>
          </cell>
          <cell r="Y33">
            <v>1514.6272759234114</v>
          </cell>
          <cell r="Z33">
            <v>1354.2453051700948</v>
          </cell>
          <cell r="AA33">
            <v>1282.2263254068368</v>
          </cell>
          <cell r="AB33">
            <v>1098.3509501920878</v>
          </cell>
          <cell r="AC33">
            <v>783.73384215437557</v>
          </cell>
          <cell r="AD33">
            <v>627.74941172010642</v>
          </cell>
          <cell r="AE33">
            <v>657.72986753510747</v>
          </cell>
          <cell r="AF33">
            <v>715.76203963702426</v>
          </cell>
          <cell r="AG33">
            <v>438.52232359515904</v>
          </cell>
          <cell r="AH33">
            <v>406.30586285732761</v>
          </cell>
          <cell r="AI33">
            <v>295.57980519523204</v>
          </cell>
          <cell r="AJ33">
            <v>252.17928965950526</v>
          </cell>
          <cell r="AK33">
            <v>214.18287809158309</v>
          </cell>
          <cell r="AL33">
            <v>128.32717820191593</v>
          </cell>
          <cell r="AM33">
            <v>102.4440408363571</v>
          </cell>
          <cell r="AN33">
            <v>54.661124391665126</v>
          </cell>
          <cell r="AO33">
            <v>31.788088278040423</v>
          </cell>
          <cell r="AP33">
            <v>8.3024444898381926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</row>
        <row r="34">
          <cell r="A34" t="str">
            <v>PRE4</v>
          </cell>
          <cell r="B34">
            <v>2196</v>
          </cell>
          <cell r="C34" t="str">
            <v xml:space="preserve">BOCON PREV. U$S 1 RA. (C.G.)            </v>
          </cell>
          <cell r="D34" t="str">
            <v>S</v>
          </cell>
          <cell r="U34">
            <v>0</v>
          </cell>
          <cell r="V34">
            <v>0</v>
          </cell>
          <cell r="W34">
            <v>355.6318734823912</v>
          </cell>
          <cell r="X34">
            <v>462.39245547071079</v>
          </cell>
          <cell r="Y34">
            <v>493.70423316679995</v>
          </cell>
          <cell r="Z34">
            <v>635.78139504284093</v>
          </cell>
          <cell r="AA34">
            <v>704.70693869680815</v>
          </cell>
          <cell r="AB34">
            <v>625.59243261635015</v>
          </cell>
          <cell r="AC34">
            <v>600.66556435373968</v>
          </cell>
          <cell r="AD34">
            <v>572.87909715673027</v>
          </cell>
          <cell r="AE34">
            <v>580.6491928636724</v>
          </cell>
          <cell r="AF34">
            <v>699.33303255400324</v>
          </cell>
          <cell r="AG34">
            <v>562.40370118964097</v>
          </cell>
          <cell r="AH34">
            <v>600.01572511117888</v>
          </cell>
          <cell r="AI34">
            <v>613.78277312293392</v>
          </cell>
          <cell r="AJ34">
            <v>650.38798148966862</v>
          </cell>
          <cell r="AK34">
            <v>601.47833220853113</v>
          </cell>
          <cell r="AL34">
            <v>509.69170125212776</v>
          </cell>
          <cell r="AM34">
            <v>496.61436628292711</v>
          </cell>
          <cell r="AN34">
            <v>118.14745864392287</v>
          </cell>
          <cell r="AO34">
            <v>134.83636429318545</v>
          </cell>
          <cell r="AP34">
            <v>103.15204051644737</v>
          </cell>
          <cell r="AQ34">
            <v>82.153992868464357</v>
          </cell>
          <cell r="AR34">
            <v>59.70336672133427</v>
          </cell>
          <cell r="AS34">
            <v>39.753061399815472</v>
          </cell>
          <cell r="AT34">
            <v>21.863015484410663</v>
          </cell>
          <cell r="AU34">
            <v>19.925972037170045</v>
          </cell>
        </row>
        <row r="35">
          <cell r="A35" t="str">
            <v>PRE4</v>
          </cell>
          <cell r="B35">
            <v>2225</v>
          </cell>
          <cell r="C35" t="str">
            <v>BOCON PREV 2ra Serie en Dólares</v>
          </cell>
          <cell r="D35" t="str">
            <v>S</v>
          </cell>
          <cell r="U35">
            <v>0</v>
          </cell>
          <cell r="V35">
            <v>0</v>
          </cell>
          <cell r="W35">
            <v>355.31780573331673</v>
          </cell>
          <cell r="X35">
            <v>462.15645721660314</v>
          </cell>
          <cell r="Y35">
            <v>493.47592237799995</v>
          </cell>
          <cell r="Z35">
            <v>635.56268582138648</v>
          </cell>
          <cell r="AA35">
            <v>704.49713364924492</v>
          </cell>
          <cell r="AB35">
            <v>625.3968146586152</v>
          </cell>
          <cell r="AC35">
            <v>600.50457932381971</v>
          </cell>
          <cell r="AD35">
            <v>572.68838738052125</v>
          </cell>
          <cell r="AE35">
            <v>580.47303223033055</v>
          </cell>
          <cell r="AF35">
            <v>699.17370497754496</v>
          </cell>
          <cell r="AG35">
            <v>562.24371917021756</v>
          </cell>
          <cell r="AH35">
            <v>599.88978761197347</v>
          </cell>
          <cell r="AI35">
            <v>613.66379288285339</v>
          </cell>
          <cell r="AJ35">
            <v>650.28571473597822</v>
          </cell>
          <cell r="AK35">
            <v>601.35541386217415</v>
          </cell>
          <cell r="AL35">
            <v>509.60060798706644</v>
          </cell>
          <cell r="AM35">
            <v>496.54424645644224</v>
          </cell>
          <cell r="AN35">
            <v>118.08323545850683</v>
          </cell>
          <cell r="AO35">
            <v>134.77851906056432</v>
          </cell>
          <cell r="AP35">
            <v>103.04432861408044</v>
          </cell>
          <cell r="AQ35">
            <v>82.074971718577316</v>
          </cell>
          <cell r="AR35">
            <v>59.640069167598213</v>
          </cell>
          <cell r="AS35">
            <v>39.701625249770451</v>
          </cell>
          <cell r="AT35">
            <v>21.827727516580712</v>
          </cell>
          <cell r="AU35">
            <v>19.907933925492603</v>
          </cell>
        </row>
        <row r="36">
          <cell r="A36" t="str">
            <v>PRO1</v>
          </cell>
          <cell r="B36">
            <v>2225</v>
          </cell>
          <cell r="C36" t="str">
            <v xml:space="preserve">BOCON PREV. U$S 2 DA.(C.G.)             </v>
          </cell>
          <cell r="D36" t="str">
            <v>S</v>
          </cell>
          <cell r="U36">
            <v>0</v>
          </cell>
          <cell r="V36">
            <v>0</v>
          </cell>
          <cell r="W36">
            <v>0.31406774907445562</v>
          </cell>
          <cell r="X36">
            <v>0.23599825410764941</v>
          </cell>
          <cell r="Y36">
            <v>0.22831078879999997</v>
          </cell>
          <cell r="Z36">
            <v>0.21870922145440974</v>
          </cell>
          <cell r="AA36">
            <v>0.20980504756328203</v>
          </cell>
          <cell r="AB36">
            <v>0.19561795773496518</v>
          </cell>
          <cell r="AC36">
            <v>0.16098502992000002</v>
          </cell>
          <cell r="AD36">
            <v>0.19070977620897384</v>
          </cell>
          <cell r="AE36">
            <v>0.17616063334180859</v>
          </cell>
          <cell r="AF36">
            <v>0.15932757645825563</v>
          </cell>
          <cell r="AG36">
            <v>0.15998201942342721</v>
          </cell>
          <cell r="AH36">
            <v>0.1259374992054125</v>
          </cell>
          <cell r="AI36">
            <v>0.11898024008056997</v>
          </cell>
          <cell r="AJ36">
            <v>0.10226675369043607</v>
          </cell>
          <cell r="AK36">
            <v>0.12291834635701811</v>
          </cell>
          <cell r="AL36">
            <v>9.1093265061302234E-2</v>
          </cell>
          <cell r="AM36">
            <v>7.0119826484852071E-2</v>
          </cell>
          <cell r="AN36">
            <v>6.4223185416037928E-2</v>
          </cell>
          <cell r="AO36">
            <v>5.7845232621119701E-2</v>
          </cell>
          <cell r="AP36">
            <v>0.10771190236692944</v>
          </cell>
          <cell r="AQ36">
            <v>7.9021149887034542E-2</v>
          </cell>
          <cell r="AR36">
            <v>6.3297553736058582E-2</v>
          </cell>
          <cell r="AS36">
            <v>5.1436150045022277E-2</v>
          </cell>
          <cell r="AT36">
            <v>3.5287967829951028E-2</v>
          </cell>
          <cell r="AU36">
            <v>1.8038111677439999E-2</v>
          </cell>
        </row>
        <row r="37">
          <cell r="A37" t="str">
            <v>PRO2</v>
          </cell>
          <cell r="B37">
            <v>2215</v>
          </cell>
          <cell r="C37" t="str">
            <v xml:space="preserve">BOCON PREV. U$S 2 DA.(JUB)(C.G.)        </v>
          </cell>
          <cell r="D37" t="str">
            <v>S</v>
          </cell>
          <cell r="U37">
            <v>0</v>
          </cell>
          <cell r="V37">
            <v>0</v>
          </cell>
          <cell r="W37">
            <v>0</v>
          </cell>
          <cell r="X37">
            <v>319.94406000719999</v>
          </cell>
          <cell r="Y37">
            <v>304.74520650882749</v>
          </cell>
          <cell r="Z37">
            <v>432.91690192109849</v>
          </cell>
          <cell r="AA37">
            <v>360.77039853873129</v>
          </cell>
          <cell r="AB37">
            <v>276.21334344216604</v>
          </cell>
          <cell r="AC37">
            <v>304.0276951406849</v>
          </cell>
          <cell r="AD37">
            <v>199.03200187901808</v>
          </cell>
          <cell r="AE37">
            <v>251.40645197446426</v>
          </cell>
          <cell r="AF37">
            <v>204.76455491109652</v>
          </cell>
          <cell r="AG37">
            <v>148.61575508691905</v>
          </cell>
          <cell r="AH37">
            <v>160.73200776946325</v>
          </cell>
          <cell r="AI37">
            <v>153.78423343155427</v>
          </cell>
          <cell r="AJ37">
            <v>242.76310516138528</v>
          </cell>
          <cell r="AK37">
            <v>223.47044248046302</v>
          </cell>
          <cell r="AL37">
            <v>177.27396768557816</v>
          </cell>
          <cell r="AM37">
            <v>219.48456380904238</v>
          </cell>
          <cell r="AN37">
            <v>46.068187816573683</v>
          </cell>
          <cell r="AO37">
            <v>55.966508721519396</v>
          </cell>
          <cell r="AP37">
            <v>47.131356354414478</v>
          </cell>
          <cell r="AQ37">
            <v>37.206999417191689</v>
          </cell>
          <cell r="AR37">
            <v>24.254778694223436</v>
          </cell>
          <cell r="AS37">
            <v>18.086855764567773</v>
          </cell>
          <cell r="AT37">
            <v>8.3048441010685483</v>
          </cell>
          <cell r="AU37">
            <v>0</v>
          </cell>
        </row>
        <row r="38">
          <cell r="A38" t="str">
            <v>PRE6</v>
          </cell>
          <cell r="B38">
            <v>42225</v>
          </cell>
          <cell r="C38" t="str">
            <v xml:space="preserve">BOCON PREV. (U$S) 2DA. SERIE CG.        </v>
          </cell>
          <cell r="D38" t="str">
            <v>S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4.5968249754000006E-3</v>
          </cell>
          <cell r="AF38">
            <v>4.6316267130000009E-3</v>
          </cell>
          <cell r="AG38">
            <v>6.2814124594199994E-2</v>
          </cell>
          <cell r="AH38">
            <v>4.6999045086000002E-3</v>
          </cell>
          <cell r="AI38">
            <v>2.1236626564999996E-2</v>
          </cell>
          <cell r="AJ38">
            <v>6.2811730129999993E-2</v>
          </cell>
          <cell r="AK38">
            <v>0.2001978781066</v>
          </cell>
          <cell r="AL38">
            <v>5.889547648E-2</v>
          </cell>
          <cell r="AM38">
            <v>7.4845076058000004E-2</v>
          </cell>
          <cell r="AN38">
            <v>5.9736444480000005E-2</v>
          </cell>
          <cell r="AO38">
            <v>6.013614112E-2</v>
          </cell>
          <cell r="AP38">
            <v>5.9918402702071362E-2</v>
          </cell>
          <cell r="AQ38">
            <v>5.7633733707145904E-2</v>
          </cell>
          <cell r="AR38">
            <v>5.8205709883968865E-2</v>
          </cell>
          <cell r="AS38">
            <v>1.5446095878456847E-2</v>
          </cell>
          <cell r="AT38">
            <v>4.4107662688475109E-17</v>
          </cell>
          <cell r="AU38">
            <v>0</v>
          </cell>
        </row>
        <row r="39">
          <cell r="A39" t="str">
            <v>PRO1</v>
          </cell>
          <cell r="B39">
            <v>2129</v>
          </cell>
          <cell r="C39" t="str">
            <v>BONOS CONSOLIDACION 1ra Serie en Pesos</v>
          </cell>
          <cell r="D39" t="str">
            <v>S</v>
          </cell>
          <cell r="U39">
            <v>0</v>
          </cell>
          <cell r="V39">
            <v>0</v>
          </cell>
          <cell r="W39">
            <v>1011.5531358799999</v>
          </cell>
          <cell r="X39">
            <v>981.52352355959999</v>
          </cell>
          <cell r="Y39">
            <v>1048.6829933656909</v>
          </cell>
          <cell r="Z39">
            <v>999.20392174954986</v>
          </cell>
          <cell r="AA39">
            <v>861.62512085463584</v>
          </cell>
          <cell r="AB39">
            <v>704.08403833040995</v>
          </cell>
          <cell r="AC39">
            <v>1013.1409356702302</v>
          </cell>
          <cell r="AD39">
            <v>976.71584408615058</v>
          </cell>
          <cell r="AE39">
            <v>963.11537391673107</v>
          </cell>
          <cell r="AF39">
            <v>949.50854555525166</v>
          </cell>
          <cell r="AG39">
            <v>831.7372098815905</v>
          </cell>
          <cell r="AH39">
            <v>784.70031390058853</v>
          </cell>
          <cell r="AI39">
            <v>627.462319371185</v>
          </cell>
          <cell r="AJ39">
            <v>625.07998322320418</v>
          </cell>
          <cell r="AK39">
            <v>627.31008561053875</v>
          </cell>
          <cell r="AL39">
            <v>581.18509686522395</v>
          </cell>
          <cell r="AM39">
            <v>518.59056906166779</v>
          </cell>
          <cell r="AN39">
            <v>491.99294052866492</v>
          </cell>
          <cell r="AO39">
            <v>458.55621563250696</v>
          </cell>
          <cell r="AP39">
            <v>423.51630399142596</v>
          </cell>
          <cell r="AQ39">
            <v>19.825629465669323</v>
          </cell>
          <cell r="AR39">
            <v>17.521386520047237</v>
          </cell>
          <cell r="AS39">
            <v>19.162377265422119</v>
          </cell>
          <cell r="AT39">
            <v>13.880028796105936</v>
          </cell>
          <cell r="AU39">
            <v>0</v>
          </cell>
        </row>
        <row r="40">
          <cell r="A40" t="str">
            <v>PRO5</v>
          </cell>
          <cell r="B40">
            <v>2209</v>
          </cell>
          <cell r="C40" t="str">
            <v>BONOS CONSOLIDACION 1ra Serie en Pesos</v>
          </cell>
          <cell r="D40" t="str">
            <v>S</v>
          </cell>
          <cell r="U40">
            <v>0</v>
          </cell>
          <cell r="V40">
            <v>0</v>
          </cell>
          <cell r="W40">
            <v>1011.5531358799999</v>
          </cell>
          <cell r="X40">
            <v>981.52352355959999</v>
          </cell>
          <cell r="Y40">
            <v>1048.6829933656909</v>
          </cell>
          <cell r="Z40">
            <v>999.20392174954986</v>
          </cell>
          <cell r="AA40">
            <v>861.62512085463584</v>
          </cell>
          <cell r="AB40">
            <v>704.08403833040995</v>
          </cell>
          <cell r="AC40">
            <v>1013.1409356702302</v>
          </cell>
          <cell r="AD40">
            <v>976.71584408615058</v>
          </cell>
          <cell r="AE40">
            <v>963.11537391673107</v>
          </cell>
          <cell r="AF40">
            <v>949.50854555525166</v>
          </cell>
          <cell r="AG40">
            <v>831.7372098815905</v>
          </cell>
          <cell r="AH40">
            <v>784.70031390058853</v>
          </cell>
          <cell r="AI40">
            <v>627.462319371185</v>
          </cell>
          <cell r="AJ40">
            <v>625.07998322320418</v>
          </cell>
          <cell r="AK40">
            <v>627.31008561053875</v>
          </cell>
          <cell r="AL40">
            <v>581.18509686522395</v>
          </cell>
          <cell r="AM40">
            <v>518.59056906166779</v>
          </cell>
          <cell r="AN40">
            <v>491.99294052866492</v>
          </cell>
          <cell r="AO40">
            <v>458.55621563250696</v>
          </cell>
          <cell r="AP40">
            <v>423.51630399142596</v>
          </cell>
          <cell r="AQ40">
            <v>19.825629465669323</v>
          </cell>
          <cell r="AR40">
            <v>17.521386520047237</v>
          </cell>
          <cell r="AS40">
            <v>19.162377265422119</v>
          </cell>
          <cell r="AT40">
            <v>13.880028796105936</v>
          </cell>
          <cell r="AU40">
            <v>8.1826418917578412</v>
          </cell>
        </row>
        <row r="41">
          <cell r="A41" t="str">
            <v>PRO6</v>
          </cell>
          <cell r="B41">
            <v>2209</v>
          </cell>
          <cell r="C41" t="str">
            <v>BONOS CONSOLIDACION 1ra Serie en Pesos</v>
          </cell>
          <cell r="D41" t="str">
            <v>S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1.05</v>
          </cell>
          <cell r="AI41">
            <v>9.0109999999999996E-2</v>
          </cell>
          <cell r="AJ41">
            <v>0.79226099999999999</v>
          </cell>
          <cell r="AK41">
            <v>2.0316880025773352</v>
          </cell>
          <cell r="AL41">
            <v>4.4362170000000001</v>
          </cell>
          <cell r="AM41">
            <v>6.6319700000000221</v>
          </cell>
          <cell r="AN41">
            <v>12.807052002398089</v>
          </cell>
          <cell r="AO41">
            <v>13.555734019728645</v>
          </cell>
          <cell r="AP41">
            <v>23.856722000000001</v>
          </cell>
          <cell r="AQ41">
            <v>24.872774399999919</v>
          </cell>
          <cell r="AR41">
            <v>38.917493160000106</v>
          </cell>
          <cell r="AS41">
            <v>24.435922719999954</v>
          </cell>
          <cell r="AT41">
            <v>18.010175399999927</v>
          </cell>
          <cell r="AU41">
            <v>0</v>
          </cell>
        </row>
        <row r="42">
          <cell r="A42" t="str">
            <v>PRO2</v>
          </cell>
          <cell r="B42">
            <v>42209</v>
          </cell>
          <cell r="C42" t="str">
            <v xml:space="preserve">BONO CONSOLIDACION 1 SERIE $            </v>
          </cell>
          <cell r="D42" t="str">
            <v>S</v>
          </cell>
          <cell r="V42">
            <v>0</v>
          </cell>
          <cell r="W42">
            <v>313.10264128417919</v>
          </cell>
          <cell r="X42">
            <v>319.94406000719999</v>
          </cell>
          <cell r="Y42">
            <v>304.74520650882749</v>
          </cell>
          <cell r="Z42">
            <v>432.91690192109849</v>
          </cell>
          <cell r="AA42">
            <v>360.77039853873129</v>
          </cell>
          <cell r="AB42">
            <v>276.21334344216604</v>
          </cell>
          <cell r="AC42">
            <v>304.0276951406849</v>
          </cell>
          <cell r="AD42">
            <v>199.03200187901808</v>
          </cell>
          <cell r="AE42">
            <v>251.40645197446426</v>
          </cell>
          <cell r="AF42">
            <v>204.76455491109652</v>
          </cell>
          <cell r="AG42">
            <v>148.61575508691905</v>
          </cell>
          <cell r="AH42">
            <v>160.73200776946325</v>
          </cell>
          <cell r="AI42">
            <v>153.78423343155427</v>
          </cell>
          <cell r="AJ42">
            <v>242.76310516138528</v>
          </cell>
          <cell r="AK42">
            <v>223.47044248046302</v>
          </cell>
          <cell r="AL42">
            <v>177.27396768557816</v>
          </cell>
          <cell r="AM42">
            <v>219.48456380904238</v>
          </cell>
          <cell r="AN42">
            <v>46.068187816573683</v>
          </cell>
          <cell r="AO42">
            <v>55.966508721519396</v>
          </cell>
          <cell r="AP42">
            <v>47.131356354414478</v>
          </cell>
          <cell r="AQ42">
            <v>37.206999417191689</v>
          </cell>
          <cell r="AR42">
            <v>24.254778694223436</v>
          </cell>
          <cell r="AS42">
            <v>18.086855764567773</v>
          </cell>
          <cell r="AT42">
            <v>8.3048441010685483</v>
          </cell>
          <cell r="AU42">
            <v>0</v>
          </cell>
        </row>
        <row r="43">
          <cell r="A43" t="str">
            <v>PRO8</v>
          </cell>
          <cell r="B43">
            <v>2208</v>
          </cell>
          <cell r="C43" t="str">
            <v>BONOS CONSOLIDACION 1ra Serie en Dólares</v>
          </cell>
          <cell r="D43" t="str">
            <v>S</v>
          </cell>
          <cell r="U43">
            <v>0</v>
          </cell>
          <cell r="V43">
            <v>0</v>
          </cell>
          <cell r="W43">
            <v>313.10264128417919</v>
          </cell>
          <cell r="X43">
            <v>319.94406000719999</v>
          </cell>
          <cell r="Y43">
            <v>304.74520650882749</v>
          </cell>
          <cell r="Z43">
            <v>432.91690192109849</v>
          </cell>
          <cell r="AA43">
            <v>360.77039853873129</v>
          </cell>
          <cell r="AB43">
            <v>276.21334344216604</v>
          </cell>
          <cell r="AC43">
            <v>304.0276951406849</v>
          </cell>
          <cell r="AD43">
            <v>199.03200187901808</v>
          </cell>
          <cell r="AE43">
            <v>251.40645197446426</v>
          </cell>
          <cell r="AF43">
            <v>204.76455491109652</v>
          </cell>
          <cell r="AG43">
            <v>148.61575508691905</v>
          </cell>
          <cell r="AH43">
            <v>160.73200776946325</v>
          </cell>
          <cell r="AI43">
            <v>153.78423343155427</v>
          </cell>
          <cell r="AJ43">
            <v>242.76310516138528</v>
          </cell>
          <cell r="AK43">
            <v>223.47044248046302</v>
          </cell>
          <cell r="AL43">
            <v>177.27396768557816</v>
          </cell>
          <cell r="AM43">
            <v>219.48456380904238</v>
          </cell>
          <cell r="AN43">
            <v>46.068187816573683</v>
          </cell>
          <cell r="AO43">
            <v>55.966508721519396</v>
          </cell>
          <cell r="AP43">
            <v>47.131356354414478</v>
          </cell>
          <cell r="AQ43">
            <v>37.206999417191689</v>
          </cell>
          <cell r="AR43">
            <v>24.254778694223436</v>
          </cell>
          <cell r="AS43">
            <v>18.086855764567773</v>
          </cell>
          <cell r="AT43">
            <v>8.3048441010685483</v>
          </cell>
          <cell r="AU43">
            <v>12.865641004713567</v>
          </cell>
        </row>
        <row r="44">
          <cell r="A44" t="str">
            <v>PRO9</v>
          </cell>
          <cell r="B44">
            <v>2208</v>
          </cell>
          <cell r="C44" t="str">
            <v>BONOS CONSOLIDACION 1ra Serie en Dólares</v>
          </cell>
          <cell r="D44" t="str">
            <v>S</v>
          </cell>
          <cell r="U44">
            <v>0</v>
          </cell>
          <cell r="V44">
            <v>0</v>
          </cell>
          <cell r="W44">
            <v>313.10264128417919</v>
          </cell>
          <cell r="X44">
            <v>319.94406000719999</v>
          </cell>
          <cell r="Y44">
            <v>304.74520650882749</v>
          </cell>
          <cell r="Z44">
            <v>432.91690192109849</v>
          </cell>
          <cell r="AA44">
            <v>360.77039853873129</v>
          </cell>
          <cell r="AB44">
            <v>276.21334344216604</v>
          </cell>
          <cell r="AC44">
            <v>304.0276951406849</v>
          </cell>
          <cell r="AD44">
            <v>199.03200187901808</v>
          </cell>
          <cell r="AE44">
            <v>251.40645197446426</v>
          </cell>
          <cell r="AF44">
            <v>204.76455491109652</v>
          </cell>
          <cell r="AG44">
            <v>148.61575508691905</v>
          </cell>
          <cell r="AH44">
            <v>160.73200776946325</v>
          </cell>
          <cell r="AI44">
            <v>153.78423343155427</v>
          </cell>
          <cell r="AJ44">
            <v>242.76310516138528</v>
          </cell>
          <cell r="AK44">
            <v>223.47044248046302</v>
          </cell>
          <cell r="AL44">
            <v>177.27396768557816</v>
          </cell>
          <cell r="AM44">
            <v>219.48456380904238</v>
          </cell>
          <cell r="AN44">
            <v>46.068187816573683</v>
          </cell>
          <cell r="AO44">
            <v>55.966508721519396</v>
          </cell>
          <cell r="AP44">
            <v>47.131356354414478</v>
          </cell>
          <cell r="AQ44">
            <v>0</v>
          </cell>
          <cell r="AR44">
            <v>0.711426</v>
          </cell>
          <cell r="AS44">
            <v>8.1182000000000004E-2</v>
          </cell>
          <cell r="AT44">
            <v>6.9409999999999999E-2</v>
          </cell>
          <cell r="AU44">
            <v>0</v>
          </cell>
        </row>
        <row r="45">
          <cell r="A45" t="str">
            <v>PRO3</v>
          </cell>
          <cell r="B45">
            <v>42208</v>
          </cell>
          <cell r="C45" t="str">
            <v xml:space="preserve">BONO CONSL. (U$S) ESCRIT. 1RA. SERIE    </v>
          </cell>
          <cell r="D45" t="str">
            <v>S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4.5968249754000006E-3</v>
          </cell>
          <cell r="AF45">
            <v>4.6316267130000009E-3</v>
          </cell>
          <cell r="AG45">
            <v>6.2814124594199994E-2</v>
          </cell>
          <cell r="AH45">
            <v>4.6999045086000002E-3</v>
          </cell>
          <cell r="AI45">
            <v>2.1236626564999996E-2</v>
          </cell>
          <cell r="AJ45">
            <v>6.2811730129999993E-2</v>
          </cell>
          <cell r="AK45">
            <v>0.2001978781066</v>
          </cell>
          <cell r="AL45">
            <v>5.889547648E-2</v>
          </cell>
          <cell r="AM45">
            <v>7.4845076058000004E-2</v>
          </cell>
          <cell r="AN45">
            <v>5.9736444480000005E-2</v>
          </cell>
          <cell r="AO45">
            <v>6.013614112E-2</v>
          </cell>
          <cell r="AP45">
            <v>5.9918402702071362E-2</v>
          </cell>
          <cell r="AQ45">
            <v>5.7633733707145904E-2</v>
          </cell>
          <cell r="AR45">
            <v>5.8205709883968865E-2</v>
          </cell>
          <cell r="AS45">
            <v>1.5446095878456847E-2</v>
          </cell>
          <cell r="AT45">
            <v>4.4104759658636767E-17</v>
          </cell>
          <cell r="AU45">
            <v>0</v>
          </cell>
        </row>
        <row r="46">
          <cell r="A46" t="str">
            <v>BIHD</v>
          </cell>
          <cell r="B46">
            <v>2130</v>
          </cell>
          <cell r="C46" t="str">
            <v>BONOS CONSOLIDACION 2da Serie en Pesos</v>
          </cell>
          <cell r="D46" t="str">
            <v>S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4.5968249754000006E-3</v>
          </cell>
          <cell r="AF46">
            <v>4.6316267130000009E-3</v>
          </cell>
          <cell r="AG46">
            <v>6.2814124594199994E-2</v>
          </cell>
          <cell r="AH46">
            <v>4.6999045086000002E-3</v>
          </cell>
          <cell r="AI46">
            <v>2.1236626564999996E-2</v>
          </cell>
          <cell r="AJ46">
            <v>6.2811730129999993E-2</v>
          </cell>
          <cell r="AK46">
            <v>0.2001978781066</v>
          </cell>
          <cell r="AL46">
            <v>5.889547648E-2</v>
          </cell>
          <cell r="AM46">
            <v>7.4845076058000004E-2</v>
          </cell>
          <cell r="AN46">
            <v>5.9736444480000005E-2</v>
          </cell>
          <cell r="AO46">
            <v>6.013614112E-2</v>
          </cell>
          <cell r="AP46">
            <v>5.9918402702071362E-2</v>
          </cell>
          <cell r="AQ46">
            <v>5.7633733707145904E-2</v>
          </cell>
          <cell r="AR46">
            <v>5.8205709883968865E-2</v>
          </cell>
          <cell r="AS46">
            <v>1.5446095878456847E-2</v>
          </cell>
          <cell r="AT46">
            <v>4.4104759658636767E-17</v>
          </cell>
          <cell r="AU46">
            <v>4.5211495420572796E-3</v>
          </cell>
        </row>
        <row r="47">
          <cell r="A47" t="str">
            <v>FERRO</v>
          </cell>
          <cell r="B47">
            <v>2130</v>
          </cell>
          <cell r="C47" t="str">
            <v>BONOS CONSOLIDACION 2da Serie en Pesos</v>
          </cell>
          <cell r="D47" t="str">
            <v>S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0.03</v>
          </cell>
          <cell r="AB47">
            <v>0.03</v>
          </cell>
          <cell r="AC47">
            <v>0.03</v>
          </cell>
          <cell r="AD47">
            <v>0.03</v>
          </cell>
          <cell r="AE47">
            <v>0.03</v>
          </cell>
          <cell r="AF47">
            <v>0.03</v>
          </cell>
          <cell r="AG47">
            <v>0.03</v>
          </cell>
          <cell r="AH47">
            <v>0.03</v>
          </cell>
          <cell r="AI47">
            <v>0.03</v>
          </cell>
          <cell r="AJ47">
            <v>0.03</v>
          </cell>
          <cell r="AK47">
            <v>0.03</v>
          </cell>
          <cell r="AL47">
            <v>0.03</v>
          </cell>
          <cell r="AM47">
            <v>0.03</v>
          </cell>
          <cell r="AN47">
            <v>0.03</v>
          </cell>
          <cell r="AO47">
            <v>0.03</v>
          </cell>
          <cell r="AP47">
            <v>0.03</v>
          </cell>
          <cell r="AQ47">
            <v>0.03</v>
          </cell>
          <cell r="AR47">
            <v>0.03</v>
          </cell>
          <cell r="AS47">
            <v>0.03</v>
          </cell>
          <cell r="AT47">
            <v>0.03</v>
          </cell>
          <cell r="AU47">
            <v>0</v>
          </cell>
        </row>
        <row r="48">
          <cell r="A48" t="str">
            <v>PRO4</v>
          </cell>
          <cell r="B48">
            <v>42130</v>
          </cell>
          <cell r="C48" t="str">
            <v xml:space="preserve">BONO CONSOL. ($) ESCRIT.  2 DA. SERIE   </v>
          </cell>
          <cell r="D48" t="str">
            <v>S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0.16531432060000001</v>
          </cell>
          <cell r="AD48">
            <v>3.91244624092</v>
          </cell>
          <cell r="AE48">
            <v>6.4310707104121558</v>
          </cell>
          <cell r="AF48">
            <v>7.4728956580491417</v>
          </cell>
          <cell r="AG48">
            <v>5.0996061358522091</v>
          </cell>
          <cell r="AH48">
            <v>6.9812167767410003</v>
          </cell>
          <cell r="AI48">
            <v>10.259108328562981</v>
          </cell>
          <cell r="AJ48">
            <v>13.07976840555</v>
          </cell>
          <cell r="AK48">
            <v>16.721844796986456</v>
          </cell>
          <cell r="AL48">
            <v>26.257733558587535</v>
          </cell>
          <cell r="AM48">
            <v>43.643355792949166</v>
          </cell>
          <cell r="AN48">
            <v>43.289319766131285</v>
          </cell>
          <cell r="AO48">
            <v>62.825711398827224</v>
          </cell>
          <cell r="AP48">
            <v>60.391025244598779</v>
          </cell>
          <cell r="AQ48">
            <v>22.701954165865722</v>
          </cell>
          <cell r="AR48">
            <v>21.72719583007256</v>
          </cell>
          <cell r="AS48">
            <v>14.107000190912448</v>
          </cell>
          <cell r="AT48">
            <v>16.611540701962799</v>
          </cell>
          <cell r="AU48">
            <v>0</v>
          </cell>
        </row>
        <row r="49">
          <cell r="A49" t="str">
            <v>BT01</v>
          </cell>
          <cell r="B49">
            <v>2129</v>
          </cell>
          <cell r="C49" t="str">
            <v>BONOS CONSOLIDACION 2da Serie en Dólares</v>
          </cell>
          <cell r="D49" t="str">
            <v>S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0.16531432060000001</v>
          </cell>
          <cell r="AD49">
            <v>3.91244624092</v>
          </cell>
          <cell r="AE49">
            <v>6.4310707104121558</v>
          </cell>
          <cell r="AF49">
            <v>7.4728956580491417</v>
          </cell>
          <cell r="AG49">
            <v>5.0996061358522091</v>
          </cell>
          <cell r="AH49">
            <v>6.9812167767410003</v>
          </cell>
          <cell r="AI49">
            <v>10.259108328562981</v>
          </cell>
          <cell r="AJ49">
            <v>13.07976840555</v>
          </cell>
          <cell r="AK49">
            <v>16.721844796986456</v>
          </cell>
          <cell r="AL49">
            <v>26.257733558587535</v>
          </cell>
          <cell r="AM49">
            <v>43.643355792949166</v>
          </cell>
          <cell r="AN49">
            <v>43.289319766131285</v>
          </cell>
          <cell r="AO49">
            <v>62.825711398827224</v>
          </cell>
          <cell r="AP49">
            <v>60.391025244598779</v>
          </cell>
          <cell r="AQ49">
            <v>22.701954165865722</v>
          </cell>
          <cell r="AR49">
            <v>21.72719583007256</v>
          </cell>
          <cell r="AS49">
            <v>14.107000190912448</v>
          </cell>
          <cell r="AT49">
            <v>16.611540701962799</v>
          </cell>
          <cell r="AU49">
            <v>17.829642585118481</v>
          </cell>
        </row>
        <row r="50">
          <cell r="A50" t="str">
            <v>BT02</v>
          </cell>
          <cell r="B50">
            <v>2129</v>
          </cell>
          <cell r="C50" t="str">
            <v>BONOS CONSOLIDACION 2da Serie en Dólares</v>
          </cell>
          <cell r="D50" t="str">
            <v>S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129.86100000000013</v>
          </cell>
          <cell r="AB50">
            <v>364.97300000000001</v>
          </cell>
          <cell r="AC50">
            <v>404.53199999999998</v>
          </cell>
          <cell r="AD50">
            <v>349.41300000000001</v>
          </cell>
          <cell r="AE50">
            <v>427.41699999999997</v>
          </cell>
          <cell r="AF50">
            <v>652.678</v>
          </cell>
          <cell r="AG50">
            <v>659.11800000000005</v>
          </cell>
          <cell r="AH50">
            <v>686.34299999999996</v>
          </cell>
          <cell r="AI50">
            <v>698.19500000000005</v>
          </cell>
          <cell r="AJ50">
            <v>747.68299999999999</v>
          </cell>
          <cell r="AK50">
            <v>764.26</v>
          </cell>
          <cell r="AL50">
            <v>753.17300000000034</v>
          </cell>
          <cell r="AM50">
            <v>742.46199999999999</v>
          </cell>
          <cell r="AN50">
            <v>713.89</v>
          </cell>
          <cell r="AO50">
            <v>491.34899999999999</v>
          </cell>
          <cell r="AP50">
            <v>488.66699999999997</v>
          </cell>
          <cell r="AQ50">
            <v>361.20400000000001</v>
          </cell>
          <cell r="AR50">
            <v>342.661</v>
          </cell>
          <cell r="AS50">
            <v>243.00200000000001</v>
          </cell>
          <cell r="AT50">
            <v>0</v>
          </cell>
          <cell r="AU50">
            <v>0</v>
          </cell>
        </row>
        <row r="51">
          <cell r="A51" t="str">
            <v>PRO5</v>
          </cell>
          <cell r="B51">
            <v>42129</v>
          </cell>
          <cell r="C51" t="str">
            <v xml:space="preserve">BONO CONSOL.(U$S) ESCRIT. 2 DA SERIE    </v>
          </cell>
          <cell r="D51" t="str">
            <v>S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4.7534E-2</v>
          </cell>
          <cell r="AN51">
            <v>15.183881001472756</v>
          </cell>
          <cell r="AO51">
            <v>12.792199999999999</v>
          </cell>
          <cell r="AP51">
            <v>21.062260999999999</v>
          </cell>
          <cell r="AQ51">
            <v>20.818826880000017</v>
          </cell>
          <cell r="AR51">
            <v>16.538665199999929</v>
          </cell>
          <cell r="AS51">
            <v>10.838651999999914</v>
          </cell>
          <cell r="AT51">
            <v>0</v>
          </cell>
          <cell r="AU51">
            <v>0</v>
          </cell>
        </row>
        <row r="52">
          <cell r="A52" t="str">
            <v>BT03Flot</v>
          </cell>
          <cell r="B52">
            <v>2156</v>
          </cell>
          <cell r="C52" t="str">
            <v>BONOS CONSOLIDACION 3ra Serie en Pesos</v>
          </cell>
          <cell r="D52" t="str">
            <v>N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4.7534E-2</v>
          </cell>
          <cell r="AN52">
            <v>15.183881001472756</v>
          </cell>
          <cell r="AO52">
            <v>12.792199999999999</v>
          </cell>
          <cell r="AP52">
            <v>21.062260999999999</v>
          </cell>
          <cell r="AQ52">
            <v>20.818826880000017</v>
          </cell>
          <cell r="AR52">
            <v>16.538665199999929</v>
          </cell>
          <cell r="AS52">
            <v>10.838651999999914</v>
          </cell>
          <cell r="AT52">
            <v>10.182811799999989</v>
          </cell>
          <cell r="AU52">
            <v>4.0573671600000001</v>
          </cell>
        </row>
        <row r="53">
          <cell r="A53" t="str">
            <v>BT04</v>
          </cell>
          <cell r="B53">
            <v>2156</v>
          </cell>
          <cell r="C53" t="str">
            <v>BONOS CONSOLIDACION 3ra Serie en Pesos</v>
          </cell>
          <cell r="D53" t="str">
            <v>N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138.12399601058198</v>
          </cell>
          <cell r="AJ53">
            <v>224.79051798804807</v>
          </cell>
          <cell r="AK53">
            <v>241.7449</v>
          </cell>
          <cell r="AL53">
            <v>221.50846399617578</v>
          </cell>
          <cell r="AM53">
            <v>331.31151699999998</v>
          </cell>
          <cell r="AN53">
            <v>327.30173500000001</v>
          </cell>
          <cell r="AO53">
            <v>329.33452900103009</v>
          </cell>
          <cell r="AP53">
            <v>195.287995</v>
          </cell>
          <cell r="AQ53">
            <v>134.475695</v>
          </cell>
          <cell r="AR53">
            <v>130.90362099999999</v>
          </cell>
          <cell r="AS53">
            <v>78.915716000000003</v>
          </cell>
          <cell r="AT53">
            <v>86.583769000000004</v>
          </cell>
          <cell r="AU53">
            <v>0</v>
          </cell>
        </row>
        <row r="54">
          <cell r="A54" t="str">
            <v>PRO6</v>
          </cell>
          <cell r="B54">
            <v>42156</v>
          </cell>
          <cell r="C54" t="str">
            <v>BONOS CONSOLIDACION 3RA SERIE ($) ESCRIT</v>
          </cell>
          <cell r="D54" t="str">
            <v>N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1.05</v>
          </cell>
          <cell r="AI54">
            <v>9.0109999999999996E-2</v>
          </cell>
          <cell r="AJ54">
            <v>0.79226099999999999</v>
          </cell>
          <cell r="AK54">
            <v>2.0316880025773352</v>
          </cell>
          <cell r="AL54">
            <v>4.4362170000000001</v>
          </cell>
          <cell r="AM54">
            <v>6.6319700000000221</v>
          </cell>
          <cell r="AN54">
            <v>12.807052002398089</v>
          </cell>
          <cell r="AO54">
            <v>13.555734019728645</v>
          </cell>
          <cell r="AP54">
            <v>23.856722000000001</v>
          </cell>
          <cell r="AQ54">
            <v>24.872774399999919</v>
          </cell>
          <cell r="AR54">
            <v>38.917493160000106</v>
          </cell>
          <cell r="AS54">
            <v>24.435922719999954</v>
          </cell>
          <cell r="AT54">
            <v>18.010175399999927</v>
          </cell>
          <cell r="AU54">
            <v>0</v>
          </cell>
        </row>
        <row r="55">
          <cell r="A55" t="str">
            <v>BT06</v>
          </cell>
          <cell r="B55">
            <v>2155</v>
          </cell>
          <cell r="C55" t="str">
            <v>BONOS CONSOLIDACION 3ra Serie en Dólares</v>
          </cell>
          <cell r="D55" t="str">
            <v>N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1.05</v>
          </cell>
          <cell r="AI55">
            <v>9.0109999999999996E-2</v>
          </cell>
          <cell r="AJ55">
            <v>0.79226099999999999</v>
          </cell>
          <cell r="AK55">
            <v>2.0316880025773352</v>
          </cell>
          <cell r="AL55">
            <v>4.4362170000000001</v>
          </cell>
          <cell r="AM55">
            <v>6.6319700000000221</v>
          </cell>
          <cell r="AN55">
            <v>12.807052002398089</v>
          </cell>
          <cell r="AO55">
            <v>13.555734019728645</v>
          </cell>
          <cell r="AP55">
            <v>23.856722000000001</v>
          </cell>
          <cell r="AQ55">
            <v>24.872774399999919</v>
          </cell>
          <cell r="AR55">
            <v>38.917493160000106</v>
          </cell>
          <cell r="AS55">
            <v>24.435922719999954</v>
          </cell>
          <cell r="AT55">
            <v>18.010175399999927</v>
          </cell>
          <cell r="AU55">
            <v>18.0297348</v>
          </cell>
        </row>
        <row r="56">
          <cell r="A56" t="str">
            <v>BT27</v>
          </cell>
          <cell r="B56">
            <v>2155</v>
          </cell>
          <cell r="C56" t="str">
            <v>BONOS CONSOLIDACION 3ra Serie en Dólares</v>
          </cell>
          <cell r="D56" t="str">
            <v>N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11.324999999999999</v>
          </cell>
          <cell r="AJ56">
            <v>11.324999999999999</v>
          </cell>
          <cell r="AK56">
            <v>0.70699999999999996</v>
          </cell>
          <cell r="AL56">
            <v>6.7070000000000034</v>
          </cell>
          <cell r="AM56">
            <v>6.7070000000000034</v>
          </cell>
          <cell r="AN56">
            <v>0.70699999999999996</v>
          </cell>
          <cell r="AO56">
            <v>0.70699999999999996</v>
          </cell>
          <cell r="AP56">
            <v>0.70699999999999996</v>
          </cell>
          <cell r="AQ56">
            <v>0.72</v>
          </cell>
          <cell r="AR56">
            <v>1</v>
          </cell>
          <cell r="AS56">
            <v>1.2999999999999999E-2</v>
          </cell>
          <cell r="AT56">
            <v>1.2999999999999999E-2</v>
          </cell>
          <cell r="AU56">
            <v>0</v>
          </cell>
        </row>
        <row r="57">
          <cell r="A57" t="str">
            <v>PRO7</v>
          </cell>
          <cell r="B57">
            <v>42155</v>
          </cell>
          <cell r="C57" t="str">
            <v xml:space="preserve">BONO CONSOLIDACION 3 SERIE U$S          </v>
          </cell>
          <cell r="D57" t="str">
            <v>N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</row>
        <row r="58">
          <cell r="A58" t="str">
            <v>PRO8</v>
          </cell>
          <cell r="B58">
            <v>2438</v>
          </cell>
          <cell r="C58" t="str">
            <v xml:space="preserve">BONOS CONSOLIDACION U$S ESCRIT.4TA.     </v>
          </cell>
          <cell r="D58" t="str">
            <v>S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7.6166067490811892E-3</v>
          </cell>
        </row>
        <row r="59">
          <cell r="A59" t="str">
            <v>PRO9</v>
          </cell>
          <cell r="B59">
            <v>0</v>
          </cell>
          <cell r="C59" t="str">
            <v xml:space="preserve">BONOS CONSOLIDACION PESOS ESCRIT.5TA.S. </v>
          </cell>
          <cell r="D59" t="str">
            <v>N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0.1</v>
          </cell>
          <cell r="AR59">
            <v>0.11062311000000001</v>
          </cell>
          <cell r="AS59">
            <v>0.11721012006767452</v>
          </cell>
          <cell r="AT59">
            <v>0.12768050575779077</v>
          </cell>
          <cell r="AU59">
            <v>4.658527495497463E-2</v>
          </cell>
        </row>
        <row r="60">
          <cell r="A60" t="str">
            <v>BTVAU$</v>
          </cell>
          <cell r="B60">
            <v>2441</v>
          </cell>
          <cell r="C60" t="str">
            <v xml:space="preserve">BONOS CONSOLIDACION PESOS ESCRIT.5TA.S. </v>
          </cell>
          <cell r="D60" t="str">
            <v>N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0.711426</v>
          </cell>
          <cell r="AS60">
            <v>8.1182000000000004E-2</v>
          </cell>
          <cell r="AT60">
            <v>6.9409999999999999E-2</v>
          </cell>
          <cell r="AU60">
            <v>1.4599999999999999E-3</v>
          </cell>
        </row>
        <row r="61">
          <cell r="A61" t="str">
            <v>PRO7</v>
          </cell>
          <cell r="B61">
            <v>2441</v>
          </cell>
          <cell r="C61" t="str">
            <v xml:space="preserve">BONOS CONSOLIDACION PESOS ESCRIT.5TA.S. </v>
          </cell>
          <cell r="D61" t="str">
            <v>N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17.605</v>
          </cell>
          <cell r="AK61">
            <v>38.192999999999998</v>
          </cell>
          <cell r="AL61">
            <v>61.671999999999997</v>
          </cell>
          <cell r="AM61">
            <v>30.948</v>
          </cell>
          <cell r="AN61">
            <v>48.759</v>
          </cell>
          <cell r="AO61">
            <v>40.109000000000002</v>
          </cell>
          <cell r="AP61">
            <v>123.86899999999999</v>
          </cell>
          <cell r="AQ61">
            <v>0</v>
          </cell>
          <cell r="AR61">
            <v>0.711426</v>
          </cell>
          <cell r="AS61">
            <v>8.1182000000000004E-2</v>
          </cell>
          <cell r="AT61">
            <v>6.9409999999999999E-2</v>
          </cell>
          <cell r="AU61">
            <v>1.4599999999999999E-3</v>
          </cell>
        </row>
        <row r="62">
          <cell r="A62" t="str">
            <v>PRO10</v>
          </cell>
          <cell r="B62">
            <v>42441</v>
          </cell>
          <cell r="C62" t="str">
            <v xml:space="preserve">BONO CONSOLIDACION 5 SERIE $            </v>
          </cell>
          <cell r="D62" t="str">
            <v>N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2.8000000000000001E-2</v>
          </cell>
          <cell r="AR62">
            <v>4.6283999999999999E-2</v>
          </cell>
          <cell r="AS62">
            <v>2.6374000000000002E-2</v>
          </cell>
          <cell r="AT62">
            <v>11.567389</v>
          </cell>
          <cell r="AU62">
            <v>0</v>
          </cell>
        </row>
        <row r="63">
          <cell r="A63" t="str">
            <v>BP01/E600</v>
          </cell>
          <cell r="B63">
            <v>2440</v>
          </cell>
          <cell r="C63" t="str">
            <v xml:space="preserve">BONOS CONSOLIDACION U$S ESCRIT.5TA.S.   </v>
          </cell>
          <cell r="D63" t="str">
            <v>N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2.8000000000000001E-2</v>
          </cell>
          <cell r="AR63">
            <v>4.6283999999999999E-2</v>
          </cell>
          <cell r="AS63">
            <v>2.6374000000000002E-2</v>
          </cell>
          <cell r="AT63">
            <v>11.567389</v>
          </cell>
          <cell r="AU63">
            <v>11.499563</v>
          </cell>
        </row>
        <row r="64">
          <cell r="A64" t="str">
            <v>BP01/E521</v>
          </cell>
          <cell r="B64">
            <v>2440</v>
          </cell>
          <cell r="C64" t="str">
            <v xml:space="preserve">BONOS CONSOLIDACION U$S ESCRIT.5TA.S.   </v>
          </cell>
          <cell r="D64" t="str">
            <v>N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20.54</v>
          </cell>
          <cell r="AL64">
            <v>40.734999999999999</v>
          </cell>
          <cell r="AM64">
            <v>9.484</v>
          </cell>
          <cell r="AN64">
            <v>9.407</v>
          </cell>
          <cell r="AO64">
            <v>10.92</v>
          </cell>
          <cell r="AP64">
            <v>99.313999999999993</v>
          </cell>
          <cell r="AQ64">
            <v>2.8000000000000001E-2</v>
          </cell>
          <cell r="AR64">
            <v>4.6283999999999999E-2</v>
          </cell>
          <cell r="AS64">
            <v>2.6374000000000002E-2</v>
          </cell>
          <cell r="AT64">
            <v>11.567389</v>
          </cell>
          <cell r="AU64">
            <v>11.499563</v>
          </cell>
        </row>
        <row r="65">
          <cell r="A65" t="str">
            <v>BIHD</v>
          </cell>
          <cell r="B65">
            <v>42440</v>
          </cell>
          <cell r="C65" t="str">
            <v xml:space="preserve">BONO CONSOLIDACION 5 SERIE U$S          </v>
          </cell>
          <cell r="D65" t="str">
            <v>N</v>
          </cell>
          <cell r="U65">
            <v>0</v>
          </cell>
          <cell r="V65">
            <v>0</v>
          </cell>
          <cell r="W65">
            <v>1.1336422638577675</v>
          </cell>
          <cell r="X65">
            <v>6.6835632417107521E-3</v>
          </cell>
          <cell r="Y65">
            <v>6.7740633629812079E-3</v>
          </cell>
          <cell r="Z65">
            <v>6.8687006326526006E-3</v>
          </cell>
          <cell r="AA65">
            <v>6.9669472636741678E-3</v>
          </cell>
          <cell r="AB65">
            <v>3.6589638037176071</v>
          </cell>
          <cell r="AC65">
            <v>3.7110266053827639</v>
          </cell>
          <cell r="AD65">
            <v>1.1732656508120816</v>
          </cell>
          <cell r="AE65">
            <v>0.66436070831221483</v>
          </cell>
          <cell r="AF65">
            <v>0.67074871028319316</v>
          </cell>
          <cell r="AG65">
            <v>0.68293534546785617</v>
          </cell>
          <cell r="AH65">
            <v>0.66572538084399657</v>
          </cell>
          <cell r="AI65">
            <v>0.64851541255694778</v>
          </cell>
          <cell r="AJ65">
            <v>0.65003442339260409</v>
          </cell>
          <cell r="AK65">
            <v>0.61445983555309458</v>
          </cell>
          <cell r="AL65">
            <v>0.59723965673058466</v>
          </cell>
          <cell r="AM65">
            <v>0.58001947977179213</v>
          </cell>
          <cell r="AN65">
            <v>0.57614865739812826</v>
          </cell>
          <cell r="AO65">
            <v>0.55852001244988947</v>
          </cell>
          <cell r="AP65">
            <v>0.5408913800038474</v>
          </cell>
          <cell r="AQ65">
            <v>1.8096080166165044E-2</v>
          </cell>
          <cell r="AR65">
            <v>1.7486426128482661E-2</v>
          </cell>
          <cell r="AS65">
            <v>1.5934514701997721E-2</v>
          </cell>
          <cell r="AT65">
            <v>1.5358898631912683E-2</v>
          </cell>
          <cell r="AU65">
            <v>0</v>
          </cell>
        </row>
        <row r="66">
          <cell r="A66" t="str">
            <v>FERRO</v>
          </cell>
          <cell r="B66">
            <v>2193</v>
          </cell>
          <cell r="C66" t="str">
            <v>FERROBONOS</v>
          </cell>
          <cell r="D66" t="str">
            <v>N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0.03</v>
          </cell>
          <cell r="AB66">
            <v>0.03</v>
          </cell>
          <cell r="AC66">
            <v>0.03</v>
          </cell>
          <cell r="AD66">
            <v>0.03</v>
          </cell>
          <cell r="AE66">
            <v>0.03</v>
          </cell>
          <cell r="AF66">
            <v>0.03</v>
          </cell>
          <cell r="AG66">
            <v>0.03</v>
          </cell>
          <cell r="AH66">
            <v>0.03</v>
          </cell>
          <cell r="AI66">
            <v>0.03</v>
          </cell>
          <cell r="AJ66">
            <v>0.03</v>
          </cell>
          <cell r="AK66">
            <v>0.03</v>
          </cell>
          <cell r="AL66">
            <v>0.03</v>
          </cell>
          <cell r="AM66">
            <v>0.03</v>
          </cell>
          <cell r="AN66">
            <v>0.03</v>
          </cell>
          <cell r="AO66">
            <v>0.03</v>
          </cell>
          <cell r="AP66">
            <v>0.03</v>
          </cell>
          <cell r="AQ66">
            <v>0.03</v>
          </cell>
          <cell r="AR66">
            <v>0.03</v>
          </cell>
          <cell r="AS66">
            <v>0.03</v>
          </cell>
          <cell r="AT66">
            <v>0.03</v>
          </cell>
          <cell r="AU66">
            <v>0.03</v>
          </cell>
        </row>
        <row r="67">
          <cell r="A67" t="str">
            <v>BT98</v>
          </cell>
          <cell r="B67">
            <v>5301</v>
          </cell>
          <cell r="C67" t="str">
            <v xml:space="preserve">BONOS DEL TESORO ( BONTES ) V.13/12/98  </v>
          </cell>
          <cell r="D67" t="str">
            <v>N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38.5</v>
          </cell>
          <cell r="Z67">
            <v>327.84600000000012</v>
          </cell>
          <cell r="AA67">
            <v>309.51900000000001</v>
          </cell>
          <cell r="AB67">
            <v>346.68199999999996</v>
          </cell>
          <cell r="AC67">
            <v>194.364</v>
          </cell>
          <cell r="AD67">
            <v>390.95</v>
          </cell>
          <cell r="AE67">
            <v>433.3570000000002</v>
          </cell>
          <cell r="AF67">
            <v>510.93299999999999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</row>
        <row r="68">
          <cell r="A68" t="str">
            <v>BT01</v>
          </cell>
          <cell r="B68">
            <v>5305</v>
          </cell>
          <cell r="C68" t="str">
            <v xml:space="preserve">BONOS DEL TESORO (BONTES) 9,50 % V.2001 </v>
          </cell>
          <cell r="D68" t="str">
            <v>N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147.59725699792969</v>
          </cell>
          <cell r="AJ68">
            <v>198.41945599801392</v>
          </cell>
          <cell r="AK68">
            <v>207.59359799794643</v>
          </cell>
          <cell r="AL68">
            <v>253.38191000959682</v>
          </cell>
          <cell r="AM68">
            <v>221.70635501507545</v>
          </cell>
          <cell r="AN68">
            <v>259.51565400774456</v>
          </cell>
          <cell r="AO68">
            <v>223.79784700099307</v>
          </cell>
          <cell r="AP68">
            <v>194.29609500000001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</row>
        <row r="69">
          <cell r="A69" t="str">
            <v>BT02</v>
          </cell>
          <cell r="B69">
            <v>5302</v>
          </cell>
          <cell r="C69" t="str">
            <v xml:space="preserve">BONOS DEL TESORO (BONTES ) V. 9/5/2002  </v>
          </cell>
          <cell r="D69" t="str">
            <v>N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129.86100000000013</v>
          </cell>
          <cell r="AB69">
            <v>364.97300000000001</v>
          </cell>
          <cell r="AC69">
            <v>404.53199999999998</v>
          </cell>
          <cell r="AD69">
            <v>349.41300000000001</v>
          </cell>
          <cell r="AE69">
            <v>427.41699999999997</v>
          </cell>
          <cell r="AF69">
            <v>652.678</v>
          </cell>
          <cell r="AG69">
            <v>659.11800000000005</v>
          </cell>
          <cell r="AH69">
            <v>686.34299999999996</v>
          </cell>
          <cell r="AI69">
            <v>698.19500000000005</v>
          </cell>
          <cell r="AJ69">
            <v>747.68299999999999</v>
          </cell>
          <cell r="AK69">
            <v>764.26</v>
          </cell>
          <cell r="AL69">
            <v>753.17300000000034</v>
          </cell>
          <cell r="AM69">
            <v>742.46199999999999</v>
          </cell>
          <cell r="AN69">
            <v>713.89</v>
          </cell>
          <cell r="AO69">
            <v>491.34899999999999</v>
          </cell>
          <cell r="AP69">
            <v>488.66699999999997</v>
          </cell>
          <cell r="AQ69">
            <v>361.20400000000001</v>
          </cell>
          <cell r="AR69">
            <v>342.661</v>
          </cell>
          <cell r="AS69">
            <v>243.00200000000001</v>
          </cell>
          <cell r="AT69">
            <v>251.70400000000001</v>
          </cell>
          <cell r="AU69">
            <v>268.41899999999998</v>
          </cell>
        </row>
        <row r="70">
          <cell r="A70" t="str">
            <v>BT03</v>
          </cell>
          <cell r="B70">
            <v>5307</v>
          </cell>
          <cell r="C70" t="str">
            <v xml:space="preserve">BONOS DEL TESORO U$S(BONTES)11,75% 2003 </v>
          </cell>
          <cell r="D70" t="str">
            <v>N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154.55578900483084</v>
          </cell>
          <cell r="AM70">
            <v>227.31303800804835</v>
          </cell>
          <cell r="AN70">
            <v>218.69150600571979</v>
          </cell>
          <cell r="AO70">
            <v>259.52081699600791</v>
          </cell>
          <cell r="AP70">
            <v>282.79060900000002</v>
          </cell>
          <cell r="AQ70">
            <v>191.901364</v>
          </cell>
          <cell r="AR70">
            <v>168.52092999999999</v>
          </cell>
          <cell r="AS70">
            <v>81.679444000000004</v>
          </cell>
          <cell r="AT70">
            <v>75.928169999999994</v>
          </cell>
          <cell r="AU70">
            <v>89.560400999999999</v>
          </cell>
        </row>
        <row r="71">
          <cell r="A71" t="str">
            <v>BT03Flot</v>
          </cell>
          <cell r="B71">
            <v>5303</v>
          </cell>
          <cell r="C71" t="str">
            <v>BONOS DEL TESORO U$S (BONTES)V.21-7-2003</v>
          </cell>
          <cell r="D71" t="str">
            <v>N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276.93299999999999</v>
          </cell>
          <cell r="AG71">
            <v>149.69800000000001</v>
          </cell>
          <cell r="AH71">
            <v>126.83</v>
          </cell>
          <cell r="AI71">
            <v>133.203</v>
          </cell>
          <cell r="AJ71">
            <v>133.506</v>
          </cell>
          <cell r="AK71">
            <v>112.27800000000001</v>
          </cell>
          <cell r="AL71">
            <v>113.785</v>
          </cell>
          <cell r="AM71">
            <v>135.77799999999999</v>
          </cell>
          <cell r="AN71">
            <v>118.477</v>
          </cell>
          <cell r="AO71">
            <v>63.860999999999997</v>
          </cell>
          <cell r="AP71">
            <v>34.993000000000002</v>
          </cell>
          <cell r="AQ71">
            <v>13.929</v>
          </cell>
          <cell r="AR71">
            <v>17.811</v>
          </cell>
          <cell r="AS71">
            <v>12.657</v>
          </cell>
          <cell r="AT71">
            <v>13.613</v>
          </cell>
          <cell r="AU71">
            <v>14.61</v>
          </cell>
        </row>
        <row r="72">
          <cell r="A72" t="str">
            <v>BT04</v>
          </cell>
          <cell r="B72">
            <v>5306</v>
          </cell>
          <cell r="C72" t="str">
            <v xml:space="preserve">BONOS DEL TESORO (BONTES) 11,25% V.2004 </v>
          </cell>
          <cell r="D72" t="str">
            <v>N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138.12399601058198</v>
          </cell>
          <cell r="AJ72">
            <v>224.79051798804807</v>
          </cell>
          <cell r="AK72">
            <v>241.7449</v>
          </cell>
          <cell r="AL72">
            <v>221.50846399617578</v>
          </cell>
          <cell r="AM72">
            <v>331.31151699999998</v>
          </cell>
          <cell r="AN72">
            <v>327.30173500000001</v>
          </cell>
          <cell r="AO72">
            <v>329.33452900103009</v>
          </cell>
          <cell r="AP72">
            <v>195.287995</v>
          </cell>
          <cell r="AQ72">
            <v>134.475695</v>
          </cell>
          <cell r="AR72">
            <v>130.90362099999999</v>
          </cell>
          <cell r="AS72">
            <v>78.915716000000003</v>
          </cell>
          <cell r="AT72">
            <v>86.583769000000004</v>
          </cell>
          <cell r="AU72">
            <v>87.756361999999996</v>
          </cell>
        </row>
        <row r="73">
          <cell r="A73" t="str">
            <v>BT05</v>
          </cell>
          <cell r="B73">
            <v>5308</v>
          </cell>
          <cell r="C73" t="str">
            <v>BONOS DEL TESORO U$S(BONTES)12,125% 2005</v>
          </cell>
          <cell r="D73" t="str">
            <v>N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110.17448399806381</v>
          </cell>
          <cell r="AM73">
            <v>199.12099500513852</v>
          </cell>
          <cell r="AN73">
            <v>283.55675800956908</v>
          </cell>
          <cell r="AO73">
            <v>354.65318800403224</v>
          </cell>
          <cell r="AP73">
            <v>231.21057500000001</v>
          </cell>
          <cell r="AQ73">
            <v>177.37463</v>
          </cell>
          <cell r="AR73">
            <v>161.81280699999999</v>
          </cell>
          <cell r="AS73">
            <v>92.387896999999995</v>
          </cell>
          <cell r="AT73">
            <v>111.30803299999999</v>
          </cell>
          <cell r="AU73">
            <v>114.19304200000001</v>
          </cell>
        </row>
        <row r="74">
          <cell r="A74" t="str">
            <v>BT06</v>
          </cell>
          <cell r="B74">
            <v>5309</v>
          </cell>
          <cell r="C74" t="str">
            <v>BONOS DEL TESORO (BONTES) U$S V.15/05/06</v>
          </cell>
          <cell r="D74" t="str">
            <v>N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301.76301599999999</v>
          </cell>
          <cell r="AQ74">
            <v>52.991059999999997</v>
          </cell>
          <cell r="AR74">
            <v>36.736552000000003</v>
          </cell>
          <cell r="AS74">
            <v>20.760338999999998</v>
          </cell>
          <cell r="AT74">
            <v>17.963735</v>
          </cell>
          <cell r="AU74">
            <v>21.220146</v>
          </cell>
        </row>
        <row r="75">
          <cell r="A75" t="str">
            <v>BT27</v>
          </cell>
          <cell r="B75">
            <v>5304</v>
          </cell>
          <cell r="C75" t="str">
            <v xml:space="preserve">BONOS TESORO U$S (BONTES)V.19-9-2027    </v>
          </cell>
          <cell r="D75" t="str">
            <v>N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11.324999999999999</v>
          </cell>
          <cell r="AJ75">
            <v>11.324999999999999</v>
          </cell>
          <cell r="AK75">
            <v>0.70699999999999996</v>
          </cell>
          <cell r="AL75">
            <v>6.7070000000000034</v>
          </cell>
          <cell r="AM75">
            <v>6.7070000000000034</v>
          </cell>
          <cell r="AN75">
            <v>0.70699999999999996</v>
          </cell>
          <cell r="AO75">
            <v>0.70699999999999996</v>
          </cell>
          <cell r="AP75">
            <v>0.70699999999999996</v>
          </cell>
          <cell r="AQ75">
            <v>0.72</v>
          </cell>
          <cell r="AR75">
            <v>1</v>
          </cell>
          <cell r="AS75">
            <v>1.2999999999999999E-2</v>
          </cell>
          <cell r="AT75">
            <v>1.2999999999999999E-2</v>
          </cell>
          <cell r="AU75">
            <v>0</v>
          </cell>
        </row>
        <row r="76">
          <cell r="A76" t="str">
            <v>BT2006</v>
          </cell>
          <cell r="B76">
            <v>0</v>
          </cell>
          <cell r="C76" t="str">
            <v>BONOS TESORO U$S (BONTES) V.2006 (YPF)</v>
          </cell>
          <cell r="D76" t="str">
            <v>N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7">
          <cell r="A77" t="str">
            <v>BOARDOM</v>
          </cell>
          <cell r="B77">
            <v>0</v>
          </cell>
          <cell r="C77" t="str">
            <v>BONO ARGENTINA - TRAMO DOMESTICO</v>
          </cell>
          <cell r="D77" t="str">
            <v>N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</row>
        <row r="78">
          <cell r="A78" t="str">
            <v>BTVA$</v>
          </cell>
          <cell r="B78">
            <v>0</v>
          </cell>
          <cell r="C78" t="str">
            <v xml:space="preserve">BONOS GOB. NACIONAL PESOS T.VARIA. V.2001 </v>
          </cell>
          <cell r="D78" t="str">
            <v>N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</row>
        <row r="79">
          <cell r="A79" t="str">
            <v>BTVAU$</v>
          </cell>
          <cell r="B79">
            <v>5401</v>
          </cell>
          <cell r="C79" t="str">
            <v xml:space="preserve">BONOS GOB. NACIONAL U$S T.VARIA. V.2001 </v>
          </cell>
          <cell r="D79" t="str">
            <v>N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101</v>
          </cell>
          <cell r="AE79">
            <v>104</v>
          </cell>
          <cell r="AF79">
            <v>104</v>
          </cell>
          <cell r="AG79">
            <v>52</v>
          </cell>
          <cell r="AH79">
            <v>109</v>
          </cell>
          <cell r="AI79">
            <v>63</v>
          </cell>
          <cell r="AJ79">
            <v>103</v>
          </cell>
          <cell r="AK79">
            <v>40</v>
          </cell>
          <cell r="AL79">
            <v>78.666672964824144</v>
          </cell>
          <cell r="AM79">
            <v>37.566677397119342</v>
          </cell>
          <cell r="AN79">
            <v>1.3000010367170647</v>
          </cell>
          <cell r="AO79">
            <v>8.4917040307692293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</row>
        <row r="80">
          <cell r="A80" t="str">
            <v>BP06/B450-Fid3</v>
          </cell>
          <cell r="B80">
            <v>5426</v>
          </cell>
          <cell r="C80" t="str">
            <v>BONO PAGARE</v>
          </cell>
          <cell r="D80" t="str">
            <v>N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17.605</v>
          </cell>
          <cell r="AK80">
            <v>38.192999999999998</v>
          </cell>
          <cell r="AL80">
            <v>61.671999999999997</v>
          </cell>
          <cell r="AM80">
            <v>30.948</v>
          </cell>
          <cell r="AN80">
            <v>48.759</v>
          </cell>
          <cell r="AO80">
            <v>40.109000000000002</v>
          </cell>
          <cell r="AP80">
            <v>123.86899999999999</v>
          </cell>
          <cell r="AQ80">
            <v>56.341399999999993</v>
          </cell>
          <cell r="AR80">
            <v>4.6063999999999998</v>
          </cell>
          <cell r="AS80">
            <v>0</v>
          </cell>
          <cell r="AT80">
            <v>0.1424</v>
          </cell>
          <cell r="AU80">
            <v>0.2424</v>
          </cell>
        </row>
        <row r="81">
          <cell r="A81" t="str">
            <v>BP01/B500</v>
          </cell>
          <cell r="B81">
            <v>5403</v>
          </cell>
          <cell r="C81" t="str">
            <v>BONO PAGARE</v>
          </cell>
          <cell r="D81" t="str">
            <v>N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0.1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</row>
        <row r="82">
          <cell r="A82" t="str">
            <v>BP01/E600</v>
          </cell>
          <cell r="B82">
            <v>5404</v>
          </cell>
          <cell r="C82" t="str">
            <v xml:space="preserve">BONOS GOBIERNO T. ENCUESTA V. 14-7-2001 </v>
          </cell>
          <cell r="D82" t="str">
            <v>N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17.605</v>
          </cell>
          <cell r="AK82">
            <v>17.652999999999999</v>
          </cell>
          <cell r="AL82">
            <v>20.937000000000001</v>
          </cell>
          <cell r="AM82">
            <v>21.213999999999999</v>
          </cell>
          <cell r="AN82">
            <v>25.202000000000002</v>
          </cell>
          <cell r="AO82">
            <v>28.739000000000001</v>
          </cell>
          <cell r="AP82">
            <v>23.960999999999999</v>
          </cell>
          <cell r="AQ82">
            <v>38.134999999999998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</row>
        <row r="83">
          <cell r="A83" t="str">
            <v>BP01/E521</v>
          </cell>
          <cell r="B83">
            <v>5406</v>
          </cell>
          <cell r="C83" t="str">
            <v xml:space="preserve">BONOS GOB.T.ENCUESTA 2DA.V.2-11-2001    </v>
          </cell>
          <cell r="D83" t="str">
            <v>N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20.54</v>
          </cell>
          <cell r="AL83">
            <v>40.734999999999999</v>
          </cell>
          <cell r="AM83">
            <v>9.484</v>
          </cell>
          <cell r="AN83">
            <v>9.407</v>
          </cell>
          <cell r="AO83">
            <v>10.92</v>
          </cell>
          <cell r="AP83">
            <v>99.313999999999993</v>
          </cell>
          <cell r="AQ83">
            <v>10.914</v>
          </cell>
          <cell r="AR83">
            <v>2.4140000000000001</v>
          </cell>
          <cell r="AS83">
            <v>0</v>
          </cell>
          <cell r="AT83">
            <v>0</v>
          </cell>
          <cell r="AU83">
            <v>0</v>
          </cell>
        </row>
        <row r="84">
          <cell r="A84" t="str">
            <v>BP02/E400</v>
          </cell>
          <cell r="B84">
            <v>5408</v>
          </cell>
          <cell r="C84" t="str">
            <v xml:space="preserve">BONOS GOB.T.ENCUESTA 3S.V.24-4-2002     </v>
          </cell>
          <cell r="D84" t="str">
            <v>N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0.25</v>
          </cell>
          <cell r="AN84">
            <v>14.15</v>
          </cell>
          <cell r="AO84">
            <v>0.45</v>
          </cell>
          <cell r="AP84">
            <v>0.55000000000000004</v>
          </cell>
          <cell r="AQ84">
            <v>2.0499999999999998</v>
          </cell>
          <cell r="AR84">
            <v>2.0499999999999998</v>
          </cell>
          <cell r="AS84">
            <v>0</v>
          </cell>
          <cell r="AT84">
            <v>0</v>
          </cell>
          <cell r="AU84">
            <v>0.1</v>
          </cell>
        </row>
        <row r="85">
          <cell r="A85" t="str">
            <v>BP02/E580</v>
          </cell>
          <cell r="B85">
            <v>5410</v>
          </cell>
          <cell r="C85" t="str">
            <v xml:space="preserve">BONOS GOB.T.ENCUESTA 5 S. V. 30/10/2002 </v>
          </cell>
          <cell r="D85" t="str">
            <v>N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4.3999999999999997E-2</v>
          </cell>
          <cell r="AQ85">
            <v>5.0439999999999996</v>
          </cell>
          <cell r="AR85">
            <v>4.3999999999999997E-2</v>
          </cell>
          <cell r="AS85">
            <v>0</v>
          </cell>
          <cell r="AT85">
            <v>4.3999999999999997E-2</v>
          </cell>
          <cell r="AU85">
            <v>4.3999999999999997E-2</v>
          </cell>
        </row>
        <row r="86">
          <cell r="A86" t="str">
            <v>BP01/B410</v>
          </cell>
          <cell r="B86">
            <v>5407</v>
          </cell>
          <cell r="C86" t="str">
            <v xml:space="preserve">BONOS GOB.T.BADLAR 2DA.V.2-11-2001      </v>
          </cell>
          <cell r="D86" t="str">
            <v>N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</row>
        <row r="87">
          <cell r="A87" t="str">
            <v>BP02/E330</v>
          </cell>
          <cell r="B87">
            <v>5409</v>
          </cell>
          <cell r="C87" t="str">
            <v xml:space="preserve">BONOS GOB.T.ENCUESTA 4S.V.22-8-2002     </v>
          </cell>
          <cell r="D87" t="str">
            <v>N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</row>
        <row r="88">
          <cell r="A88" t="str">
            <v>BP04/E435</v>
          </cell>
          <cell r="B88">
            <v>5411</v>
          </cell>
          <cell r="C88" t="str">
            <v xml:space="preserve">BONOS GOB.T.ENCUESTA V.16-2-2004        </v>
          </cell>
          <cell r="D88" t="str">
            <v>N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</row>
        <row r="89">
          <cell r="A89" t="str">
            <v>BP06/E580</v>
          </cell>
          <cell r="B89">
            <v>5415</v>
          </cell>
          <cell r="C89" t="str">
            <v xml:space="preserve">BONOS GOB.NAC.T.ENCUESTA V. 19/6/06     </v>
          </cell>
          <cell r="D89" t="str">
            <v>N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</row>
        <row r="90">
          <cell r="A90" t="str">
            <v>BP02/F900</v>
          </cell>
          <cell r="B90">
            <v>5019</v>
          </cell>
          <cell r="C90" t="str">
            <v xml:space="preserve">   Bono 2002 / 9,00%</v>
          </cell>
          <cell r="D90" t="str">
            <v>N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9.8400000000000001E-2</v>
          </cell>
          <cell r="AR90">
            <v>9.8400000000000001E-2</v>
          </cell>
          <cell r="AS90">
            <v>0</v>
          </cell>
          <cell r="AT90">
            <v>9.8400000000000001E-2</v>
          </cell>
          <cell r="AU90">
            <v>9.8400000000000001E-2</v>
          </cell>
        </row>
        <row r="91">
          <cell r="A91" t="str">
            <v>BP02/E580-II</v>
          </cell>
          <cell r="B91">
            <v>5021</v>
          </cell>
          <cell r="C91" t="str">
            <v xml:space="preserve">   Bono 2002 / 9,00%</v>
          </cell>
          <cell r="D91" t="str">
            <v>N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</row>
        <row r="92">
          <cell r="A92" t="str">
            <v>BP02/B300</v>
          </cell>
          <cell r="B92">
            <v>5023</v>
          </cell>
          <cell r="C92" t="str">
            <v xml:space="preserve">   Bono 2002 / Encuesta + 5,80% - B</v>
          </cell>
          <cell r="D92" t="str">
            <v>N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</row>
        <row r="93">
          <cell r="A93" t="str">
            <v>BP02/B075</v>
          </cell>
          <cell r="B93">
            <v>5025</v>
          </cell>
          <cell r="C93" t="str">
            <v xml:space="preserve">   Bono 2002 / Badlar + 3,00% </v>
          </cell>
          <cell r="D93" t="str">
            <v>N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</row>
        <row r="94">
          <cell r="A94" t="str">
            <v>BP03/B405-Fid1</v>
          </cell>
          <cell r="B94">
            <v>5027</v>
          </cell>
          <cell r="C94" t="str">
            <v xml:space="preserve">   Bono 2002 / Badlar Correg + 0,75% </v>
          </cell>
          <cell r="D94" t="str">
            <v>N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</row>
        <row r="95">
          <cell r="A95" t="str">
            <v>BP03/B405-Fid2</v>
          </cell>
          <cell r="B95">
            <v>5024</v>
          </cell>
          <cell r="C95" t="str">
            <v xml:space="preserve">   Bono 2003 / Badlar + 4,05% - Fideic 1</v>
          </cell>
          <cell r="D95" t="str">
            <v>N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</row>
        <row r="96">
          <cell r="A96" t="str">
            <v>BP04/E495</v>
          </cell>
          <cell r="B96">
            <v>5018</v>
          </cell>
          <cell r="C96" t="str">
            <v xml:space="preserve">   Bono 2003 / Badlar + 4,05% - Fideic 2</v>
          </cell>
          <cell r="D96" t="str">
            <v>N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</row>
        <row r="97">
          <cell r="A97" t="str">
            <v>BP04/B298</v>
          </cell>
          <cell r="B97">
            <v>5035</v>
          </cell>
          <cell r="C97" t="str">
            <v xml:space="preserve">   Bono 2004 / Encuesta + 4,95%</v>
          </cell>
          <cell r="D97" t="str">
            <v>N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</row>
        <row r="98">
          <cell r="A98" t="str">
            <v>BP05/B400</v>
          </cell>
          <cell r="B98">
            <v>5037</v>
          </cell>
          <cell r="C98" t="str">
            <v xml:space="preserve">   Bono 2004 / Badlar + 2,98%</v>
          </cell>
          <cell r="D98" t="str">
            <v>N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</row>
        <row r="99">
          <cell r="A99" t="str">
            <v>BP06/B450-Fid3</v>
          </cell>
          <cell r="B99">
            <v>5038</v>
          </cell>
          <cell r="C99" t="str">
            <v xml:space="preserve">   Bono 2005 / Badlar + 4,00%</v>
          </cell>
          <cell r="D99" t="str">
            <v>N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</row>
        <row r="100">
          <cell r="A100" t="str">
            <v>BP06/B450-Fid4</v>
          </cell>
          <cell r="B100">
            <v>5040</v>
          </cell>
          <cell r="C100" t="str">
            <v xml:space="preserve">   Bono 2006 / Badlar + 4,50% - Fideic 3</v>
          </cell>
          <cell r="D100" t="str">
            <v>N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</row>
        <row r="101">
          <cell r="A101" t="str">
            <v>BP07/B450</v>
          </cell>
          <cell r="B101">
            <v>5044</v>
          </cell>
          <cell r="C101" t="str">
            <v xml:space="preserve">   Bono 2006 / Badlar + 4,50% - Fideic 4</v>
          </cell>
          <cell r="D101" t="str">
            <v>N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</row>
        <row r="102">
          <cell r="A102" t="str">
            <v>BP07/B450-II</v>
          </cell>
          <cell r="C102" t="str">
            <v xml:space="preserve">   Bono 2007 / Badlar + 4,50% - Serie 2</v>
          </cell>
          <cell r="D102" t="str">
            <v>N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</row>
        <row r="103">
          <cell r="A103" t="str">
            <v>LETR</v>
          </cell>
          <cell r="B103">
            <v>0</v>
          </cell>
          <cell r="C103" t="str">
            <v xml:space="preserve">   Bono 2007 / Badlar + 4,50% - Serie 2</v>
          </cell>
          <cell r="D103" t="str">
            <v>N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</row>
        <row r="104">
          <cell r="A104" t="str">
            <v>LE$</v>
          </cell>
          <cell r="B104">
            <v>5011</v>
          </cell>
          <cell r="C104" t="str">
            <v>BODEN EN USD</v>
          </cell>
          <cell r="D104" t="str">
            <v>N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</row>
        <row r="105">
          <cell r="A105" t="str">
            <v>LE$</v>
          </cell>
          <cell r="B105">
            <v>5005</v>
          </cell>
          <cell r="C105" t="str">
            <v xml:space="preserve">LETRAS DEL TESORO $ VTO. 17/01/97       </v>
          </cell>
          <cell r="D105" t="str">
            <v>N</v>
          </cell>
          <cell r="U105">
            <v>0</v>
          </cell>
          <cell r="V105">
            <v>0</v>
          </cell>
          <cell r="W105">
            <v>0</v>
          </cell>
          <cell r="X105">
            <v>68.459999999999994</v>
          </cell>
          <cell r="Y105">
            <v>53.4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</row>
        <row r="106">
          <cell r="A106" t="str">
            <v>BD13-u$s</v>
          </cell>
          <cell r="B106" t="str">
            <v>5009a</v>
          </cell>
          <cell r="C106" t="str">
            <v xml:space="preserve">LETRAS DEL TESORO $ VTO. 14/02/97       </v>
          </cell>
          <cell r="D106" t="str">
            <v>N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28.95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</row>
        <row r="107">
          <cell r="A107" t="str">
            <v>BD12-I u$s</v>
          </cell>
          <cell r="B107" t="str">
            <v>5013a</v>
          </cell>
          <cell r="C107" t="str">
            <v xml:space="preserve">LETRAS DEL TESORO $ VTO. 18/4/97        </v>
          </cell>
          <cell r="D107" t="str">
            <v>N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17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</row>
        <row r="108">
          <cell r="A108" t="str">
            <v>BP05/B400</v>
          </cell>
          <cell r="B108" t="str">
            <v>5014a</v>
          </cell>
          <cell r="C108" t="str">
            <v>BODEN EN $</v>
          </cell>
          <cell r="D108" t="str">
            <v>N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</row>
        <row r="109">
          <cell r="A109" t="str">
            <v>BD08-UCP</v>
          </cell>
          <cell r="B109">
            <v>5019</v>
          </cell>
          <cell r="C109" t="str">
            <v xml:space="preserve">LETRAS DEL TESORO $ VTO. 15/8/97        </v>
          </cell>
          <cell r="D109" t="str">
            <v>N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0.99399999999999999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</row>
        <row r="110">
          <cell r="A110" t="str">
            <v>BD07-I $</v>
          </cell>
          <cell r="B110">
            <v>5021</v>
          </cell>
          <cell r="C110" t="str">
            <v xml:space="preserve">LETRAS DEL TESORO $ VTO. 19/09/97       </v>
          </cell>
          <cell r="D110" t="str">
            <v>N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2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</row>
        <row r="111">
          <cell r="A111" t="str">
            <v>BOGAR</v>
          </cell>
          <cell r="B111">
            <v>5023</v>
          </cell>
          <cell r="C111" t="str">
            <v xml:space="preserve">LETRAS DEL TESORO $ VTO. 17/10/97       </v>
          </cell>
          <cell r="D111" t="str">
            <v>N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1.5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</row>
        <row r="112">
          <cell r="A112" t="str">
            <v>LETR</v>
          </cell>
          <cell r="B112">
            <v>5025</v>
          </cell>
          <cell r="C112" t="str">
            <v xml:space="preserve">LETRAS DEL TESORO $ VTO. 14/11/97       </v>
          </cell>
          <cell r="D112" t="str">
            <v>N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5.6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</row>
        <row r="113">
          <cell r="A113" t="str">
            <v>LE$</v>
          </cell>
          <cell r="B113">
            <v>5027</v>
          </cell>
          <cell r="C113" t="str">
            <v>LETRAS DEL TESORO en Pesos</v>
          </cell>
          <cell r="D113" t="str">
            <v>N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26.26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</row>
        <row r="114">
          <cell r="A114" t="str">
            <v>BD05-I u$s</v>
          </cell>
          <cell r="B114">
            <v>5005</v>
          </cell>
          <cell r="C114" t="str">
            <v xml:space="preserve">LETRAS DEL TESORO $ VTO. 17/01/97       </v>
          </cell>
          <cell r="D114" t="str">
            <v>N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6.5869999999999997</v>
          </cell>
          <cell r="AC114">
            <v>59.32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</row>
        <row r="115">
          <cell r="A115" t="str">
            <v>BD13-u$s</v>
          </cell>
          <cell r="B115" t="str">
            <v>5009a</v>
          </cell>
          <cell r="C115" t="str">
            <v xml:space="preserve">LETRAS DEL TESORO $ VTO. 14/02/97       </v>
          </cell>
          <cell r="D115" t="str">
            <v>N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60</v>
          </cell>
          <cell r="AA115">
            <v>133.33000000000001</v>
          </cell>
          <cell r="AB115">
            <v>206.56200000000001</v>
          </cell>
          <cell r="AC115">
            <v>186.6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</row>
        <row r="116">
          <cell r="A116" t="str">
            <v>BD12-I u$s</v>
          </cell>
          <cell r="B116" t="str">
            <v>5013a</v>
          </cell>
          <cell r="C116" t="str">
            <v xml:space="preserve">LETRAS DEL TESORO $ VTO. 18/4/97        </v>
          </cell>
          <cell r="D116" t="str">
            <v>N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0.03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</row>
        <row r="117">
          <cell r="B117">
            <v>5037</v>
          </cell>
          <cell r="C117" t="str">
            <v xml:space="preserve">LETRAS DEL TESORO $ VTO. 17/07/98       </v>
          </cell>
          <cell r="D117" t="str">
            <v>N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0.254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</row>
        <row r="118">
          <cell r="B118">
            <v>5038</v>
          </cell>
          <cell r="C118" t="str">
            <v xml:space="preserve">LETRAS DEL TESORO $ VTO. 14-08-98       </v>
          </cell>
          <cell r="D118" t="str">
            <v>N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0.65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</row>
        <row r="119">
          <cell r="B119">
            <v>5040</v>
          </cell>
          <cell r="C119" t="str">
            <v xml:space="preserve">LETRAS DEL TESORO $ VTO. 18/9/98        </v>
          </cell>
          <cell r="D119" t="str">
            <v>N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0.33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</row>
        <row r="120">
          <cell r="B120">
            <v>5044</v>
          </cell>
          <cell r="C120" t="str">
            <v xml:space="preserve">LETRAS TESORO $ VTO. 13-11-98           </v>
          </cell>
          <cell r="D120" t="str">
            <v>N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0.31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</row>
        <row r="121">
          <cell r="A121" t="str">
            <v>BD08-UCP</v>
          </cell>
          <cell r="B121">
            <v>5025</v>
          </cell>
          <cell r="C121" t="str">
            <v xml:space="preserve">LETRAS DEL TESORO $ VTO. 14/11/97       </v>
          </cell>
          <cell r="D121" t="str">
            <v>N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108.78700000000001</v>
          </cell>
          <cell r="AG121">
            <v>221.41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</row>
        <row r="122">
          <cell r="A122" t="str">
            <v>LEBAC$</v>
          </cell>
          <cell r="B122">
            <v>5027</v>
          </cell>
          <cell r="C122" t="str">
            <v xml:space="preserve">LETRAS DEL TESORO $ VTO. 19/12/97       </v>
          </cell>
          <cell r="D122" t="str">
            <v>N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0.15</v>
          </cell>
        </row>
        <row r="123">
          <cell r="A123" t="str">
            <v>LEBAC$</v>
          </cell>
          <cell r="B123">
            <v>5024</v>
          </cell>
          <cell r="C123" t="str">
            <v xml:space="preserve">LETRAS DEL TESORO $ VTO. 16/01/98       </v>
          </cell>
          <cell r="D123" t="str">
            <v>N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0.15</v>
          </cell>
        </row>
        <row r="124">
          <cell r="A124" t="str">
            <v>BD07-I $</v>
          </cell>
          <cell r="B124">
            <v>5018</v>
          </cell>
          <cell r="C124" t="str">
            <v xml:space="preserve">LETRAS DEL TESORO $ VTO.20/03/98        </v>
          </cell>
          <cell r="D124" t="str">
            <v>N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</row>
        <row r="125">
          <cell r="A125" t="str">
            <v>BOGAR</v>
          </cell>
          <cell r="B125">
            <v>5035</v>
          </cell>
          <cell r="C125" t="str">
            <v xml:space="preserve">LETRAS DEL TESORO $ VTO. 19/06/98       </v>
          </cell>
          <cell r="D125" t="str">
            <v>N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</row>
        <row r="126">
          <cell r="A126" t="str">
            <v>LETR</v>
          </cell>
          <cell r="B126">
            <v>5037</v>
          </cell>
          <cell r="C126" t="str">
            <v xml:space="preserve">LETRAS DEL TESORO $ VTO. 17/07/98       </v>
          </cell>
          <cell r="D126" t="str">
            <v>N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</row>
        <row r="127">
          <cell r="A127" t="str">
            <v>LE$</v>
          </cell>
          <cell r="B127">
            <v>5038</v>
          </cell>
          <cell r="C127" t="str">
            <v xml:space="preserve">LETRAS DEL TESORO $ VTO. 14-08-98       </v>
          </cell>
          <cell r="D127" t="str">
            <v>N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</row>
        <row r="128">
          <cell r="B128">
            <v>5626</v>
          </cell>
          <cell r="C128" t="str">
            <v xml:space="preserve">LETRAS DEL BCRA $ V.06/12/02(AJUS.X CER </v>
          </cell>
          <cell r="D128" t="str">
            <v>N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</row>
        <row r="129">
          <cell r="B129">
            <v>5628</v>
          </cell>
          <cell r="C129" t="str">
            <v xml:space="preserve">LETRAS DEL B.C.R.A. $ VTO. 09/10/02     </v>
          </cell>
          <cell r="D129" t="str">
            <v>N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</row>
        <row r="130">
          <cell r="B130">
            <v>5631</v>
          </cell>
          <cell r="C130" t="str">
            <v xml:space="preserve">LETRAS DEL B.C.R.A. $ VTO 11/10/02      </v>
          </cell>
          <cell r="D130" t="str">
            <v>N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</row>
        <row r="131">
          <cell r="A131" t="str">
            <v>LEBAC$</v>
          </cell>
          <cell r="B131">
            <v>5634</v>
          </cell>
          <cell r="C131" t="str">
            <v>LETRAS DEL BCRA en Pesos</v>
          </cell>
          <cell r="D131" t="str">
            <v>N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0.15</v>
          </cell>
        </row>
        <row r="132">
          <cell r="B132">
            <v>5637</v>
          </cell>
          <cell r="C132" t="str">
            <v xml:space="preserve">LETRAS DEL B.C.R.A $ VTO. 18/10/02      </v>
          </cell>
          <cell r="D132" t="str">
            <v>N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0.15</v>
          </cell>
        </row>
        <row r="133">
          <cell r="B133">
            <v>5638</v>
          </cell>
          <cell r="C133" t="str">
            <v xml:space="preserve">LETRAS DEL B.C.R.A. $ VTO. 15/11/02     </v>
          </cell>
          <cell r="D133" t="str">
            <v>N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</row>
        <row r="134">
          <cell r="B134">
            <v>5640</v>
          </cell>
          <cell r="C134" t="str">
            <v xml:space="preserve">LETRAS DEL B.C.R.A. $ VTO. 23/10/02     </v>
          </cell>
          <cell r="D134" t="str">
            <v>N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</row>
        <row r="135">
          <cell r="B135">
            <v>5641</v>
          </cell>
          <cell r="C135" t="str">
            <v xml:space="preserve">LETRAS DEL B.C.R.A. $  VTO. 20/11/02    </v>
          </cell>
          <cell r="D135" t="str">
            <v>N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</row>
        <row r="136">
          <cell r="B136">
            <v>5644</v>
          </cell>
          <cell r="C136" t="str">
            <v xml:space="preserve">LETRAS DEL B.C.R.A. $ VTO. 25/10/02     </v>
          </cell>
          <cell r="D136" t="str">
            <v>N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</row>
        <row r="137">
          <cell r="B137">
            <v>5645</v>
          </cell>
          <cell r="C137" t="str">
            <v xml:space="preserve">LETRAS DEL B.C.R.A $ VTO. 22/11/02      </v>
          </cell>
          <cell r="D137" t="str">
            <v>N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</row>
        <row r="138">
          <cell r="A138" t="str">
            <v>LEBACU$</v>
          </cell>
          <cell r="B138">
            <v>5628</v>
          </cell>
          <cell r="C138" t="str">
            <v xml:space="preserve">LETRAS DEL B.C.R.A. $ VTO. 09/10/02     </v>
          </cell>
          <cell r="D138" t="str">
            <v>N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</row>
        <row r="139">
          <cell r="B139">
            <v>5668</v>
          </cell>
          <cell r="C139" t="str">
            <v xml:space="preserve">LETRAS DEL B.C.R.A. $ VTO. 15/01/03     </v>
          </cell>
          <cell r="D139" t="str">
            <v>N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</row>
        <row r="140">
          <cell r="B140">
            <v>5679</v>
          </cell>
          <cell r="C140" t="str">
            <v xml:space="preserve">LETRAS DEL B.C.R.A. $ VTO. 30/04/03     </v>
          </cell>
          <cell r="D140" t="str">
            <v>N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</row>
        <row r="141">
          <cell r="B141">
            <v>5683</v>
          </cell>
          <cell r="C141" t="str">
            <v xml:space="preserve">LETRAS DEL B.C.R.A. $ VTO. 24/01/03     </v>
          </cell>
          <cell r="D141" t="str">
            <v>N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>
            <v>5684</v>
          </cell>
          <cell r="C142" t="str">
            <v xml:space="preserve">LETRAS DEL B.C.R.A $ VTO. 02/05/03      </v>
          </cell>
          <cell r="D142" t="str">
            <v>N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</row>
        <row r="143">
          <cell r="A143" t="str">
            <v>LEU$</v>
          </cell>
          <cell r="B143">
            <v>5640</v>
          </cell>
          <cell r="C143" t="str">
            <v xml:space="preserve">LETRAS DEL B.C.R.A. $ VTO. 23/10/02     </v>
          </cell>
          <cell r="D143" t="str">
            <v>N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</row>
        <row r="144">
          <cell r="B144">
            <v>5696</v>
          </cell>
          <cell r="C144" t="str">
            <v xml:space="preserve">LETRAS DEL B.C.R.A. $ VTO. 14/05/2003   </v>
          </cell>
          <cell r="D144" t="str">
            <v>N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</row>
        <row r="145">
          <cell r="A145" t="str">
            <v>LEBAC$</v>
          </cell>
          <cell r="B145">
            <v>5644</v>
          </cell>
          <cell r="C145" t="str">
            <v xml:space="preserve">LETRAS DEL B.C.R.A. $ VTO. 25/10/02     </v>
          </cell>
          <cell r="D145" t="str">
            <v>N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</row>
        <row r="146">
          <cell r="B146">
            <v>45518</v>
          </cell>
          <cell r="C146" t="str">
            <v xml:space="preserve">LETRAS DEL B.C.R.A. $ VTO. 30/05/03     </v>
          </cell>
          <cell r="D146" t="str">
            <v>N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</row>
        <row r="147">
          <cell r="B147">
            <v>45532</v>
          </cell>
          <cell r="C147" t="str">
            <v xml:space="preserve">LETRAS DEL B.C.R.A. $ VTO. 11/06/03     </v>
          </cell>
          <cell r="D147" t="str">
            <v>N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B148">
            <v>45537</v>
          </cell>
          <cell r="C148" t="str">
            <v xml:space="preserve">LETRAS DEL B.C.R.A. $ VTO. 18/06/03     </v>
          </cell>
          <cell r="D148" t="str">
            <v>N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</row>
        <row r="149">
          <cell r="B149">
            <v>45541</v>
          </cell>
          <cell r="C149" t="str">
            <v xml:space="preserve">LETRAS DEL B.C.R.A $ VTO. 17/09/2003    </v>
          </cell>
          <cell r="D149" t="str">
            <v>N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</row>
        <row r="150">
          <cell r="B150">
            <v>45543</v>
          </cell>
          <cell r="C150" t="str">
            <v xml:space="preserve">LETRAS DEL B.C.R.A. $ VTO. 25/06/03     </v>
          </cell>
          <cell r="D150" t="str">
            <v>N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</row>
        <row r="151">
          <cell r="A151" t="str">
            <v>LEBACU$</v>
          </cell>
          <cell r="B151">
            <v>5684</v>
          </cell>
          <cell r="C151" t="str">
            <v xml:space="preserve">LETRAS DEL B.C.R.A $ VTO. 02/05/03      </v>
          </cell>
          <cell r="D151" t="str">
            <v>N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</row>
        <row r="152">
          <cell r="B152">
            <v>5633</v>
          </cell>
          <cell r="C152" t="str">
            <v xml:space="preserve">LETRAS DEL B.C.R.A. U$S VTO. 02/10/02   </v>
          </cell>
          <cell r="D152" t="str">
            <v>N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</row>
        <row r="153">
          <cell r="B153">
            <v>5636</v>
          </cell>
          <cell r="C153" t="str">
            <v xml:space="preserve">LETRAS DEL B.C.R.A. U$S VTO. 04/10/02   </v>
          </cell>
          <cell r="D153" t="str">
            <v>N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</row>
        <row r="154">
          <cell r="B154">
            <v>5642</v>
          </cell>
          <cell r="C154" t="str">
            <v xml:space="preserve">LETRAS DEL B.C.R.A. U$S VTO.09/10/02    </v>
          </cell>
          <cell r="D154" t="str">
            <v>N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</row>
        <row r="155">
          <cell r="B155">
            <v>5646</v>
          </cell>
          <cell r="C155" t="str">
            <v xml:space="preserve">LETRAS DEL B.C.R.A U$S VTO. 11/10/02    </v>
          </cell>
          <cell r="D155" t="str">
            <v>N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</row>
        <row r="156">
          <cell r="A156" t="str">
            <v>LEU$</v>
          </cell>
          <cell r="B156">
            <v>45532</v>
          </cell>
          <cell r="C156" t="str">
            <v xml:space="preserve">LETRAS DEL B.C.R.A. $ VTO. 11/06/03     </v>
          </cell>
          <cell r="D156" t="str">
            <v>N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</row>
        <row r="157">
          <cell r="B157">
            <v>5007</v>
          </cell>
          <cell r="C157" t="str">
            <v xml:space="preserve">LETRAS DEL TESORO U$S VTO. 14/02/97     </v>
          </cell>
          <cell r="D157" t="str">
            <v>N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</row>
        <row r="158">
          <cell r="B158">
            <v>5011</v>
          </cell>
          <cell r="C158" t="str">
            <v xml:space="preserve">LETRAS DEL TESORO U$S VTO. 16/05/97     </v>
          </cell>
          <cell r="D158" t="str">
            <v>N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</row>
        <row r="159">
          <cell r="B159" t="str">
            <v>5016a</v>
          </cell>
          <cell r="C159" t="str">
            <v xml:space="preserve">LETRAS DEL TESORO U$S V.15/8/97         </v>
          </cell>
          <cell r="D159" t="str">
            <v>N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</row>
        <row r="160">
          <cell r="B160">
            <v>5010</v>
          </cell>
          <cell r="C160" t="str">
            <v xml:space="preserve">LETRAS DEL TESORO U$S VTO. 17/10/97     </v>
          </cell>
          <cell r="D160" t="str">
            <v>N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71.135000000000005</v>
          </cell>
          <cell r="Z160">
            <v>57.128</v>
          </cell>
          <cell r="AA160">
            <v>69.885999999999996</v>
          </cell>
          <cell r="AB160">
            <v>95.941000000000003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</row>
        <row r="161">
          <cell r="B161">
            <v>5020</v>
          </cell>
          <cell r="C161" t="str">
            <v xml:space="preserve">LETRAS DEL TESORO U$S VTO. 14/11/97     </v>
          </cell>
          <cell r="D161" t="str">
            <v>N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49</v>
          </cell>
          <cell r="AB161">
            <v>48.5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</row>
        <row r="162">
          <cell r="B162">
            <v>5022</v>
          </cell>
          <cell r="C162" t="str">
            <v xml:space="preserve">LETRAS DEL TESORO U$S VTO. 19/12/97     </v>
          </cell>
          <cell r="D162" t="str">
            <v>N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19.5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</row>
        <row r="163">
          <cell r="A163" t="str">
            <v>LEBACU$</v>
          </cell>
          <cell r="B163">
            <v>45552</v>
          </cell>
          <cell r="C163" t="str">
            <v>LETRA DEL B.C.R.A. $ VTO. 10/07/03</v>
          </cell>
          <cell r="D163" t="str">
            <v>N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26.451000000000001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</row>
        <row r="164">
          <cell r="A164" t="str">
            <v>LEBACU$</v>
          </cell>
          <cell r="B164">
            <v>45555</v>
          </cell>
          <cell r="C164" t="str">
            <v>LETRAS DEL B.C.R.A. $ VTO. 11/07/03</v>
          </cell>
          <cell r="D164" t="str">
            <v>N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5.92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</row>
        <row r="165">
          <cell r="B165">
            <v>5032</v>
          </cell>
          <cell r="C165" t="str">
            <v xml:space="preserve">LETRAS DEL TESORO U$S VTO. 17/04/98     </v>
          </cell>
          <cell r="D165" t="str">
            <v>N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32.363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</row>
        <row r="166">
          <cell r="A166" t="str">
            <v>LEBACU$</v>
          </cell>
          <cell r="B166">
            <v>45559</v>
          </cell>
          <cell r="C166" t="str">
            <v>LETRAS DEL B.C.R.A $ VTO. 30/07/03</v>
          </cell>
          <cell r="D166" t="str">
            <v>N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53.034999999999997</v>
          </cell>
          <cell r="AD166">
            <v>74.543999999999997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</row>
        <row r="167">
          <cell r="B167">
            <v>5031</v>
          </cell>
          <cell r="C167" t="str">
            <v xml:space="preserve">LETRAS DEL TESORO U$S VTO. 19/06/98     </v>
          </cell>
          <cell r="D167" t="str">
            <v>N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31.135000000000002</v>
          </cell>
          <cell r="AD167">
            <v>55.710999999999999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</row>
        <row r="168">
          <cell r="A168" t="str">
            <v>LEU$</v>
          </cell>
          <cell r="B168">
            <v>45571</v>
          </cell>
          <cell r="C168" t="str">
            <v>LETRAS DEL B.C.R.A. $ VTO 18/07/03</v>
          </cell>
          <cell r="D168" t="str">
            <v>N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28.937999999999999</v>
          </cell>
          <cell r="AE168">
            <v>30.591000000000001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</row>
        <row r="169">
          <cell r="A169" t="str">
            <v>LEU$</v>
          </cell>
          <cell r="B169">
            <v>45572</v>
          </cell>
          <cell r="C169" t="str">
            <v>LETRAS DEL B.C.R.A. $ VTO 20/08/03</v>
          </cell>
          <cell r="D169" t="str">
            <v>N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75.947000000000003</v>
          </cell>
          <cell r="AE169">
            <v>76.200999999999993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</row>
        <row r="170">
          <cell r="B170">
            <v>5028</v>
          </cell>
          <cell r="C170" t="str">
            <v xml:space="preserve">LETRAS DEL TESORO U$S VTO.16-10-98      </v>
          </cell>
          <cell r="D170" t="str">
            <v>N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90.820999999999998</v>
          </cell>
          <cell r="AD170">
            <v>88.47</v>
          </cell>
          <cell r="AE170">
            <v>58.969000000000001</v>
          </cell>
          <cell r="AF170">
            <v>147.05799999999999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</row>
        <row r="171">
          <cell r="A171" t="str">
            <v>LEU$</v>
          </cell>
          <cell r="B171">
            <v>45596</v>
          </cell>
          <cell r="C171" t="str">
            <v>LETRAS DEL BCRA $ VTO.15/08/03</v>
          </cell>
          <cell r="D171" t="str">
            <v>N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36.299999999999997</v>
          </cell>
          <cell r="AF171">
            <v>28.884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</row>
        <row r="172">
          <cell r="B172">
            <v>5041</v>
          </cell>
          <cell r="C172" t="str">
            <v xml:space="preserve">LETRAS DEL TESORO U$S 18/12/98          </v>
          </cell>
          <cell r="D172" t="str">
            <v>N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32.15</v>
          </cell>
          <cell r="AF172">
            <v>12.151999999999999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</row>
        <row r="173">
          <cell r="A173" t="str">
            <v>LEU$</v>
          </cell>
          <cell r="B173">
            <v>45593</v>
          </cell>
          <cell r="C173" t="str">
            <v xml:space="preserve">LETRAS DEL BCRA $ VTO.20/2/04 AJUST.CER </v>
          </cell>
          <cell r="D173" t="str">
            <v>N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11.1</v>
          </cell>
          <cell r="AE173">
            <v>90.295000000000002</v>
          </cell>
          <cell r="AF173">
            <v>113.82</v>
          </cell>
          <cell r="AG173">
            <v>120.18899999999999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</row>
        <row r="174">
          <cell r="B174">
            <v>5043</v>
          </cell>
          <cell r="C174" t="str">
            <v xml:space="preserve">LETRAS DEL TESORO U$S VTO. 15/01/99     </v>
          </cell>
          <cell r="D174" t="str">
            <v>N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30.858000000000001</v>
          </cell>
          <cell r="AG174">
            <v>105.752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</row>
        <row r="175">
          <cell r="A175" t="str">
            <v>x</v>
          </cell>
          <cell r="B175">
            <v>45608</v>
          </cell>
          <cell r="C175" t="str">
            <v>LETRAS DEL BCRA $ VTO.08/10/04 AJUST.CER</v>
          </cell>
          <cell r="D175" t="str">
            <v>N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108.78700000000001</v>
          </cell>
          <cell r="AG175">
            <v>221.41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</row>
        <row r="176">
          <cell r="A176" t="str">
            <v>x</v>
          </cell>
          <cell r="B176">
            <v>45614</v>
          </cell>
          <cell r="C176" t="str">
            <v xml:space="preserve">LETRAS DEL B.C.R.A. $ VTO.30/06/2004    </v>
          </cell>
          <cell r="D176" t="str">
            <v>N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128.81800000000001</v>
          </cell>
          <cell r="AH176">
            <v>170.042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</row>
        <row r="177">
          <cell r="A177" t="str">
            <v>TITULOS GOBIERNOS LOCALES</v>
          </cell>
          <cell r="B177">
            <v>45619</v>
          </cell>
          <cell r="C177" t="str">
            <v xml:space="preserve">LETRAS DEL B.C.R.A. $ VTO. 14/07/04     </v>
          </cell>
          <cell r="D177" t="str">
            <v>N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91.429000000000002</v>
          </cell>
          <cell r="AH177">
            <v>96.933999999999997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</row>
        <row r="178">
          <cell r="A178" t="str">
            <v>x</v>
          </cell>
          <cell r="B178">
            <v>45620</v>
          </cell>
          <cell r="C178" t="str">
            <v xml:space="preserve">LETRAS DEL B.C.R.A. $ VTO. 17/12/04     </v>
          </cell>
          <cell r="D178" t="str">
            <v>N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74.063999999999993</v>
          </cell>
          <cell r="AH178">
            <v>111.613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</row>
        <row r="179">
          <cell r="A179" t="str">
            <v>BPRV</v>
          </cell>
          <cell r="B179">
            <v>45621</v>
          </cell>
          <cell r="C179" t="str">
            <v>LETRAS DEL BCRA $ VTO.14/07/04 AJUST CER</v>
          </cell>
          <cell r="D179" t="str">
            <v>N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117.11199999999999</v>
          </cell>
          <cell r="AI179">
            <v>146.965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</row>
        <row r="180">
          <cell r="B180">
            <v>5050</v>
          </cell>
          <cell r="C180" t="str">
            <v xml:space="preserve">LETRAS DEL TESORO U$S VTO.13-8-1999     </v>
          </cell>
          <cell r="D180" t="str">
            <v>N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127.242</v>
          </cell>
          <cell r="AI180">
            <v>168.857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</row>
        <row r="181">
          <cell r="B181">
            <v>5051</v>
          </cell>
          <cell r="C181" t="str">
            <v xml:space="preserve">LETRAS DEL TESORO U$S V.17-9-1999       </v>
          </cell>
          <cell r="D181" t="str">
            <v>N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78.664000000000001</v>
          </cell>
          <cell r="AI181">
            <v>124.69499999999999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</row>
        <row r="182">
          <cell r="B182">
            <v>5053</v>
          </cell>
          <cell r="C182" t="str">
            <v xml:space="preserve">LETRAS DEL TESORO U$S VTO. 15/10/99     </v>
          </cell>
          <cell r="D182" t="str">
            <v>N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72.471000000000004</v>
          </cell>
          <cell r="AJ182">
            <v>141.68700000000001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</row>
        <row r="183">
          <cell r="B183">
            <v>5054</v>
          </cell>
          <cell r="C183" t="str">
            <v xml:space="preserve">LETRAS DEL TESORO U$S VTO.12-11-99      </v>
          </cell>
          <cell r="D183" t="str">
            <v>N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43.600999999999999</v>
          </cell>
          <cell r="AJ183">
            <v>102.556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</row>
        <row r="184">
          <cell r="A184" t="str">
            <v>LEBACU$</v>
          </cell>
          <cell r="B184">
            <v>5055</v>
          </cell>
          <cell r="C184" t="str">
            <v>LETRAS DEL BCRA en Dólares</v>
          </cell>
          <cell r="D184" t="str">
            <v>N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</row>
        <row r="185">
          <cell r="B185">
            <v>5056</v>
          </cell>
          <cell r="C185" t="str">
            <v xml:space="preserve">LETRAS DEL TESORO U$S VTO.14-1-2000     </v>
          </cell>
          <cell r="D185" t="str">
            <v>N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</row>
        <row r="186">
          <cell r="B186">
            <v>5057</v>
          </cell>
          <cell r="C186" t="str">
            <v xml:space="preserve">LETRAS DEL TESORO U$S VTO. 11/2/2000    </v>
          </cell>
          <cell r="D186" t="str">
            <v>N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</row>
        <row r="187">
          <cell r="B187">
            <v>5052</v>
          </cell>
          <cell r="C187" t="str">
            <v xml:space="preserve">LETRAS DEL TESORO U$S V.17-3-2000       </v>
          </cell>
          <cell r="D187" t="str">
            <v>N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</row>
        <row r="188">
          <cell r="B188">
            <v>5058</v>
          </cell>
          <cell r="C188" t="str">
            <v xml:space="preserve">LETRAS DEL TESORO U$S VTO. 14/04/2000   </v>
          </cell>
          <cell r="D188" t="str">
            <v>N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</row>
        <row r="189">
          <cell r="A189" t="str">
            <v>LEU$</v>
          </cell>
          <cell r="B189">
            <v>5063</v>
          </cell>
          <cell r="C189" t="str">
            <v>LETRAS DEL TESORO en Dólares</v>
          </cell>
          <cell r="D189" t="str">
            <v>N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38.600999999999999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</row>
        <row r="190">
          <cell r="B190">
            <v>5059</v>
          </cell>
          <cell r="C190" t="str">
            <v xml:space="preserve">LETRAS DEL TESORO U$S VTO. 12/05/2000   </v>
          </cell>
          <cell r="D190" t="str">
            <v>N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54.484999999999999</v>
          </cell>
          <cell r="AL190">
            <v>132.066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</row>
        <row r="191">
          <cell r="B191">
            <v>5065</v>
          </cell>
          <cell r="C191" t="str">
            <v xml:space="preserve">LETRAS DEL TESORO U$S V.26-5-2000       </v>
          </cell>
          <cell r="D191" t="str">
            <v>N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22.018000000000001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</row>
        <row r="192">
          <cell r="B192">
            <v>5061</v>
          </cell>
          <cell r="C192" t="str">
            <v xml:space="preserve">LETRAS DEL TESORO U$S VTO. 16/06/2000   </v>
          </cell>
          <cell r="D192" t="str">
            <v>N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56.110999999999997</v>
          </cell>
          <cell r="AL192">
            <v>49.094999999999999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</row>
        <row r="193">
          <cell r="B193">
            <v>5068</v>
          </cell>
          <cell r="C193" t="str">
            <v xml:space="preserve">LETRAS DEL TESORO U$S VTO. 30/6/2000    </v>
          </cell>
          <cell r="D193" t="str">
            <v>N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9.9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</row>
        <row r="194">
          <cell r="B194">
            <v>5062</v>
          </cell>
          <cell r="C194" t="str">
            <v xml:space="preserve">LETRAS DEL TESORO U$S VTO. 14/07/2000   </v>
          </cell>
          <cell r="D194" t="str">
            <v>N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86.525999999999996</v>
          </cell>
          <cell r="AM194">
            <v>126.542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</row>
        <row r="195">
          <cell r="B195">
            <v>5070</v>
          </cell>
          <cell r="C195" t="str">
            <v xml:space="preserve">LETRAS DEL TESORO U$S V.28-7-2000       </v>
          </cell>
          <cell r="D195" t="str">
            <v>N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21.812000000000001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</row>
        <row r="196">
          <cell r="B196">
            <v>5064</v>
          </cell>
          <cell r="C196" t="str">
            <v xml:space="preserve">LETRAS DEL TESORO U$S VTO. 11/08/2000   </v>
          </cell>
          <cell r="D196" t="str">
            <v>N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110.976</v>
          </cell>
          <cell r="AM196">
            <v>138.57300000000001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</row>
        <row r="197">
          <cell r="B197">
            <v>5071</v>
          </cell>
          <cell r="C197" t="str">
            <v xml:space="preserve">LETRAS DEL TESORO U$S VTO. 25/08/2000   </v>
          </cell>
          <cell r="D197" t="str">
            <v>N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52.49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</row>
        <row r="198">
          <cell r="B198">
            <v>5066</v>
          </cell>
          <cell r="C198" t="str">
            <v xml:space="preserve">LETRAS DEL TESORO U$S VTO.15-9-2000     </v>
          </cell>
          <cell r="D198" t="str">
            <v>N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77.284000000000006</v>
          </cell>
          <cell r="AM198">
            <v>96.15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</row>
        <row r="199">
          <cell r="B199">
            <v>5073</v>
          </cell>
          <cell r="C199" t="str">
            <v xml:space="preserve">LETRAS DEL TESORO U$S VTO.29-09-2000    </v>
          </cell>
          <cell r="D199" t="str">
            <v>N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72.584999999999994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</row>
        <row r="200">
          <cell r="B200">
            <v>5069</v>
          </cell>
          <cell r="C200" t="str">
            <v xml:space="preserve">LETRAS DEL TESORO U$S VTO. 13/10/2000   </v>
          </cell>
          <cell r="D200" t="str">
            <v>N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139.52099999999999</v>
          </cell>
          <cell r="AN200">
            <v>227.61699999999999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</row>
        <row r="201">
          <cell r="A201" t="str">
            <v>LEBACU$</v>
          </cell>
          <cell r="B201">
            <v>5033</v>
          </cell>
          <cell r="C201" t="str">
            <v xml:space="preserve">LETRAS DEL TESORO U$S VTO. 17/07/98     </v>
          </cell>
          <cell r="D201" t="str">
            <v>N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86.671000000000006</v>
          </cell>
          <cell r="AL201">
            <v>103.364</v>
          </cell>
          <cell r="AM201">
            <v>257.98700000000002</v>
          </cell>
          <cell r="AN201">
            <v>304.56299999999999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</row>
        <row r="202">
          <cell r="B202">
            <v>5067</v>
          </cell>
          <cell r="C202" t="str">
            <v xml:space="preserve">LETRAS DEL TESORO U$S VTO.16-3-2001     </v>
          </cell>
          <cell r="D202" t="str">
            <v>N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23.149000000000001</v>
          </cell>
          <cell r="AM202">
            <v>58.042000000000002</v>
          </cell>
          <cell r="AN202">
            <v>153.69964500521374</v>
          </cell>
          <cell r="AO202">
            <v>321.9264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</row>
        <row r="203">
          <cell r="B203">
            <v>5072</v>
          </cell>
          <cell r="C203" t="str">
            <v xml:space="preserve">LETRAS DEL TESORO U$S VTO. 15/12/2000   </v>
          </cell>
          <cell r="D203" t="str">
            <v>N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22.646000000000001</v>
          </cell>
          <cell r="AN203">
            <v>137.57400000000001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</row>
        <row r="204">
          <cell r="B204">
            <v>5074</v>
          </cell>
          <cell r="C204" t="str">
            <v xml:space="preserve">LETRAS DEL TESORO U$S V.12-01-2001      </v>
          </cell>
          <cell r="D204" t="str">
            <v>N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128.77000000000001</v>
          </cell>
          <cell r="AO204">
            <v>175.61600000000001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</row>
        <row r="205">
          <cell r="B205">
            <v>5075</v>
          </cell>
          <cell r="C205" t="str">
            <v xml:space="preserve">LETRAS DEL TESORO U$S 13-07-2001        </v>
          </cell>
          <cell r="D205" t="str">
            <v>N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78.781000000000006</v>
          </cell>
          <cell r="AO205">
            <v>127.955</v>
          </cell>
          <cell r="AP205">
            <v>228.17959999999999</v>
          </cell>
          <cell r="AQ205">
            <v>188.02019999999999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</row>
        <row r="206">
          <cell r="A206" t="str">
            <v>LEU$</v>
          </cell>
          <cell r="B206">
            <v>5036</v>
          </cell>
          <cell r="C206" t="str">
            <v xml:space="preserve">LETRAS DEL TESORO U$S VTO. 19/03/99     </v>
          </cell>
          <cell r="D206" t="str">
            <v>N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14.223000000000001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</row>
        <row r="207">
          <cell r="B207">
            <v>5077</v>
          </cell>
          <cell r="C207" t="str">
            <v xml:space="preserve">LETRAS DEL TESORO U$S V.9-2-2001        </v>
          </cell>
          <cell r="D207" t="str">
            <v>N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68.376999999999995</v>
          </cell>
          <cell r="AO207">
            <v>117.89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</row>
        <row r="208">
          <cell r="B208">
            <v>5078</v>
          </cell>
          <cell r="C208" t="str">
            <v xml:space="preserve">LETRAS DEL TESORO U$S VTO.24-11-2000    </v>
          </cell>
          <cell r="D208" t="str">
            <v>N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19.29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</row>
        <row r="209">
          <cell r="B209">
            <v>5079</v>
          </cell>
          <cell r="C209" t="str">
            <v xml:space="preserve">LETRAS DEL TESORO U$S V. 29/12/00       </v>
          </cell>
          <cell r="D209" t="str">
            <v>N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26.353999999999999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</row>
        <row r="210">
          <cell r="B210">
            <v>5080</v>
          </cell>
          <cell r="C210" t="str">
            <v xml:space="preserve">LETRAS DEL TESORO U$S VTO.16-04-2001    </v>
          </cell>
          <cell r="D210" t="str">
            <v>N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135.11500000000001</v>
          </cell>
          <cell r="AP210">
            <v>188.48259999999999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</row>
        <row r="211">
          <cell r="B211">
            <v>5081</v>
          </cell>
          <cell r="C211" t="str">
            <v xml:space="preserve">LETRAS DEL TESORO U$S V.26-1-2001       </v>
          </cell>
          <cell r="D211" t="str">
            <v>N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26.922000000000001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</row>
        <row r="212">
          <cell r="B212">
            <v>5082</v>
          </cell>
          <cell r="C212" t="str">
            <v xml:space="preserve">LETRAS DEL TESORO U$S VTO.11-5-2001     </v>
          </cell>
          <cell r="D212" t="str">
            <v>N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62.895000000000003</v>
          </cell>
          <cell r="AP212">
            <v>87.552000000000007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</row>
        <row r="213">
          <cell r="B213">
            <v>5083</v>
          </cell>
          <cell r="C213" t="str">
            <v xml:space="preserve">LETRAS DEL TESORO U$S VTO.9-11-2001     </v>
          </cell>
          <cell r="D213" t="str">
            <v>N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113.7011</v>
          </cell>
          <cell r="AP213">
            <v>88.126999999999995</v>
          </cell>
          <cell r="AQ213">
            <v>114.77795</v>
          </cell>
          <cell r="AR213">
            <v>88.640843000000004</v>
          </cell>
          <cell r="AS213">
            <v>0</v>
          </cell>
          <cell r="AT213">
            <v>0</v>
          </cell>
          <cell r="AU213">
            <v>0</v>
          </cell>
        </row>
        <row r="214">
          <cell r="B214">
            <v>5084</v>
          </cell>
          <cell r="C214" t="str">
            <v xml:space="preserve">LETRAS DEL TESORO U$S VTO.23-2-2001     </v>
          </cell>
          <cell r="D214" t="str">
            <v>N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70.026899999999998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</row>
        <row r="215">
          <cell r="B215">
            <v>5086</v>
          </cell>
          <cell r="C215" t="str">
            <v xml:space="preserve">LETRAS DEL TESORO U$S VTO.27/04/01      </v>
          </cell>
          <cell r="D215" t="str">
            <v>N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30.771965784548559</v>
          </cell>
          <cell r="AD215">
            <v>29.841431629120923</v>
          </cell>
          <cell r="AE215">
            <v>27.092707476183573</v>
          </cell>
          <cell r="AF215">
            <v>23.355531916400938</v>
          </cell>
          <cell r="AG215">
            <v>19.409021325759191</v>
          </cell>
          <cell r="AH215">
            <v>15.017570762101602</v>
          </cell>
          <cell r="AI215">
            <v>10.93558966870054</v>
          </cell>
          <cell r="AJ215">
            <v>6.8926733160999136</v>
          </cell>
          <cell r="AK215">
            <v>2.7461399382376031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28.097902000000001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</row>
        <row r="216">
          <cell r="B216">
            <v>5088</v>
          </cell>
          <cell r="C216" t="str">
            <v xml:space="preserve">LETRAS DEL TESORO U$S VTO.24-5-2001     </v>
          </cell>
          <cell r="D216" t="str">
            <v>N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0.64363254305130702</v>
          </cell>
          <cell r="AH216">
            <v>0.92091982814791684</v>
          </cell>
          <cell r="AI216">
            <v>1.269373148806251</v>
          </cell>
          <cell r="AJ216">
            <v>1.294517280277794</v>
          </cell>
          <cell r="AK216">
            <v>1.0809777157133142</v>
          </cell>
          <cell r="AL216">
            <v>0.90747846446383407</v>
          </cell>
          <cell r="AM216">
            <v>0.71183113686633326</v>
          </cell>
          <cell r="AN216">
            <v>0.43420723900333374</v>
          </cell>
          <cell r="AO216">
            <v>0.2947626389067361</v>
          </cell>
          <cell r="AP216">
            <v>84.665000000000006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</row>
        <row r="217">
          <cell r="B217">
            <v>5085</v>
          </cell>
          <cell r="C217" t="str">
            <v xml:space="preserve">LETRAS DEL TESORO U$S VTO. 15/06/01     </v>
          </cell>
          <cell r="D217" t="str">
            <v>N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36.735199999999999</v>
          </cell>
          <cell r="AP217">
            <v>62.589199999999998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>
            <v>5091</v>
          </cell>
          <cell r="C218" t="str">
            <v xml:space="preserve">LETRAS DEL TESORO U$S VTO. 29/06/01     </v>
          </cell>
          <cell r="D218" t="str">
            <v>N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0.26475110988235295</v>
          </cell>
          <cell r="AG218">
            <v>0.51748699186435532</v>
          </cell>
          <cell r="AH218">
            <v>0.71801462976496377</v>
          </cell>
          <cell r="AI218">
            <v>0.92274120277251981</v>
          </cell>
          <cell r="AJ218">
            <v>0.45203252380221176</v>
          </cell>
          <cell r="AK218">
            <v>0.31125354071685873</v>
          </cell>
          <cell r="AL218">
            <v>0.22825680624540168</v>
          </cell>
          <cell r="AM218">
            <v>0.28379601931562509</v>
          </cell>
          <cell r="AN218">
            <v>0.55234463429589586</v>
          </cell>
          <cell r="AO218">
            <v>0.19808998601541844</v>
          </cell>
          <cell r="AP218">
            <v>25.396000000000001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</row>
        <row r="219">
          <cell r="B219">
            <v>5087</v>
          </cell>
          <cell r="C219" t="str">
            <v xml:space="preserve">LETRAS DEL TESORO U$S VTO. 10/8/2001    </v>
          </cell>
          <cell r="D219" t="str">
            <v>N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0.53117257356876046</v>
          </cell>
          <cell r="AI219">
            <v>0.53117257356876046</v>
          </cell>
          <cell r="AJ219">
            <v>0.41223984731127356</v>
          </cell>
          <cell r="AK219">
            <v>6.8163974070484814</v>
          </cell>
          <cell r="AL219">
            <v>4.5859177206763375</v>
          </cell>
          <cell r="AM219">
            <v>5.094759905486784</v>
          </cell>
          <cell r="AN219">
            <v>5.1767042702320349</v>
          </cell>
          <cell r="AO219">
            <v>4.2754071947788379</v>
          </cell>
          <cell r="AP219">
            <v>92.062507999999994</v>
          </cell>
          <cell r="AQ219">
            <v>140.491015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</row>
        <row r="220">
          <cell r="B220">
            <v>5093</v>
          </cell>
          <cell r="C220" t="str">
            <v xml:space="preserve">LETRAS DEL TESORO U$S VTO. 24/08/2001   </v>
          </cell>
          <cell r="D220" t="str">
            <v>N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1.7719999999999999E-3</v>
          </cell>
          <cell r="AK220">
            <v>0.59757400000000005</v>
          </cell>
          <cell r="AL220">
            <v>0.78941499999999998</v>
          </cell>
          <cell r="AM220">
            <v>1.1277740000000001</v>
          </cell>
          <cell r="AN220">
            <v>1.292672</v>
          </cell>
          <cell r="AO220">
            <v>0.142039</v>
          </cell>
          <cell r="AP220">
            <v>0.208869</v>
          </cell>
          <cell r="AQ220">
            <v>22.407330000000002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</row>
        <row r="221">
          <cell r="B221">
            <v>5013</v>
          </cell>
          <cell r="C221" t="str">
            <v xml:space="preserve">LETES U$S V.24-8-2001 NO ARANCELADAS    </v>
          </cell>
          <cell r="D221" t="str">
            <v>N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0.36908276999999584</v>
          </cell>
          <cell r="AE221">
            <v>0.66197941999999432</v>
          </cell>
          <cell r="AF221">
            <v>1.4106745700000003</v>
          </cell>
          <cell r="AG221">
            <v>1.510151</v>
          </cell>
          <cell r="AH221">
            <v>1.1694058999999986</v>
          </cell>
          <cell r="AI221">
            <v>1.3701348400000035</v>
          </cell>
          <cell r="AJ221">
            <v>1.3974759299999997</v>
          </cell>
          <cell r="AK221">
            <v>1.9862295200000033</v>
          </cell>
          <cell r="AL221">
            <v>1.7492973100000024</v>
          </cell>
          <cell r="AM221">
            <v>2.1971284999999998</v>
          </cell>
          <cell r="AN221">
            <v>2.5088509499999994</v>
          </cell>
          <cell r="AO221">
            <v>2.3327988400000037</v>
          </cell>
          <cell r="AP221">
            <v>2.1705612199999988</v>
          </cell>
          <cell r="AQ221">
            <v>0.13577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</row>
        <row r="222">
          <cell r="B222">
            <v>5089</v>
          </cell>
          <cell r="C222" t="str">
            <v xml:space="preserve">LETRAS DEL TESORO U$S VTO.14/09/2001    </v>
          </cell>
          <cell r="D222" t="str">
            <v>N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0.45500000000000002</v>
          </cell>
          <cell r="AD222">
            <v>0.1701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23.228000000000002</v>
          </cell>
          <cell r="AQ222">
            <v>78.695177000000001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</row>
        <row r="223">
          <cell r="A223" t="str">
            <v>x</v>
          </cell>
          <cell r="B223">
            <v>5059</v>
          </cell>
          <cell r="C223" t="str">
            <v xml:space="preserve">LETRAS DEL TESORO U$S VTO. 12/05/2000   </v>
          </cell>
          <cell r="D223" t="str">
            <v>N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7.8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5.33E-2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A224" t="str">
            <v>TITULOS GOBIERNOS LOCALES</v>
          </cell>
          <cell r="B224">
            <v>5065</v>
          </cell>
          <cell r="C224" t="str">
            <v xml:space="preserve">LETRAS DEL TESORO U$S V.26-5-2000       </v>
          </cell>
          <cell r="D224" t="str">
            <v>N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0.76188080443828021</v>
          </cell>
          <cell r="AM224">
            <v>0.76188080443827999</v>
          </cell>
          <cell r="AN224">
            <v>0.88484800528401597</v>
          </cell>
          <cell r="AO224">
            <v>0.88484800528401597</v>
          </cell>
          <cell r="AP224">
            <v>1.3047922999999999</v>
          </cell>
          <cell r="AQ224">
            <v>41.588776000000003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</row>
        <row r="225">
          <cell r="A225" t="str">
            <v>x</v>
          </cell>
          <cell r="B225">
            <v>5061</v>
          </cell>
          <cell r="C225" t="str">
            <v xml:space="preserve">LETRAS DEL TESORO U$S VTO. 16/06/2000   </v>
          </cell>
          <cell r="D225" t="str">
            <v>N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0.29313264616769824</v>
          </cell>
          <cell r="AC225">
            <v>0.29554105230700001</v>
          </cell>
          <cell r="AD225">
            <v>0.1456740435587234</v>
          </cell>
          <cell r="AE225">
            <v>7.9245830275528978E-2</v>
          </cell>
          <cell r="AF225">
            <v>6.4952230922236939E-2</v>
          </cell>
          <cell r="AG225">
            <v>6.3197524394997318E-2</v>
          </cell>
          <cell r="AH225">
            <v>6.1442805932052223E-2</v>
          </cell>
          <cell r="AI225">
            <v>5.4078313577903395E-2</v>
          </cell>
          <cell r="AJ225">
            <v>5.2488518991861244E-2</v>
          </cell>
          <cell r="AK225">
            <v>3.7170855499812215E-2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52.081513999999999</v>
          </cell>
          <cell r="AR225">
            <v>48.081046999999998</v>
          </cell>
          <cell r="AS225">
            <v>0</v>
          </cell>
          <cell r="AT225">
            <v>0</v>
          </cell>
          <cell r="AU225">
            <v>0</v>
          </cell>
        </row>
        <row r="226">
          <cell r="A226" t="str">
            <v>BPRV</v>
          </cell>
          <cell r="B226">
            <v>5068</v>
          </cell>
          <cell r="C226" t="str">
            <v xml:space="preserve">LETRAS DEL TESORO U$S VTO. 30/6/2000    </v>
          </cell>
          <cell r="D226" t="str">
            <v>N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1.6822106006004756</v>
          </cell>
          <cell r="AC226">
            <v>1.7061465004440433</v>
          </cell>
          <cell r="AD226">
            <v>0.95337942970569445</v>
          </cell>
          <cell r="AE226">
            <v>1.6005398090927749</v>
          </cell>
          <cell r="AF226">
            <v>1.5584379259819148</v>
          </cell>
          <cell r="AG226">
            <v>1.516336045372026</v>
          </cell>
          <cell r="AH226">
            <v>1.4742341774624919</v>
          </cell>
          <cell r="AI226">
            <v>1.4321322870377371</v>
          </cell>
          <cell r="AJ226">
            <v>1.390030401163411</v>
          </cell>
          <cell r="AK226">
            <v>1.3479285324882455</v>
          </cell>
          <cell r="AL226">
            <v>0.58206174073326777</v>
          </cell>
          <cell r="AM226">
            <v>0.53408133131831603</v>
          </cell>
          <cell r="AN226">
            <v>0.50833020621906011</v>
          </cell>
          <cell r="AO226">
            <v>0.75036574720372073</v>
          </cell>
          <cell r="AP226">
            <v>0.65400695157072586</v>
          </cell>
          <cell r="AQ226">
            <v>20.212</v>
          </cell>
          <cell r="AR226">
            <v>21.371700000000001</v>
          </cell>
          <cell r="AS226">
            <v>0</v>
          </cell>
          <cell r="AT226">
            <v>0</v>
          </cell>
          <cell r="AU226">
            <v>0</v>
          </cell>
        </row>
        <row r="227">
          <cell r="B227">
            <v>5014</v>
          </cell>
          <cell r="C227" t="str">
            <v xml:space="preserve">LETES U$S VTO.14-12-2001 NO ARANCELADA  </v>
          </cell>
          <cell r="D227" t="str">
            <v>N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7.9533006629999934E-3</v>
          </cell>
          <cell r="AB227">
            <v>0.18593987656274996</v>
          </cell>
          <cell r="AC227">
            <v>7.1881304594400064E-2</v>
          </cell>
          <cell r="AD227">
            <v>0.32870553309329997</v>
          </cell>
          <cell r="AE227">
            <v>0.2918401807185001</v>
          </cell>
          <cell r="AF227">
            <v>0.10910969260204993</v>
          </cell>
          <cell r="AG227">
            <v>0.10861798172925005</v>
          </cell>
          <cell r="AH227">
            <v>0.10532810027954993</v>
          </cell>
          <cell r="AI227">
            <v>7.3523738568799957E-2</v>
          </cell>
          <cell r="AJ227">
            <v>0.16404145860955011</v>
          </cell>
          <cell r="AK227">
            <v>2.18828234725E-2</v>
          </cell>
          <cell r="AL227">
            <v>3.3004672051724124E-2</v>
          </cell>
          <cell r="AM227">
            <v>6.7462231729673227E-3</v>
          </cell>
          <cell r="AN227">
            <v>4.5050740534436237E-2</v>
          </cell>
          <cell r="AO227">
            <v>6.5855619411040067E-2</v>
          </cell>
          <cell r="AP227">
            <v>0.1113423319677599</v>
          </cell>
          <cell r="AQ227">
            <v>6.3868999999999995E-2</v>
          </cell>
          <cell r="AR227">
            <v>3.1869000000000001E-2</v>
          </cell>
          <cell r="AS227">
            <v>0</v>
          </cell>
          <cell r="AT227">
            <v>0</v>
          </cell>
          <cell r="AU227">
            <v>0</v>
          </cell>
        </row>
        <row r="228">
          <cell r="B228">
            <v>5016</v>
          </cell>
          <cell r="C228" t="str">
            <v xml:space="preserve">LETES U$S VTO. 23/11/01 NO ARANCELADA   </v>
          </cell>
          <cell r="D228" t="str">
            <v>N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0.15663214548537946</v>
          </cell>
          <cell r="AD228">
            <v>0.15306004993823985</v>
          </cell>
          <cell r="AE228">
            <v>0.25818616456537946</v>
          </cell>
          <cell r="AF228">
            <v>0.16350903673216113</v>
          </cell>
          <cell r="AG228">
            <v>1.5981708814883162</v>
          </cell>
          <cell r="AH228">
            <v>1.5497647490352879</v>
          </cell>
          <cell r="AI228">
            <v>1.5297791998969819</v>
          </cell>
          <cell r="AJ228">
            <v>1.4704102482216357</v>
          </cell>
          <cell r="AK228">
            <v>1.4554137437905581</v>
          </cell>
          <cell r="AL228">
            <v>1.1436340401618859</v>
          </cell>
          <cell r="AM228">
            <v>1.1157111590275315</v>
          </cell>
          <cell r="AN228">
            <v>0.23341159473707518</v>
          </cell>
          <cell r="AO228">
            <v>0.28626565481177763</v>
          </cell>
          <cell r="AP228">
            <v>0.52400817077823292</v>
          </cell>
          <cell r="AQ228">
            <v>0.28648957251212054</v>
          </cell>
          <cell r="AR228">
            <v>8.2679999999999993E-3</v>
          </cell>
          <cell r="AS228">
            <v>0</v>
          </cell>
          <cell r="AT228">
            <v>0</v>
          </cell>
          <cell r="AU228">
            <v>0</v>
          </cell>
        </row>
        <row r="229">
          <cell r="B229">
            <v>5090</v>
          </cell>
          <cell r="C229" t="str">
            <v xml:space="preserve">LETRAS DEL TESORO U$S VTO.15/03/2002    </v>
          </cell>
          <cell r="D229" t="str">
            <v>N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0.17</v>
          </cell>
          <cell r="AK229">
            <v>1.286</v>
          </cell>
          <cell r="AL229">
            <v>1.345</v>
          </cell>
          <cell r="AM229">
            <v>1.335</v>
          </cell>
          <cell r="AN229">
            <v>1.7419999999999962</v>
          </cell>
          <cell r="AO229">
            <v>1.7169999999999963</v>
          </cell>
          <cell r="AP229">
            <v>43.535899999999998</v>
          </cell>
          <cell r="AQ229">
            <v>59.379300000000001</v>
          </cell>
          <cell r="AR229">
            <v>37.708692999999997</v>
          </cell>
          <cell r="AS229">
            <v>34.551022000000003</v>
          </cell>
          <cell r="AT229">
            <v>37.142679000000001</v>
          </cell>
          <cell r="AU229">
            <v>38.634442</v>
          </cell>
        </row>
        <row r="230">
          <cell r="B230">
            <v>5105</v>
          </cell>
          <cell r="C230" t="str">
            <v xml:space="preserve">LETRAS DEL TESORO U$S VTO.15-2-2002     </v>
          </cell>
          <cell r="D230" t="str">
            <v>N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0.16305500000000001</v>
          </cell>
        </row>
        <row r="231">
          <cell r="B231">
            <v>5106</v>
          </cell>
          <cell r="C231" t="str">
            <v xml:space="preserve">LETRAS DEL TESORO U$S VTO.8-3-2002      </v>
          </cell>
          <cell r="D231" t="str">
            <v>N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1.3066359999999999</v>
          </cell>
        </row>
        <row r="232">
          <cell r="B232">
            <v>5107</v>
          </cell>
          <cell r="C232" t="str">
            <v xml:space="preserve">LETRAS DEL TESORO U$S VTO. 19/04/2002   </v>
          </cell>
          <cell r="D232" t="str">
            <v>N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B233">
            <v>5108</v>
          </cell>
          <cell r="C233" t="str">
            <v xml:space="preserve">LETRAS DEL TESORO U$S VTO.22-02-2002    </v>
          </cell>
          <cell r="D233" t="str">
            <v>N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1.326592</v>
          </cell>
        </row>
        <row r="234">
          <cell r="B234">
            <v>5109</v>
          </cell>
          <cell r="C234" t="str">
            <v xml:space="preserve">LETRAS DEL TESORO U$S VTO. 22-03-2002   </v>
          </cell>
          <cell r="D234" t="str">
            <v>N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1.390855</v>
          </cell>
        </row>
        <row r="235">
          <cell r="B235">
            <v>5110</v>
          </cell>
          <cell r="C235" t="str">
            <v xml:space="preserve">LETRAS DEL TESORO U$S VTO. 14/05/02     </v>
          </cell>
          <cell r="D235" t="str">
            <v>N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</row>
        <row r="236">
          <cell r="A236" t="str">
            <v>x</v>
          </cell>
          <cell r="B236">
            <v>5072</v>
          </cell>
          <cell r="C236" t="str">
            <v xml:space="preserve">LETRAS DEL TESORO U$S VTO. 15/12/2000   </v>
          </cell>
          <cell r="D236" t="str">
            <v>N</v>
          </cell>
          <cell r="U236">
            <v>0</v>
          </cell>
          <cell r="V236">
            <v>0</v>
          </cell>
          <cell r="W236">
            <v>0</v>
          </cell>
          <cell r="X236">
            <v>9.8249796497695865</v>
          </cell>
          <cell r="Y236">
            <v>11.200997154838712</v>
          </cell>
          <cell r="Z236">
            <v>14.057252589861752</v>
          </cell>
          <cell r="AA236">
            <v>15.624824332176207</v>
          </cell>
          <cell r="AB236">
            <v>18.272787987927067</v>
          </cell>
          <cell r="AC236">
            <v>18.992744089016107</v>
          </cell>
          <cell r="AD236">
            <v>13.970864092116448</v>
          </cell>
          <cell r="AE236">
            <v>24.741326912310079</v>
          </cell>
          <cell r="AF236">
            <v>23.981437903596881</v>
          </cell>
          <cell r="AG236">
            <v>15.175612805643247</v>
          </cell>
          <cell r="AH236">
            <v>18.31894758020135</v>
          </cell>
          <cell r="AI236">
            <v>15.200375901254295</v>
          </cell>
          <cell r="AJ236">
            <v>11.966435232465965</v>
          </cell>
          <cell r="AK236">
            <v>12.135239517693257</v>
          </cell>
          <cell r="AL236">
            <v>11.602359189408228</v>
          </cell>
          <cell r="AM236">
            <v>12.42191435515883</v>
          </cell>
          <cell r="AN236">
            <v>13.590725331279364</v>
          </cell>
          <cell r="AO236">
            <v>13.410569593601654</v>
          </cell>
          <cell r="AP236">
            <v>10.899044523455981</v>
          </cell>
          <cell r="AQ236">
            <v>8.6061701073264594</v>
          </cell>
          <cell r="AR236">
            <v>8.2428169989665783</v>
          </cell>
          <cell r="AS236">
            <v>1.3770419497083761</v>
          </cell>
          <cell r="AT236">
            <v>0.95277938762285386</v>
          </cell>
          <cell r="AU236">
            <v>0.4852155498689158</v>
          </cell>
        </row>
        <row r="237">
          <cell r="A237" t="str">
            <v>TITULOS GOBIERNOS LOCALES</v>
          </cell>
          <cell r="B237">
            <v>5074</v>
          </cell>
          <cell r="C237" t="str">
            <v xml:space="preserve">LETRAS DEL TESORO U$S V.12-01-2001      </v>
          </cell>
          <cell r="D237" t="str">
            <v>N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0.10133851086956543</v>
          </cell>
          <cell r="Z237">
            <v>3.4620255905511786E-2</v>
          </cell>
          <cell r="AA237">
            <v>0.21031091000000016</v>
          </cell>
          <cell r="AB237">
            <v>0.39126143961352666</v>
          </cell>
          <cell r="AC237">
            <v>0.38629537313432805</v>
          </cell>
          <cell r="AD237">
            <v>3.336E-3</v>
          </cell>
          <cell r="AE237">
            <v>0.23892887203791457</v>
          </cell>
          <cell r="AF237">
            <v>2.8258068181818117E-2</v>
          </cell>
          <cell r="AG237">
            <v>2.4989473140495828E-2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</row>
        <row r="238">
          <cell r="A238" t="str">
            <v>x</v>
          </cell>
          <cell r="B238">
            <v>5075</v>
          </cell>
          <cell r="C238" t="str">
            <v xml:space="preserve">LETRAS DEL TESORO U$S 13-07-2001        </v>
          </cell>
          <cell r="D238" t="str">
            <v>N</v>
          </cell>
          <cell r="U238">
            <v>0</v>
          </cell>
          <cell r="V238">
            <v>0</v>
          </cell>
          <cell r="W238">
            <v>0</v>
          </cell>
          <cell r="X238">
            <v>1.2608675346851648</v>
          </cell>
          <cell r="Y238">
            <v>3.6310915902438983</v>
          </cell>
          <cell r="Z238">
            <v>4.941894836852204</v>
          </cell>
          <cell r="AA238">
            <v>6.0964546788990797</v>
          </cell>
          <cell r="AB238">
            <v>3.356657127272725</v>
          </cell>
          <cell r="AC238">
            <v>3.2617547289719617</v>
          </cell>
          <cell r="AD238">
            <v>1.9585222291853168</v>
          </cell>
          <cell r="AE238">
            <v>0.86545230158730224</v>
          </cell>
          <cell r="AF238">
            <v>1.728174453405017</v>
          </cell>
          <cell r="AG238">
            <v>0.83070994623655914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</row>
        <row r="239">
          <cell r="A239" t="str">
            <v>BPRV</v>
          </cell>
          <cell r="B239">
            <v>5076</v>
          </cell>
          <cell r="C239" t="str">
            <v xml:space="preserve">LETRAS DEL TESORO U$S V.27-10-2000      </v>
          </cell>
          <cell r="D239" t="str">
            <v>N</v>
          </cell>
          <cell r="U239">
            <v>0</v>
          </cell>
          <cell r="V239">
            <v>0</v>
          </cell>
          <cell r="W239">
            <v>50.70549850279258</v>
          </cell>
          <cell r="X239">
            <v>55.217070541865141</v>
          </cell>
          <cell r="Y239">
            <v>107.76452383142804</v>
          </cell>
          <cell r="Z239">
            <v>137.27222306495565</v>
          </cell>
          <cell r="AA239">
            <v>229.79691627389911</v>
          </cell>
          <cell r="AB239">
            <v>265.5131269193738</v>
          </cell>
          <cell r="AC239">
            <v>401.5664381196496</v>
          </cell>
          <cell r="AD239">
            <v>391.34265100649128</v>
          </cell>
          <cell r="AE239">
            <v>410.55644899359424</v>
          </cell>
          <cell r="AF239">
            <v>430.94064831277149</v>
          </cell>
          <cell r="AG239">
            <v>423.10641578600251</v>
          </cell>
          <cell r="AH239">
            <v>417.52785841797572</v>
          </cell>
          <cell r="AI239">
            <v>387.88294910237062</v>
          </cell>
          <cell r="AJ239">
            <v>314.39814882087677</v>
          </cell>
          <cell r="AK239">
            <v>325.82373739053514</v>
          </cell>
          <cell r="AL239">
            <v>311.99966724284513</v>
          </cell>
          <cell r="AM239">
            <v>288.78085374423046</v>
          </cell>
          <cell r="AN239">
            <v>295.68748577653361</v>
          </cell>
          <cell r="AO239">
            <v>288.73302256786229</v>
          </cell>
          <cell r="AP239">
            <v>263.55832328719674</v>
          </cell>
          <cell r="AQ239">
            <v>242.56978932177435</v>
          </cell>
          <cell r="AR239">
            <v>236.89356277998604</v>
          </cell>
          <cell r="AS239">
            <v>69.245729783312882</v>
          </cell>
          <cell r="AT239">
            <v>48.838591225649104</v>
          </cell>
          <cell r="AU239">
            <v>65.49095325309402</v>
          </cell>
        </row>
        <row r="240">
          <cell r="B240">
            <v>2099</v>
          </cell>
          <cell r="C240" t="str">
            <v xml:space="preserve">BOCON PCIA. BS.AS. (PESOS) ESCRIT.      </v>
          </cell>
          <cell r="D240" t="str">
            <v>S</v>
          </cell>
          <cell r="U240">
            <v>0</v>
          </cell>
          <cell r="V240">
            <v>0</v>
          </cell>
          <cell r="W240">
            <v>0.99188249999999989</v>
          </cell>
          <cell r="X240">
            <v>1.7182427599999999</v>
          </cell>
          <cell r="Y240">
            <v>1.5940317900000001</v>
          </cell>
          <cell r="Z240">
            <v>4.9757248800000005</v>
          </cell>
          <cell r="AA240">
            <v>6.682625781855549</v>
          </cell>
          <cell r="AB240">
            <v>14.79144416546735</v>
          </cell>
          <cell r="AC240">
            <v>60.125233315291858</v>
          </cell>
          <cell r="AD240">
            <v>76.008086709717801</v>
          </cell>
          <cell r="AE240">
            <v>84.31709690852513</v>
          </cell>
          <cell r="AF240">
            <v>94.910830645545076</v>
          </cell>
          <cell r="AG240">
            <v>75.437781312484844</v>
          </cell>
          <cell r="AH240">
            <v>74.341437288626352</v>
          </cell>
          <cell r="AI240">
            <v>60.258241665704737</v>
          </cell>
          <cell r="AJ240">
            <v>13.586071182738944</v>
          </cell>
          <cell r="AK240">
            <v>12.681891277431115</v>
          </cell>
          <cell r="AL240">
            <v>13.883177294677578</v>
          </cell>
          <cell r="AM240">
            <v>11.721201024634473</v>
          </cell>
          <cell r="AN240">
            <v>12.677711904884223</v>
          </cell>
          <cell r="AO240">
            <v>10.670740616556376</v>
          </cell>
          <cell r="AP240">
            <v>11.422814685006195</v>
          </cell>
          <cell r="AQ240">
            <v>13.8868989128</v>
          </cell>
          <cell r="AR240">
            <v>12.965893979255618</v>
          </cell>
          <cell r="AS240">
            <v>9.8182608952791846</v>
          </cell>
          <cell r="AT240">
            <v>8.2802455693256576</v>
          </cell>
          <cell r="AU240">
            <v>8.7513586537207999</v>
          </cell>
        </row>
        <row r="241">
          <cell r="B241">
            <v>2098</v>
          </cell>
          <cell r="C241" t="str">
            <v xml:space="preserve">BOCON PCIA. BS.AS. (U$S) ESCRIT.        </v>
          </cell>
          <cell r="D241" t="str">
            <v>S</v>
          </cell>
          <cell r="U241">
            <v>0</v>
          </cell>
          <cell r="V241">
            <v>0</v>
          </cell>
          <cell r="W241">
            <v>1.7745333099999998</v>
          </cell>
          <cell r="X241">
            <v>2.4515535600000002</v>
          </cell>
          <cell r="Y241">
            <v>2.7796078</v>
          </cell>
          <cell r="Z241">
            <v>2.2172288</v>
          </cell>
          <cell r="AA241">
            <v>7.6410015574620846</v>
          </cell>
          <cell r="AB241">
            <v>9.6956650355666323</v>
          </cell>
          <cell r="AC241">
            <v>8.6952743194275222</v>
          </cell>
          <cell r="AD241">
            <v>8.2477223323589453</v>
          </cell>
          <cell r="AE241">
            <v>7.7960395352639047</v>
          </cell>
          <cell r="AF241">
            <v>9.9728512821445854</v>
          </cell>
          <cell r="AG241">
            <v>10.127218615697362</v>
          </cell>
          <cell r="AH241">
            <v>10.088378267653416</v>
          </cell>
          <cell r="AI241">
            <v>10.810769444702732</v>
          </cell>
          <cell r="AJ241">
            <v>10.529826289593901</v>
          </cell>
          <cell r="AK241">
            <v>10.09316552386672</v>
          </cell>
          <cell r="AL241">
            <v>9.5782162005260023</v>
          </cell>
          <cell r="AM241">
            <v>10.328830232261044</v>
          </cell>
          <cell r="AN241">
            <v>10.006066189305178</v>
          </cell>
          <cell r="AO241">
            <v>9.5599110340011322</v>
          </cell>
          <cell r="AP241">
            <v>9.162806072010401</v>
          </cell>
          <cell r="AQ241">
            <v>9.0073739666999995</v>
          </cell>
          <cell r="AR241">
            <v>8.5757852177301608</v>
          </cell>
          <cell r="AS241">
            <v>7.8723946675753602</v>
          </cell>
          <cell r="AT241">
            <v>7.4978018699490407</v>
          </cell>
          <cell r="AU241">
            <v>7.4978018699490399</v>
          </cell>
        </row>
        <row r="242">
          <cell r="B242">
            <v>2050</v>
          </cell>
          <cell r="C242" t="str">
            <v xml:space="preserve">BONO PARQUE IND. LA PLATA  U$S          </v>
          </cell>
          <cell r="D242" t="str">
            <v>N</v>
          </cell>
          <cell r="U242">
            <v>0</v>
          </cell>
          <cell r="V242">
            <v>0</v>
          </cell>
          <cell r="W242">
            <v>0.367796004250797</v>
          </cell>
          <cell r="X242">
            <v>0.27584700114025085</v>
          </cell>
          <cell r="Y242">
            <v>0.27584700114025085</v>
          </cell>
          <cell r="Z242">
            <v>0.18389800261096609</v>
          </cell>
          <cell r="AA242">
            <v>9.1948996212121215E-2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</row>
        <row r="243">
          <cell r="B243">
            <v>2128</v>
          </cell>
          <cell r="C243" t="str">
            <v>BOCON PCIA.DE CORRIENTES PESOS 2 DA. ESC</v>
          </cell>
          <cell r="D243" t="str">
            <v>S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10.118514734138614</v>
          </cell>
          <cell r="AD243">
            <v>13.199667309079095</v>
          </cell>
          <cell r="AE243">
            <v>13.992602456628648</v>
          </cell>
          <cell r="AF243">
            <v>15.223868985062909</v>
          </cell>
          <cell r="AG243">
            <v>27.142185021851592</v>
          </cell>
          <cell r="AH243">
            <v>25.10176629663745</v>
          </cell>
          <cell r="AI243">
            <v>24.426504337980383</v>
          </cell>
          <cell r="AJ243">
            <v>22.85972096696732</v>
          </cell>
          <cell r="AK243">
            <v>19.561908158421641</v>
          </cell>
          <cell r="AL243">
            <v>18.522451206704964</v>
          </cell>
          <cell r="AM243">
            <v>18.170970764425519</v>
          </cell>
          <cell r="AN243">
            <v>17.415224585147293</v>
          </cell>
          <cell r="AO243">
            <v>16.647749118050847</v>
          </cell>
          <cell r="AP243">
            <v>14.242901934776402</v>
          </cell>
          <cell r="AQ243">
            <v>13.87109960231435</v>
          </cell>
          <cell r="AR243">
            <v>13.510817650089665</v>
          </cell>
          <cell r="AS243">
            <v>0.15429710366944172</v>
          </cell>
          <cell r="AT243">
            <v>0.14897942449484641</v>
          </cell>
          <cell r="AU243">
            <v>0.14897942449484086</v>
          </cell>
        </row>
        <row r="244">
          <cell r="B244">
            <v>2030</v>
          </cell>
          <cell r="C244" t="str">
            <v xml:space="preserve">BOCON PCIA DE CORRIENTES PESOS ESCR     </v>
          </cell>
          <cell r="D244" t="str">
            <v>S</v>
          </cell>
          <cell r="U244">
            <v>0</v>
          </cell>
          <cell r="V244">
            <v>0</v>
          </cell>
          <cell r="W244">
            <v>11.33679602449048</v>
          </cell>
          <cell r="X244">
            <v>25.77489225865973</v>
          </cell>
          <cell r="Y244">
            <v>37.885145324163382</v>
          </cell>
          <cell r="Z244">
            <v>62.768501954206158</v>
          </cell>
          <cell r="AA244">
            <v>83.817559115761426</v>
          </cell>
          <cell r="AB244">
            <v>96.554902150345555</v>
          </cell>
          <cell r="AC244">
            <v>106.09548397983892</v>
          </cell>
          <cell r="AD244">
            <v>116.81921563090967</v>
          </cell>
          <cell r="AE244">
            <v>127.9078539853106</v>
          </cell>
          <cell r="AF244">
            <v>133.54572968297131</v>
          </cell>
          <cell r="AG244">
            <v>132.47337149370196</v>
          </cell>
          <cell r="AH244">
            <v>134.1961303657651</v>
          </cell>
          <cell r="AI244">
            <v>126.47128477377085</v>
          </cell>
          <cell r="AJ244">
            <v>106.98860768159122</v>
          </cell>
          <cell r="AK244">
            <v>95.745439616654195</v>
          </cell>
          <cell r="AL244">
            <v>85.569862652109293</v>
          </cell>
          <cell r="AM244">
            <v>86.054490096215773</v>
          </cell>
          <cell r="AN244">
            <v>78.627786796680809</v>
          </cell>
          <cell r="AO244">
            <v>73.779221201540423</v>
          </cell>
          <cell r="AP244">
            <v>61.281891559216341</v>
          </cell>
          <cell r="AQ244">
            <v>56.889649976357283</v>
          </cell>
          <cell r="AR244">
            <v>54.825578939885304</v>
          </cell>
          <cell r="AS244">
            <v>2.9194707388630428</v>
          </cell>
          <cell r="AT244">
            <v>2.9869025002168517</v>
          </cell>
          <cell r="AU244">
            <v>2.8535088834277755</v>
          </cell>
        </row>
        <row r="245">
          <cell r="B245">
            <v>2094</v>
          </cell>
          <cell r="C245" t="str">
            <v xml:space="preserve">BOCON PCIA. MENDOZA $ ESCRIT.           </v>
          </cell>
          <cell r="D245" t="str">
            <v>P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0.37311999999999995</v>
          </cell>
          <cell r="AD245">
            <v>0.36883503000000001</v>
          </cell>
          <cell r="AE245">
            <v>4.9754119999999992E-2</v>
          </cell>
          <cell r="AF245">
            <v>4.970473999999999E-2</v>
          </cell>
          <cell r="AG245">
            <v>4.8243520000000019E-2</v>
          </cell>
          <cell r="AH245">
            <v>4.2748299999999934E-2</v>
          </cell>
          <cell r="AI245">
            <v>4.1413080000000074E-2</v>
          </cell>
          <cell r="AJ245">
            <v>4.0077849999999977E-2</v>
          </cell>
          <cell r="AK245">
            <v>3.1430629999999946E-2</v>
          </cell>
          <cell r="AL245">
            <v>0.37840541</v>
          </cell>
          <cell r="AM245">
            <v>0.29001058999999996</v>
          </cell>
          <cell r="AN245">
            <v>0.27927577000000003</v>
          </cell>
          <cell r="AO245">
            <v>0.26854095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</row>
        <row r="246">
          <cell r="B246">
            <v>2093</v>
          </cell>
          <cell r="C246" t="str">
            <v xml:space="preserve">BOCON PCIA. MENDOZA U$S ESCRIT.         </v>
          </cell>
          <cell r="D246" t="str">
            <v>P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3.8893500000000011E-2</v>
          </cell>
          <cell r="AH246">
            <v>8.0680000000000002E-2</v>
          </cell>
          <cell r="AI246">
            <v>3.1029519999999991E-2</v>
          </cell>
          <cell r="AJ246">
            <v>4.9846760000000011E-2</v>
          </cell>
          <cell r="AK246">
            <v>4.8186080000000013E-2</v>
          </cell>
          <cell r="AL246">
            <v>0.18175405000000006</v>
          </cell>
          <cell r="AM246">
            <v>0.15000883000000007</v>
          </cell>
          <cell r="AN246">
            <v>0.14976722999999997</v>
          </cell>
          <cell r="AO246">
            <v>0.15772166999999992</v>
          </cell>
          <cell r="AP246">
            <v>1.1994458800000139E-2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</row>
        <row r="247">
          <cell r="A247" t="str">
            <v>x</v>
          </cell>
          <cell r="B247">
            <v>5084</v>
          </cell>
          <cell r="C247" t="str">
            <v xml:space="preserve">LETRAS DEL TESORO U$S VTO.23-2-2001     </v>
          </cell>
          <cell r="D247" t="str">
            <v>N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0.117045</v>
          </cell>
          <cell r="AK247">
            <v>0.14808750000000001</v>
          </cell>
          <cell r="AL247">
            <v>0.46776000000000001</v>
          </cell>
          <cell r="AM247">
            <v>0.51863000000000004</v>
          </cell>
          <cell r="AN247">
            <v>0.55289999999999995</v>
          </cell>
          <cell r="AO247">
            <v>0.57456249999999998</v>
          </cell>
          <cell r="AP247">
            <v>0.43924999999999997</v>
          </cell>
          <cell r="AQ247">
            <v>0.569295</v>
          </cell>
          <cell r="AR247">
            <v>0.199355</v>
          </cell>
          <cell r="AS247">
            <v>0.10199999999999999</v>
          </cell>
          <cell r="AT247">
            <v>0.10199999999999999</v>
          </cell>
          <cell r="AU247">
            <v>7.2437500000000002E-2</v>
          </cell>
        </row>
        <row r="248">
          <cell r="A248" t="str">
            <v>x</v>
          </cell>
          <cell r="B248">
            <v>5086</v>
          </cell>
          <cell r="C248" t="str">
            <v xml:space="preserve">LETRAS DEL TESORO U$S VTO.27/04/01      </v>
          </cell>
          <cell r="D248" t="str">
            <v>N</v>
          </cell>
          <cell r="U248">
            <v>0</v>
          </cell>
          <cell r="V248">
            <v>0</v>
          </cell>
          <cell r="W248">
            <v>19.979636249999999</v>
          </cell>
          <cell r="X248">
            <v>9.7844250000000006</v>
          </cell>
          <cell r="Y248">
            <v>14.893102499999999</v>
          </cell>
          <cell r="Z248">
            <v>8.9483174999999999</v>
          </cell>
          <cell r="AA248">
            <v>12.294740011627905</v>
          </cell>
          <cell r="AB248">
            <v>7.0362999999999998</v>
          </cell>
          <cell r="AC248">
            <v>6.5418000000000003</v>
          </cell>
          <cell r="AD248">
            <v>9.7659099999999999</v>
          </cell>
          <cell r="AE248">
            <v>8.5022275111111103</v>
          </cell>
          <cell r="AF248">
            <v>7.7224799999999982</v>
          </cell>
          <cell r="AG248">
            <v>9.3803187500000007</v>
          </cell>
          <cell r="AH248">
            <v>7.8853749999999998</v>
          </cell>
          <cell r="AI248">
            <v>7.5958987558139528</v>
          </cell>
          <cell r="AJ248">
            <v>7.5878899999999998</v>
          </cell>
          <cell r="AK248">
            <v>4.9634812601156071</v>
          </cell>
          <cell r="AL248">
            <v>4.5720599999999996</v>
          </cell>
          <cell r="AM248">
            <v>3.0666187499999999</v>
          </cell>
          <cell r="AN248">
            <v>3.0336350053361794</v>
          </cell>
          <cell r="AO248">
            <v>2.3595450107526883</v>
          </cell>
          <cell r="AP248">
            <v>28.097902000000001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</row>
        <row r="249">
          <cell r="A249" t="str">
            <v>OTROS TITULOS</v>
          </cell>
          <cell r="B249">
            <v>5088</v>
          </cell>
          <cell r="C249" t="str">
            <v xml:space="preserve">LETRAS DEL TESORO U$S VTO.24-5-2001     </v>
          </cell>
          <cell r="D249" t="str">
            <v>N</v>
          </cell>
          <cell r="U249">
            <v>0</v>
          </cell>
          <cell r="V249">
            <v>0</v>
          </cell>
          <cell r="W249">
            <v>0.47039999999999998</v>
          </cell>
          <cell r="X249">
            <v>0.134995</v>
          </cell>
          <cell r="Y249">
            <v>0.27068999999999999</v>
          </cell>
          <cell r="Z249">
            <v>0.18495</v>
          </cell>
          <cell r="AA249">
            <v>0.14949999999999999</v>
          </cell>
          <cell r="AB249">
            <v>0.15093750617283955</v>
          </cell>
          <cell r="AC249">
            <v>0.1449</v>
          </cell>
          <cell r="AD249">
            <v>0.16272500000000001</v>
          </cell>
          <cell r="AE249">
            <v>7.1499999999999994E-2</v>
          </cell>
          <cell r="AF249">
            <v>6.8250000000000005E-2</v>
          </cell>
          <cell r="AG249">
            <v>6.5000000000000002E-2</v>
          </cell>
          <cell r="AH249">
            <v>6.1749999999999999E-2</v>
          </cell>
          <cell r="AI249">
            <v>5.8500000000000003E-2</v>
          </cell>
          <cell r="AJ249">
            <v>5.525E-2</v>
          </cell>
          <cell r="AK249">
            <v>6.2799999999999995E-2</v>
          </cell>
          <cell r="AL249">
            <v>5.8875011286681517E-2</v>
          </cell>
          <cell r="AM249">
            <v>6.8949999999999997E-2</v>
          </cell>
          <cell r="AN249">
            <v>7.3612499999999997E-2</v>
          </cell>
          <cell r="AO249">
            <v>5.595E-2</v>
          </cell>
          <cell r="AP249">
            <v>84.665000000000006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</row>
        <row r="250">
          <cell r="A250" t="str">
            <v>x</v>
          </cell>
          <cell r="B250">
            <v>5085</v>
          </cell>
          <cell r="C250" t="str">
            <v xml:space="preserve">LETRAS DEL TESORO U$S VTO. 15/06/01     </v>
          </cell>
          <cell r="D250" t="str">
            <v>N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0.11010503216038325</v>
          </cell>
          <cell r="AB250">
            <v>0</v>
          </cell>
          <cell r="AC250">
            <v>0.12436893209426599</v>
          </cell>
          <cell r="AD250">
            <v>0.12536732593743977</v>
          </cell>
          <cell r="AE250">
            <v>0.77255355931077263</v>
          </cell>
          <cell r="AF250">
            <v>0.27031862182077188</v>
          </cell>
          <cell r="AG250">
            <v>0.27031862182077188</v>
          </cell>
          <cell r="AH250">
            <v>0.37210800204214572</v>
          </cell>
          <cell r="AI250">
            <v>0.37210800204214572</v>
          </cell>
          <cell r="AJ250">
            <v>0.27031862182077188</v>
          </cell>
          <cell r="AK250">
            <v>0.27031862182077188</v>
          </cell>
          <cell r="AL250">
            <v>0.14355725168207462</v>
          </cell>
          <cell r="AM250">
            <v>0.14355725168207462</v>
          </cell>
          <cell r="AN250">
            <v>0.14355725168207462</v>
          </cell>
          <cell r="AO250">
            <v>0.14355725168207462</v>
          </cell>
          <cell r="AP250">
            <v>0.14355725168207462</v>
          </cell>
          <cell r="AQ250">
            <v>0.14355725168207462</v>
          </cell>
          <cell r="AR250">
            <v>6.3380685069348627E-5</v>
          </cell>
          <cell r="AS250">
            <v>0</v>
          </cell>
          <cell r="AT250">
            <v>0</v>
          </cell>
          <cell r="AU250">
            <v>0</v>
          </cell>
        </row>
        <row r="251">
          <cell r="A251" t="str">
            <v>x</v>
          </cell>
          <cell r="B251">
            <v>5091</v>
          </cell>
          <cell r="C251" t="str">
            <v xml:space="preserve">LETRAS DEL TESORO U$S VTO. 29/06/01     </v>
          </cell>
          <cell r="D251" t="str">
            <v>N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8.3439395536554231E-2</v>
          </cell>
          <cell r="AL251">
            <v>0.21474946992260593</v>
          </cell>
          <cell r="AM251">
            <v>0.36718682715284928</v>
          </cell>
          <cell r="AN251">
            <v>1.5056531950987142</v>
          </cell>
          <cell r="AO251">
            <v>4.706837696933829</v>
          </cell>
          <cell r="AP251">
            <v>25.396000000000001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</row>
        <row r="252">
          <cell r="A252" t="str">
            <v>TITULOS GOBIERNOS LOCALES</v>
          </cell>
          <cell r="B252">
            <v>5087</v>
          </cell>
          <cell r="C252" t="str">
            <v xml:space="preserve">LETRAS DEL TESORO U$S VTO. 10/8/2001    </v>
          </cell>
          <cell r="D252" t="str">
            <v>N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1.0803781360646827</v>
          </cell>
          <cell r="Z252">
            <v>0.34671366478912941</v>
          </cell>
          <cell r="AA252">
            <v>1.4800152650862204</v>
          </cell>
          <cell r="AB252">
            <v>10.277008609299191</v>
          </cell>
          <cell r="AC252">
            <v>13.243268911151233</v>
          </cell>
          <cell r="AD252">
            <v>14.206801731327662</v>
          </cell>
          <cell r="AE252">
            <v>17.628168127570014</v>
          </cell>
          <cell r="AF252">
            <v>14.448609149500177</v>
          </cell>
          <cell r="AG252">
            <v>22.946210480028544</v>
          </cell>
          <cell r="AH252">
            <v>12.404211792991534</v>
          </cell>
          <cell r="AI252">
            <v>8.2488582229698331</v>
          </cell>
          <cell r="AJ252">
            <v>10.191844086958437</v>
          </cell>
          <cell r="AK252">
            <v>18.387527559862257</v>
          </cell>
          <cell r="AL252">
            <v>17.927640527030547</v>
          </cell>
          <cell r="AM252">
            <v>14.225293716350285</v>
          </cell>
          <cell r="AN252">
            <v>14.147253277599267</v>
          </cell>
          <cell r="AO252">
            <v>13.736391275562232</v>
          </cell>
          <cell r="AP252">
            <v>92.062507999999994</v>
          </cell>
          <cell r="AQ252">
            <v>140.491015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</row>
        <row r="253">
          <cell r="A253" t="str">
            <v>x</v>
          </cell>
          <cell r="B253">
            <v>5093</v>
          </cell>
          <cell r="C253" t="str">
            <v xml:space="preserve">LETRAS DEL TESORO U$S VTO. 24/08/2001   </v>
          </cell>
          <cell r="D253" t="str">
            <v>N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0.10029140954060144</v>
          </cell>
          <cell r="Z253">
            <v>8.6985542044548378E-2</v>
          </cell>
          <cell r="AA253">
            <v>8.5033247623175962E-2</v>
          </cell>
          <cell r="AB253">
            <v>0.11127453995293367</v>
          </cell>
          <cell r="AC253">
            <v>0.15891442172705583</v>
          </cell>
          <cell r="AD253">
            <v>0.15623739205865386</v>
          </cell>
          <cell r="AE253">
            <v>0.85614110662620835</v>
          </cell>
          <cell r="AF253">
            <v>1.3437217663825565</v>
          </cell>
          <cell r="AG253">
            <v>1.3177065771270065</v>
          </cell>
          <cell r="AH253">
            <v>1.2908598090149994</v>
          </cell>
          <cell r="AI253">
            <v>1.5236949207100214</v>
          </cell>
          <cell r="AJ253">
            <v>1.4899047245079331</v>
          </cell>
          <cell r="AK253">
            <v>1.4553970833785705</v>
          </cell>
          <cell r="AL253">
            <v>0.41177163271770001</v>
          </cell>
          <cell r="AM253">
            <v>0.33259262476491547</v>
          </cell>
          <cell r="AN253">
            <v>0.35220638040568342</v>
          </cell>
          <cell r="AO253">
            <v>0.34255462148755633</v>
          </cell>
          <cell r="AP253">
            <v>0.26891417954655772</v>
          </cell>
          <cell r="AQ253">
            <v>22.407330000000002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A254" t="str">
            <v>BPRV</v>
          </cell>
          <cell r="B254">
            <v>5013</v>
          </cell>
          <cell r="C254" t="str">
            <v xml:space="preserve">LETES U$S V.24-8-2001 NO ARANCELADAS    </v>
          </cell>
          <cell r="D254" t="str">
            <v>N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4.1552356187125215</v>
          </cell>
          <cell r="AD254">
            <v>7.2706025199874773</v>
          </cell>
          <cell r="AE254">
            <v>8.7815232099645062</v>
          </cell>
          <cell r="AF254">
            <v>7.0964914620373367</v>
          </cell>
          <cell r="AG254">
            <v>6.678074026551144</v>
          </cell>
          <cell r="AH254">
            <v>8.1530605901012354</v>
          </cell>
          <cell r="AI254">
            <v>9.1757138689858415</v>
          </cell>
          <cell r="AJ254">
            <v>4.95824789595759</v>
          </cell>
          <cell r="AK254">
            <v>3.7171369975431237</v>
          </cell>
          <cell r="AL254">
            <v>8.0106146925233261</v>
          </cell>
          <cell r="AM254">
            <v>4.2306758501092183</v>
          </cell>
          <cell r="AN254">
            <v>8.4220653443462297</v>
          </cell>
          <cell r="AO254">
            <v>6.7580980778878965</v>
          </cell>
          <cell r="AP254">
            <v>8.0146982205530524</v>
          </cell>
          <cell r="AQ254">
            <v>0.13577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</row>
        <row r="255">
          <cell r="A255" t="str">
            <v>x</v>
          </cell>
          <cell r="B255">
            <v>5089</v>
          </cell>
          <cell r="C255" t="str">
            <v xml:space="preserve">LETRAS DEL TESORO U$S VTO.14/09/2001    </v>
          </cell>
          <cell r="D255" t="str">
            <v>N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21.986092640987987</v>
          </cell>
          <cell r="AD255">
            <v>20.547747271823084</v>
          </cell>
          <cell r="AE255">
            <v>28.523365001502761</v>
          </cell>
          <cell r="AF255">
            <v>28.022086712937082</v>
          </cell>
          <cell r="AG255">
            <v>25.707669731671338</v>
          </cell>
          <cell r="AH255">
            <v>22.068064224341448</v>
          </cell>
          <cell r="AI255">
            <v>26.326222752252335</v>
          </cell>
          <cell r="AJ255">
            <v>27.616694124647381</v>
          </cell>
          <cell r="AK255">
            <v>25.28146675892771</v>
          </cell>
          <cell r="AL255">
            <v>23.95701155786395</v>
          </cell>
          <cell r="AM255">
            <v>19.755384268125233</v>
          </cell>
          <cell r="AN255">
            <v>22.706522194510431</v>
          </cell>
          <cell r="AO255">
            <v>22.324247511277612</v>
          </cell>
          <cell r="AP255">
            <v>23.228000000000002</v>
          </cell>
          <cell r="AQ255">
            <v>78.695177000000001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</row>
        <row r="256">
          <cell r="A256" t="str">
            <v>BPRV</v>
          </cell>
          <cell r="B256">
            <v>5009</v>
          </cell>
          <cell r="C256" t="str">
            <v xml:space="preserve">LETES U$S VTO.14-09-2001 NO ARANCELADA  </v>
          </cell>
          <cell r="D256" t="str">
            <v>N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0.46359963562395795</v>
          </cell>
          <cell r="AI256">
            <v>2.516527808046801</v>
          </cell>
          <cell r="AJ256">
            <v>4.9523059882203082</v>
          </cell>
          <cell r="AK256">
            <v>6.9274047143704172</v>
          </cell>
          <cell r="AL256">
            <v>13.063364279420091</v>
          </cell>
          <cell r="AM256">
            <v>13.109828493218544</v>
          </cell>
          <cell r="AN256">
            <v>11.885517643921339</v>
          </cell>
          <cell r="AO256">
            <v>9.127040367595006</v>
          </cell>
          <cell r="AP256">
            <v>8.471457144335389</v>
          </cell>
          <cell r="AQ256">
            <v>5.33E-2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</row>
        <row r="257">
          <cell r="B257">
            <v>2089</v>
          </cell>
          <cell r="C257" t="str">
            <v xml:space="preserve">BOCON PCIA.SANTIAGO DEL ESTERO $ ESC.   </v>
          </cell>
          <cell r="D257" t="str">
            <v>P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4.2277599999997768E-3</v>
          </cell>
          <cell r="AI257">
            <v>4.1194000000003726E-3</v>
          </cell>
          <cell r="AJ257">
            <v>1.3659919999999926E-2</v>
          </cell>
          <cell r="AK257">
            <v>1.7726339999999851E-2</v>
          </cell>
          <cell r="AL257">
            <v>1.7234150000000371E-2</v>
          </cell>
          <cell r="AM257">
            <v>4.1669349999999626E-2</v>
          </cell>
          <cell r="AN257">
            <v>0.12843750000000001</v>
          </cell>
          <cell r="AO257">
            <v>0.13266454999999888</v>
          </cell>
          <cell r="AP257">
            <v>0.1285208328000009</v>
          </cell>
          <cell r="AQ257">
            <v>41.588776000000003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</row>
        <row r="258">
          <cell r="B258">
            <v>2088</v>
          </cell>
          <cell r="C258" t="str">
            <v xml:space="preserve">BOCON PCIA.SANTIAGO DEL ESTERO U$S ESC. </v>
          </cell>
          <cell r="D258" t="str">
            <v>P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0.11405999999999999</v>
          </cell>
          <cell r="AF258">
            <v>0.11405999999999999</v>
          </cell>
          <cell r="AG258">
            <v>0.11405999999999999</v>
          </cell>
          <cell r="AH258">
            <v>0</v>
          </cell>
          <cell r="AI258">
            <v>0</v>
          </cell>
          <cell r="AJ258">
            <v>2.7983999999999998E-2</v>
          </cell>
          <cell r="AK258">
            <v>0.1741257800000012</v>
          </cell>
          <cell r="AL258">
            <v>9.1167809999998656E-2</v>
          </cell>
          <cell r="AM258">
            <v>0.22910556000000237</v>
          </cell>
          <cell r="AN258">
            <v>0.4244764200000018</v>
          </cell>
          <cell r="AO258">
            <v>0.48760732999999823</v>
          </cell>
          <cell r="AP258">
            <v>0.48618490080000087</v>
          </cell>
          <cell r="AQ258">
            <v>52.081513999999999</v>
          </cell>
          <cell r="AR258">
            <v>48.081046999999998</v>
          </cell>
          <cell r="AS258">
            <v>0</v>
          </cell>
          <cell r="AT258">
            <v>0</v>
          </cell>
          <cell r="AU258">
            <v>0</v>
          </cell>
        </row>
        <row r="259">
          <cell r="B259">
            <v>2091</v>
          </cell>
          <cell r="C259" t="str">
            <v xml:space="preserve">BOCON PREV.SANTIAGO DEL ESTERO $ ESC    </v>
          </cell>
          <cell r="D259" t="str">
            <v>P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0.10517799999999999</v>
          </cell>
          <cell r="AF259">
            <v>0.10517799999999999</v>
          </cell>
          <cell r="AG259">
            <v>0.109178</v>
          </cell>
          <cell r="AH259">
            <v>0.15523300999999978</v>
          </cell>
          <cell r="AI259">
            <v>0.2276350700000003</v>
          </cell>
          <cell r="AJ259">
            <v>0.20702456000000005</v>
          </cell>
          <cell r="AK259">
            <v>0.19537195000000018</v>
          </cell>
          <cell r="AL259">
            <v>0.12634856000000005</v>
          </cell>
          <cell r="AM259">
            <v>0.12652697999999998</v>
          </cell>
          <cell r="AN259">
            <v>9.0928799999998883E-3</v>
          </cell>
          <cell r="AO259">
            <v>6.1060580000000073E-2</v>
          </cell>
          <cell r="AP259">
            <v>9.9627113599999803E-2</v>
          </cell>
          <cell r="AQ259">
            <v>20.212</v>
          </cell>
          <cell r="AR259">
            <v>21.371700000000001</v>
          </cell>
          <cell r="AS259">
            <v>0</v>
          </cell>
          <cell r="AT259">
            <v>0</v>
          </cell>
          <cell r="AU259">
            <v>0</v>
          </cell>
        </row>
        <row r="260">
          <cell r="B260">
            <v>2090</v>
          </cell>
          <cell r="C260" t="str">
            <v xml:space="preserve">BOCON PREV.SANTIAGO DEL ESTERO U$S ESC  </v>
          </cell>
          <cell r="D260" t="str">
            <v>P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9.8635999999998605E-4</v>
          </cell>
          <cell r="AL260">
            <v>4.150020000000019E-3</v>
          </cell>
          <cell r="AM260">
            <v>0</v>
          </cell>
          <cell r="AN260">
            <v>3.3814000000001394E-4</v>
          </cell>
          <cell r="AO260">
            <v>5.3481729999999984E-2</v>
          </cell>
          <cell r="AP260">
            <v>7.6209291199999973E-2</v>
          </cell>
          <cell r="AQ260">
            <v>6.3868999999999995E-2</v>
          </cell>
          <cell r="AR260">
            <v>3.1869000000000001E-2</v>
          </cell>
          <cell r="AS260">
            <v>0</v>
          </cell>
          <cell r="AT260">
            <v>0</v>
          </cell>
          <cell r="AU260">
            <v>0</v>
          </cell>
        </row>
        <row r="261">
          <cell r="B261">
            <v>2126</v>
          </cell>
          <cell r="C261" t="str">
            <v>TIT.CANC.DEUDA SANTIAGO DEL ESTERO $ ESC</v>
          </cell>
          <cell r="D261" t="str">
            <v>P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0.20497899999999999</v>
          </cell>
          <cell r="AF261">
            <v>0.20497899999999999</v>
          </cell>
          <cell r="AG261">
            <v>0.20497899999999999</v>
          </cell>
          <cell r="AH261">
            <v>8.6447999999999997E-2</v>
          </cell>
          <cell r="AI261">
            <v>0</v>
          </cell>
          <cell r="AJ261">
            <v>1.7888000000000001E-2</v>
          </cell>
          <cell r="AK261">
            <v>0.141625</v>
          </cell>
          <cell r="AL261">
            <v>0.33166499999999999</v>
          </cell>
          <cell r="AM261">
            <v>1.0534030000000001</v>
          </cell>
          <cell r="AN261">
            <v>0.93665200000000004</v>
          </cell>
          <cell r="AO261">
            <v>1.371912</v>
          </cell>
          <cell r="AP261">
            <v>0.74856800000000001</v>
          </cell>
          <cell r="AQ261">
            <v>0.35855300000000001</v>
          </cell>
          <cell r="AR261">
            <v>8.2679999999999993E-3</v>
          </cell>
          <cell r="AS261">
            <v>0</v>
          </cell>
          <cell r="AT261">
            <v>0</v>
          </cell>
          <cell r="AU261">
            <v>0</v>
          </cell>
        </row>
        <row r="262">
          <cell r="B262">
            <v>2092</v>
          </cell>
          <cell r="C262" t="str">
            <v xml:space="preserve">TIT.TESORO SANTIAGO DEL ESTERO U$S ESC  </v>
          </cell>
          <cell r="D262" t="str">
            <v>P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1.1161899999994785E-3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2.5767000000001864E-3</v>
          </cell>
          <cell r="AP262">
            <v>43.535899999999998</v>
          </cell>
          <cell r="AQ262">
            <v>59.379300000000001</v>
          </cell>
          <cell r="AR262">
            <v>37.708692999999997</v>
          </cell>
          <cell r="AS262">
            <v>34.551022000000003</v>
          </cell>
          <cell r="AT262">
            <v>37.142679000000001</v>
          </cell>
          <cell r="AU262">
            <v>38.634442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BCR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8215C"/>
      </a:accent1>
      <a:accent2>
        <a:srgbClr val="8D001C"/>
      </a:accent2>
      <a:accent3>
        <a:srgbClr val="797E01"/>
      </a:accent3>
      <a:accent4>
        <a:srgbClr val="FF8500"/>
      </a:accent4>
      <a:accent5>
        <a:srgbClr val="F20017"/>
      </a:accent5>
      <a:accent6>
        <a:srgbClr val="999999"/>
      </a:accent6>
      <a:hlink>
        <a:srgbClr val="05215C"/>
      </a:hlink>
      <a:folHlink>
        <a:srgbClr val="ACAEC8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showGridLines="0" tabSelected="1" zoomScaleNormal="100" workbookViewId="0">
      <selection activeCell="A12" sqref="A12"/>
    </sheetView>
  </sheetViews>
  <sheetFormatPr baseColWidth="10" defaultRowHeight="14.4" x14ac:dyDescent="0.3"/>
  <cols>
    <col min="5" max="5" width="9.109375" customWidth="1"/>
  </cols>
  <sheetData>
    <row r="1" spans="1:11" ht="43.5" customHeight="1" x14ac:dyDescent="0.4">
      <c r="A1" s="13"/>
      <c r="B1" s="14"/>
      <c r="C1" s="14"/>
      <c r="D1" s="14"/>
      <c r="E1" s="14"/>
    </row>
    <row r="2" spans="1:11" ht="24" customHeight="1" x14ac:dyDescent="0.3"/>
    <row r="3" spans="1:11" ht="26.4" x14ac:dyDescent="0.45">
      <c r="A3" s="7" t="s">
        <v>2</v>
      </c>
    </row>
    <row r="4" spans="1:11" ht="19.2" x14ac:dyDescent="0.35">
      <c r="A4" s="4" t="s">
        <v>4</v>
      </c>
    </row>
    <row r="7" spans="1:11" ht="26.4" x14ac:dyDescent="0.45">
      <c r="A7" s="8" t="s">
        <v>3</v>
      </c>
      <c r="B7" s="2"/>
    </row>
    <row r="8" spans="1:11" ht="19.5" customHeight="1" x14ac:dyDescent="0.35">
      <c r="A8" s="5" t="s">
        <v>5</v>
      </c>
      <c r="B8" s="2"/>
    </row>
    <row r="9" spans="1:11" x14ac:dyDescent="0.3">
      <c r="A9" s="2"/>
      <c r="B9" s="2"/>
      <c r="C9" s="2"/>
      <c r="D9" s="2"/>
      <c r="E9" s="2"/>
      <c r="F9" s="2"/>
      <c r="G9" s="2"/>
      <c r="H9" s="2"/>
      <c r="I9" s="2"/>
      <c r="J9" s="2"/>
      <c r="K9" s="2"/>
    </row>
    <row r="10" spans="1:11" ht="22.5" customHeight="1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</row>
    <row r="11" spans="1:11" x14ac:dyDescent="0.3">
      <c r="B11" s="2"/>
      <c r="D11" s="2"/>
    </row>
    <row r="12" spans="1:11" x14ac:dyDescent="0.3">
      <c r="B12" s="2"/>
      <c r="D12" s="2"/>
    </row>
    <row r="13" spans="1:11" x14ac:dyDescent="0.3">
      <c r="B13" s="2"/>
      <c r="D13" s="2"/>
    </row>
    <row r="14" spans="1:11" x14ac:dyDescent="0.3">
      <c r="B14" s="2"/>
      <c r="D14" s="2"/>
    </row>
    <row r="15" spans="1:11" x14ac:dyDescent="0.3">
      <c r="B15" s="2"/>
      <c r="D15" s="2"/>
    </row>
    <row r="16" spans="1:11" x14ac:dyDescent="0.3">
      <c r="B16" s="2"/>
    </row>
    <row r="17" spans="1:4" x14ac:dyDescent="0.3">
      <c r="B17" s="2"/>
      <c r="D17" s="2"/>
    </row>
    <row r="18" spans="1:4" x14ac:dyDescent="0.3">
      <c r="B18" s="2"/>
      <c r="D18" s="2"/>
    </row>
    <row r="19" spans="1:4" x14ac:dyDescent="0.3">
      <c r="B19" s="2"/>
      <c r="D19" s="2"/>
    </row>
    <row r="20" spans="1:4" x14ac:dyDescent="0.3">
      <c r="A20" s="6" t="s">
        <v>86</v>
      </c>
      <c r="B20" s="2"/>
      <c r="D20" s="2"/>
    </row>
    <row r="21" spans="1:4" x14ac:dyDescent="0.3">
      <c r="A21" s="3" t="s">
        <v>87</v>
      </c>
      <c r="B21" s="2"/>
      <c r="C21" s="2"/>
      <c r="D21" s="2"/>
    </row>
    <row r="22" spans="1:4" x14ac:dyDescent="0.3">
      <c r="B22" s="2"/>
      <c r="D22" s="2"/>
    </row>
    <row r="23" spans="1:4" x14ac:dyDescent="0.3">
      <c r="B23" s="2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75"/>
  <sheetViews>
    <sheetView showGridLines="0" showRowColHeaders="0" zoomScaleNormal="100" workbookViewId="0">
      <pane ySplit="8" topLeftCell="A9" activePane="bottomLeft" state="frozen"/>
      <selection activeCell="A13" sqref="A13:A14"/>
      <selection pane="bottomLeft"/>
    </sheetView>
  </sheetViews>
  <sheetFormatPr baseColWidth="10" defaultRowHeight="16.5" customHeight="1" x14ac:dyDescent="0.3"/>
  <cols>
    <col min="2" max="5" width="19.33203125" customWidth="1"/>
  </cols>
  <sheetData>
    <row r="1" spans="1:5" ht="15.6" x14ac:dyDescent="0.3">
      <c r="A1" s="1" t="s">
        <v>358</v>
      </c>
    </row>
    <row r="2" spans="1:5" ht="14.4" x14ac:dyDescent="0.3">
      <c r="A2" s="140" t="s">
        <v>357</v>
      </c>
    </row>
    <row r="3" spans="1:5" ht="14.4" x14ac:dyDescent="0.3"/>
    <row r="4" spans="1:5" ht="15.6" x14ac:dyDescent="0.3">
      <c r="A4" s="1" t="s">
        <v>356</v>
      </c>
    </row>
    <row r="5" spans="1:5" ht="14.4" x14ac:dyDescent="0.3">
      <c r="A5" s="140" t="s">
        <v>782</v>
      </c>
    </row>
    <row r="6" spans="1:5" ht="14.4" x14ac:dyDescent="0.3"/>
    <row r="7" spans="1:5" ht="46.8" x14ac:dyDescent="0.3">
      <c r="A7" s="10" t="s">
        <v>0</v>
      </c>
      <c r="B7" s="10" t="s">
        <v>287</v>
      </c>
      <c r="C7" s="10" t="s">
        <v>355</v>
      </c>
      <c r="D7" s="10" t="s">
        <v>354</v>
      </c>
      <c r="E7" s="10" t="s">
        <v>781</v>
      </c>
    </row>
    <row r="8" spans="1:5" ht="31.2" x14ac:dyDescent="0.3">
      <c r="A8" s="9" t="s">
        <v>1</v>
      </c>
      <c r="B8" s="9" t="s">
        <v>353</v>
      </c>
      <c r="C8" s="9" t="s">
        <v>352</v>
      </c>
      <c r="D8" s="9" t="s">
        <v>351</v>
      </c>
      <c r="E8" s="9" t="s">
        <v>350</v>
      </c>
    </row>
    <row r="9" spans="1:5" ht="15.6" x14ac:dyDescent="0.3">
      <c r="A9" s="137">
        <v>37987</v>
      </c>
      <c r="B9" s="168">
        <v>7.7072165712834373</v>
      </c>
      <c r="C9" s="168">
        <v>16.5</v>
      </c>
      <c r="D9" s="168">
        <v>9.8745638026973559</v>
      </c>
      <c r="E9" s="168">
        <v>3.1159780985564822</v>
      </c>
    </row>
    <row r="10" spans="1:5" ht="15.6" x14ac:dyDescent="0.3">
      <c r="A10" s="135">
        <v>38018</v>
      </c>
      <c r="B10" s="167">
        <v>6.6892099954398709</v>
      </c>
      <c r="C10" s="167">
        <v>16.5</v>
      </c>
      <c r="D10" s="167">
        <v>10.280196895115479</v>
      </c>
      <c r="E10" s="167">
        <v>2.5535258298958974</v>
      </c>
    </row>
    <row r="11" spans="1:5" ht="15.6" x14ac:dyDescent="0.3">
      <c r="A11" s="137">
        <v>38047</v>
      </c>
      <c r="B11" s="168">
        <v>5.8882241256726475</v>
      </c>
      <c r="C11" s="168">
        <v>16.25</v>
      </c>
      <c r="D11" s="168">
        <v>10.1478112563957</v>
      </c>
      <c r="E11" s="168">
        <v>3.6794206869556811</v>
      </c>
    </row>
    <row r="12" spans="1:5" ht="15.6" x14ac:dyDescent="0.3">
      <c r="A12" s="135">
        <v>38078</v>
      </c>
      <c r="B12" s="167">
        <v>5.2589982717021311</v>
      </c>
      <c r="C12" s="167">
        <v>16</v>
      </c>
      <c r="D12" s="167">
        <v>9.8484848484848406</v>
      </c>
      <c r="E12" s="167">
        <v>5.3835535397357415</v>
      </c>
    </row>
    <row r="13" spans="1:5" ht="15.6" x14ac:dyDescent="0.3">
      <c r="A13" s="137">
        <v>38108</v>
      </c>
      <c r="B13" s="168">
        <v>5.1543774603795223</v>
      </c>
      <c r="C13" s="168">
        <v>16</v>
      </c>
      <c r="D13" s="168">
        <v>9.4856064181217281</v>
      </c>
      <c r="E13" s="168">
        <v>6.591752784187821</v>
      </c>
    </row>
    <row r="14" spans="1:5" ht="15.6" x14ac:dyDescent="0.3">
      <c r="A14" s="135">
        <v>38139</v>
      </c>
      <c r="B14" s="167">
        <v>6.0600636358019377</v>
      </c>
      <c r="C14" s="167">
        <v>16</v>
      </c>
      <c r="D14" s="167">
        <v>9.0738128819934261</v>
      </c>
      <c r="E14" s="167">
        <v>6.852589641434248</v>
      </c>
    </row>
    <row r="15" spans="1:5" ht="15.6" x14ac:dyDescent="0.3">
      <c r="A15" s="137">
        <v>38169</v>
      </c>
      <c r="B15" s="168">
        <v>6.811587040806133</v>
      </c>
      <c r="C15" s="168">
        <v>16</v>
      </c>
      <c r="D15" s="168">
        <v>9.1353843259008407</v>
      </c>
      <c r="E15" s="168">
        <v>8.874962094410165</v>
      </c>
    </row>
    <row r="16" spans="1:5" ht="15.6" x14ac:dyDescent="0.3">
      <c r="A16" s="135">
        <v>38200</v>
      </c>
      <c r="B16" s="167">
        <v>7.1841608445163185</v>
      </c>
      <c r="C16" s="167">
        <v>16</v>
      </c>
      <c r="D16" s="167">
        <v>9.1559235908534866</v>
      </c>
      <c r="E16" s="167">
        <v>8.4059713455565621</v>
      </c>
    </row>
    <row r="17" spans="1:5" ht="15.6" x14ac:dyDescent="0.3">
      <c r="A17" s="137">
        <v>38231</v>
      </c>
      <c r="B17" s="168">
        <v>6.7055651670006267</v>
      </c>
      <c r="C17" s="168">
        <v>16.25</v>
      </c>
      <c r="D17" s="168">
        <v>9.4735850833411739</v>
      </c>
      <c r="E17" s="168">
        <v>7.6794329034163722</v>
      </c>
    </row>
    <row r="18" spans="1:5" ht="15.6" x14ac:dyDescent="0.3">
      <c r="A18" s="135">
        <v>38261</v>
      </c>
      <c r="B18" s="167">
        <v>6.8651606877409899</v>
      </c>
      <c r="C18" s="167">
        <v>16.75</v>
      </c>
      <c r="D18" s="167">
        <v>9.8926957831325204</v>
      </c>
      <c r="E18" s="167">
        <v>6.9264069264069361</v>
      </c>
    </row>
    <row r="19" spans="1:5" ht="15.6" x14ac:dyDescent="0.3">
      <c r="A19" s="137">
        <v>38292</v>
      </c>
      <c r="B19" s="168">
        <v>7.237921363849309</v>
      </c>
      <c r="C19" s="168">
        <v>17.25</v>
      </c>
      <c r="D19" s="168">
        <v>10.363328313252996</v>
      </c>
      <c r="E19" s="168">
        <v>7.5127500980776807</v>
      </c>
    </row>
    <row r="20" spans="1:5" ht="15.6" x14ac:dyDescent="0.3">
      <c r="A20" s="135">
        <v>38322</v>
      </c>
      <c r="B20" s="167">
        <v>7.600644138060475</v>
      </c>
      <c r="C20" s="167">
        <v>17.75</v>
      </c>
      <c r="D20" s="167">
        <v>11.074426940854632</v>
      </c>
      <c r="E20" s="167">
        <v>7.1541035229285566</v>
      </c>
    </row>
    <row r="21" spans="1:5" ht="15.6" x14ac:dyDescent="0.3">
      <c r="A21" s="137">
        <v>38353</v>
      </c>
      <c r="B21" s="168">
        <v>7.4084238527800883</v>
      </c>
      <c r="C21" s="168">
        <v>18.25</v>
      </c>
      <c r="D21" s="168">
        <v>11.841483022793931</v>
      </c>
      <c r="E21" s="168">
        <v>5.8698590461478961</v>
      </c>
    </row>
    <row r="22" spans="1:5" ht="15.6" x14ac:dyDescent="0.3">
      <c r="A22" s="135">
        <v>38384</v>
      </c>
      <c r="B22" s="167">
        <v>7.3870724117995223</v>
      </c>
      <c r="C22" s="167">
        <v>18.75</v>
      </c>
      <c r="D22" s="167">
        <v>12.516581390941827</v>
      </c>
      <c r="E22" s="167">
        <v>5.5257613484006818</v>
      </c>
    </row>
    <row r="23" spans="1:5" ht="15.6" x14ac:dyDescent="0.3">
      <c r="A23" s="137">
        <v>38412</v>
      </c>
      <c r="B23" s="168">
        <v>7.5367110117562586</v>
      </c>
      <c r="C23" s="168">
        <v>19.25</v>
      </c>
      <c r="D23" s="168">
        <v>12.93683113931241</v>
      </c>
      <c r="E23" s="168">
        <v>4.162340726757896</v>
      </c>
    </row>
    <row r="24" spans="1:5" ht="15.6" x14ac:dyDescent="0.3">
      <c r="A24" s="135">
        <v>38443</v>
      </c>
      <c r="B24" s="167">
        <v>8.0724124714143031</v>
      </c>
      <c r="C24" s="167">
        <v>19.5</v>
      </c>
      <c r="D24" s="167">
        <v>12.895606991025033</v>
      </c>
      <c r="E24" s="167">
        <v>4.2758233532934176</v>
      </c>
    </row>
    <row r="25" spans="1:5" ht="15.6" x14ac:dyDescent="0.3">
      <c r="A25" s="137">
        <v>38473</v>
      </c>
      <c r="B25" s="168">
        <v>8.050907663440654</v>
      </c>
      <c r="C25" s="168">
        <v>19.75</v>
      </c>
      <c r="D25" s="168">
        <v>13.636363636363624</v>
      </c>
      <c r="E25" s="168">
        <v>4.3957078313253017</v>
      </c>
    </row>
    <row r="26" spans="1:5" ht="15.6" x14ac:dyDescent="0.3">
      <c r="A26" s="135">
        <v>38504</v>
      </c>
      <c r="B26" s="167">
        <v>7.2676968343838189</v>
      </c>
      <c r="C26" s="167">
        <v>19.75</v>
      </c>
      <c r="D26" s="167">
        <v>14.210777300906052</v>
      </c>
      <c r="E26" s="167">
        <v>2.9548844146159547</v>
      </c>
    </row>
    <row r="27" spans="1:5" ht="15.6" x14ac:dyDescent="0.3">
      <c r="A27" s="137">
        <v>38534</v>
      </c>
      <c r="B27" s="168">
        <v>6.5661144351102596</v>
      </c>
      <c r="C27" s="168">
        <v>19.75</v>
      </c>
      <c r="D27" s="168">
        <v>14.156339370829363</v>
      </c>
      <c r="E27" s="168">
        <v>2.7666883297744027</v>
      </c>
    </row>
    <row r="28" spans="1:5" ht="15.6" x14ac:dyDescent="0.3">
      <c r="A28" s="135">
        <v>38565</v>
      </c>
      <c r="B28" s="167">
        <v>6.0157680302412864</v>
      </c>
      <c r="C28" s="167">
        <v>19.75</v>
      </c>
      <c r="D28" s="167">
        <v>14.352559205500404</v>
      </c>
      <c r="E28" s="167">
        <v>2.7634011090573063</v>
      </c>
    </row>
    <row r="29" spans="1:5" ht="15.6" x14ac:dyDescent="0.3">
      <c r="A29" s="137">
        <v>38596</v>
      </c>
      <c r="B29" s="168">
        <v>6.0369014435832868</v>
      </c>
      <c r="C29" s="168">
        <v>19.5</v>
      </c>
      <c r="D29" s="168">
        <v>14.135625596943658</v>
      </c>
      <c r="E29" s="168">
        <v>1.3714912681722646</v>
      </c>
    </row>
    <row r="30" spans="1:5" ht="15.6" x14ac:dyDescent="0.3">
      <c r="A30" s="135">
        <v>38626</v>
      </c>
      <c r="B30" s="167">
        <v>6.364175830754859</v>
      </c>
      <c r="C30" s="167">
        <v>19</v>
      </c>
      <c r="D30" s="167">
        <v>13.571292231341836</v>
      </c>
      <c r="E30" s="167">
        <v>2.0334928229664984</v>
      </c>
    </row>
    <row r="31" spans="1:5" ht="15.6" x14ac:dyDescent="0.3">
      <c r="A31" s="137">
        <v>38657</v>
      </c>
      <c r="B31" s="168">
        <v>6.2162864215155711</v>
      </c>
      <c r="C31" s="168">
        <v>18.5</v>
      </c>
      <c r="D31" s="168">
        <v>13.223772214790763</v>
      </c>
      <c r="E31" s="168">
        <v>1.9795657726692228</v>
      </c>
    </row>
    <row r="32" spans="1:5" ht="15.6" x14ac:dyDescent="0.3">
      <c r="A32" s="135">
        <v>38687</v>
      </c>
      <c r="B32" s="167">
        <v>5.6897333458586496</v>
      </c>
      <c r="C32" s="167">
        <v>18</v>
      </c>
      <c r="D32" s="167">
        <v>12.94027565084226</v>
      </c>
      <c r="E32" s="167">
        <v>3.0673156396363366</v>
      </c>
    </row>
    <row r="33" spans="1:5" ht="15.6" x14ac:dyDescent="0.3">
      <c r="A33" s="137">
        <v>38718</v>
      </c>
      <c r="B33" s="168">
        <v>5.7002413726379153</v>
      </c>
      <c r="C33" s="168">
        <v>17.25</v>
      </c>
      <c r="D33" s="168">
        <v>12.093690248565947</v>
      </c>
      <c r="E33" s="168">
        <v>3.374065292722972</v>
      </c>
    </row>
    <row r="34" spans="1:5" ht="15.6" x14ac:dyDescent="0.3">
      <c r="A34" s="135">
        <v>38749</v>
      </c>
      <c r="B34" s="167">
        <v>5.5110968906111113</v>
      </c>
      <c r="C34" s="167">
        <v>17.25</v>
      </c>
      <c r="D34" s="167">
        <v>12.265415549597837</v>
      </c>
      <c r="E34" s="167">
        <v>3.1218803884200064</v>
      </c>
    </row>
    <row r="35" spans="1:5" ht="15.6" x14ac:dyDescent="0.3">
      <c r="A35" s="137">
        <v>38777</v>
      </c>
      <c r="B35" s="168">
        <v>5.322328403976484</v>
      </c>
      <c r="C35" s="168">
        <v>16.5</v>
      </c>
      <c r="D35" s="168">
        <v>11.65420739888825</v>
      </c>
      <c r="E35" s="168">
        <v>2.9811525915186765</v>
      </c>
    </row>
    <row r="36" spans="1:5" ht="15.6" x14ac:dyDescent="0.3">
      <c r="A36" s="135">
        <v>38808</v>
      </c>
      <c r="B36" s="167">
        <v>4.6331964842122098</v>
      </c>
      <c r="C36" s="167">
        <v>15.75</v>
      </c>
      <c r="D36" s="167">
        <v>11.244593945218639</v>
      </c>
      <c r="E36" s="167">
        <v>2.7007626738447588</v>
      </c>
    </row>
    <row r="37" spans="1:5" ht="15.6" x14ac:dyDescent="0.3">
      <c r="A37" s="137">
        <v>38838</v>
      </c>
      <c r="B37" s="168">
        <v>4.2271168083355626</v>
      </c>
      <c r="C37" s="168">
        <v>15.75</v>
      </c>
      <c r="D37" s="168">
        <v>11.116444273783221</v>
      </c>
      <c r="E37" s="168">
        <v>4.174555946262748</v>
      </c>
    </row>
    <row r="38" spans="1:5" ht="15.6" x14ac:dyDescent="0.3">
      <c r="A38" s="135">
        <v>38869</v>
      </c>
      <c r="B38" s="167">
        <v>4.0290456721725043</v>
      </c>
      <c r="C38" s="167">
        <v>15.25</v>
      </c>
      <c r="D38" s="167">
        <v>10.817307692307686</v>
      </c>
      <c r="E38" s="167">
        <v>3.8841104572204577</v>
      </c>
    </row>
    <row r="39" spans="1:5" ht="15.6" x14ac:dyDescent="0.3">
      <c r="A39" s="137">
        <v>38899</v>
      </c>
      <c r="B39" s="168">
        <v>3.9667838992016202</v>
      </c>
      <c r="C39" s="168">
        <v>14.75</v>
      </c>
      <c r="D39" s="168">
        <v>10.050829577059561</v>
      </c>
      <c r="E39" s="168">
        <v>5.6012286566085479</v>
      </c>
    </row>
    <row r="40" spans="1:5" ht="15.6" x14ac:dyDescent="0.3">
      <c r="A40" s="135">
        <v>38930</v>
      </c>
      <c r="B40" s="167">
        <v>3.8422354908168366</v>
      </c>
      <c r="C40" s="167">
        <v>14.25</v>
      </c>
      <c r="D40" s="167">
        <v>9.4348659003831372</v>
      </c>
      <c r="E40" s="167">
        <v>4.7576220883172926</v>
      </c>
    </row>
    <row r="41" spans="1:5" ht="15.6" x14ac:dyDescent="0.3">
      <c r="A41" s="137">
        <v>38961</v>
      </c>
      <c r="B41" s="168">
        <v>3.6973634134006339</v>
      </c>
      <c r="C41" s="168">
        <v>14.25</v>
      </c>
      <c r="D41" s="168">
        <v>9.9086099086099111</v>
      </c>
      <c r="E41" s="168">
        <v>5.4207630558311459</v>
      </c>
    </row>
    <row r="42" spans="1:5" ht="15.6" x14ac:dyDescent="0.3">
      <c r="A42" s="135">
        <v>38991</v>
      </c>
      <c r="B42" s="167">
        <v>3.2650766378807594</v>
      </c>
      <c r="C42" s="167">
        <v>13.75</v>
      </c>
      <c r="D42" s="167">
        <v>9.3539703903095415</v>
      </c>
      <c r="E42" s="167">
        <v>6.4839029669041315</v>
      </c>
    </row>
    <row r="43" spans="1:5" ht="15.6" x14ac:dyDescent="0.3">
      <c r="A43" s="137">
        <v>39022</v>
      </c>
      <c r="B43" s="168">
        <v>3.0185960969250969</v>
      </c>
      <c r="C43" s="168">
        <v>13.25</v>
      </c>
      <c r="D43" s="168">
        <v>8.7060856210405149</v>
      </c>
      <c r="E43" s="168">
        <v>6.2796314518293261</v>
      </c>
    </row>
    <row r="44" spans="1:5" ht="15.6" x14ac:dyDescent="0.3">
      <c r="A44" s="135">
        <v>39052</v>
      </c>
      <c r="B44" s="167">
        <v>3.1417749683044338</v>
      </c>
      <c r="C44" s="167">
        <v>13.25</v>
      </c>
      <c r="D44" s="167">
        <v>8.8000768565664522</v>
      </c>
      <c r="E44" s="167">
        <v>7.0034750066827023</v>
      </c>
    </row>
    <row r="45" spans="1:5" ht="15.6" x14ac:dyDescent="0.3">
      <c r="A45" s="137">
        <v>39083</v>
      </c>
      <c r="B45" s="168">
        <v>2.9879697566010277</v>
      </c>
      <c r="C45" s="168">
        <v>13</v>
      </c>
      <c r="D45" s="168">
        <v>8.580762948015753</v>
      </c>
      <c r="E45" s="168">
        <v>5.5839802399435312</v>
      </c>
    </row>
    <row r="46" spans="1:5" ht="15.6" x14ac:dyDescent="0.3">
      <c r="A46" s="135">
        <v>39114</v>
      </c>
      <c r="B46" s="167">
        <v>3.0187399895728051</v>
      </c>
      <c r="C46" s="167">
        <v>13</v>
      </c>
      <c r="D46" s="167">
        <v>8.8422269312271151</v>
      </c>
      <c r="E46" s="167">
        <v>5.8171257590424963</v>
      </c>
    </row>
    <row r="47" spans="1:5" ht="15.6" x14ac:dyDescent="0.3">
      <c r="A47" s="137">
        <v>39142</v>
      </c>
      <c r="B47" s="168">
        <v>2.9571933959317231</v>
      </c>
      <c r="C47" s="168">
        <v>12.75</v>
      </c>
      <c r="D47" s="168">
        <v>8.7061318935595988</v>
      </c>
      <c r="E47" s="168">
        <v>5.0593928728552617</v>
      </c>
    </row>
    <row r="48" spans="1:5" ht="15.6" x14ac:dyDescent="0.3">
      <c r="A48" s="135">
        <v>39173</v>
      </c>
      <c r="B48" s="167">
        <v>2.9982899704835253</v>
      </c>
      <c r="C48" s="167">
        <v>12.5</v>
      </c>
      <c r="D48" s="167">
        <v>8.7061551840757581</v>
      </c>
      <c r="E48" s="167">
        <v>6.1506203040363472</v>
      </c>
    </row>
    <row r="49" spans="1:5" ht="15.6" x14ac:dyDescent="0.3">
      <c r="A49" s="137">
        <v>39203</v>
      </c>
      <c r="B49" s="168">
        <v>3.1835016807201688</v>
      </c>
      <c r="C49" s="168">
        <v>12.5</v>
      </c>
      <c r="D49" s="168">
        <v>8.8323498113572541</v>
      </c>
      <c r="E49" s="168">
        <v>5.79885753851479</v>
      </c>
    </row>
    <row r="50" spans="1:5" ht="15.6" x14ac:dyDescent="0.3">
      <c r="A50" s="135">
        <v>39234</v>
      </c>
      <c r="B50" s="167">
        <v>3.6901648315724733</v>
      </c>
      <c r="C50" s="167">
        <v>12</v>
      </c>
      <c r="D50" s="167">
        <v>8.2230167165910029</v>
      </c>
      <c r="E50" s="167">
        <v>7.5474986926965304</v>
      </c>
    </row>
    <row r="51" spans="1:5" ht="15.6" x14ac:dyDescent="0.3">
      <c r="A51" s="137">
        <v>39264</v>
      </c>
      <c r="B51" s="168">
        <v>3.7419115951374815</v>
      </c>
      <c r="C51" s="168">
        <v>11.5</v>
      </c>
      <c r="D51" s="168">
        <v>7.6254826254826158</v>
      </c>
      <c r="E51" s="168">
        <v>6.3136281974505826</v>
      </c>
    </row>
    <row r="52" spans="1:5" ht="15.6" x14ac:dyDescent="0.3">
      <c r="A52" s="135">
        <v>39295</v>
      </c>
      <c r="B52" s="167">
        <v>4.1774098746972799</v>
      </c>
      <c r="C52" s="167">
        <v>11.5</v>
      </c>
      <c r="D52" s="167">
        <v>7.3457206123038521</v>
      </c>
      <c r="E52" s="167">
        <v>6.6964285714285587</v>
      </c>
    </row>
    <row r="53" spans="1:5" ht="15.6" x14ac:dyDescent="0.3">
      <c r="A53" s="137">
        <v>39326</v>
      </c>
      <c r="B53" s="168">
        <v>4.1462221459652282</v>
      </c>
      <c r="C53" s="168">
        <v>11.25</v>
      </c>
      <c r="D53" s="168">
        <v>7.1772639691714879</v>
      </c>
      <c r="E53" s="168">
        <v>7.1440793976728312</v>
      </c>
    </row>
    <row r="54" spans="1:5" ht="15.6" x14ac:dyDescent="0.3">
      <c r="A54" s="135">
        <v>39356</v>
      </c>
      <c r="B54" s="167">
        <v>4.1150810449547492</v>
      </c>
      <c r="C54" s="167">
        <v>11.25</v>
      </c>
      <c r="D54" s="167">
        <v>7.1979186741183199</v>
      </c>
      <c r="E54" s="167">
        <v>6.7920054200542035</v>
      </c>
    </row>
    <row r="55" spans="1:5" ht="15.6" x14ac:dyDescent="0.3">
      <c r="A55" s="137">
        <v>39387</v>
      </c>
      <c r="B55" s="168">
        <v>4.187736370178019</v>
      </c>
      <c r="C55" s="168">
        <v>11.25</v>
      </c>
      <c r="D55" s="168">
        <v>7.0226070226070192</v>
      </c>
      <c r="E55" s="168">
        <v>6.1442639508458852</v>
      </c>
    </row>
    <row r="56" spans="1:5" ht="15.6" x14ac:dyDescent="0.3">
      <c r="A56" s="135">
        <v>39417</v>
      </c>
      <c r="B56" s="167">
        <v>4.4573304332378161</v>
      </c>
      <c r="C56" s="167">
        <v>11.25</v>
      </c>
      <c r="D56" s="167">
        <v>6.4797090352220588</v>
      </c>
      <c r="E56" s="167">
        <v>5.7873261720376323</v>
      </c>
    </row>
    <row r="57" spans="1:5" ht="15.6" x14ac:dyDescent="0.3">
      <c r="A57" s="137">
        <v>39448</v>
      </c>
      <c r="B57" s="168">
        <v>4.5613301648519622</v>
      </c>
      <c r="C57" s="168">
        <v>11.25</v>
      </c>
      <c r="D57" s="168">
        <v>6.5306904146318123</v>
      </c>
      <c r="E57" s="168">
        <v>6.2745425683014444</v>
      </c>
    </row>
    <row r="58" spans="1:5" ht="15.6" x14ac:dyDescent="0.3">
      <c r="A58" s="135">
        <v>39479</v>
      </c>
      <c r="B58" s="167">
        <v>4.6133818027277229</v>
      </c>
      <c r="C58" s="167">
        <v>11.25</v>
      </c>
      <c r="D58" s="167">
        <v>6.6634707574305008</v>
      </c>
      <c r="E58" s="167">
        <v>5.4474384564205058</v>
      </c>
    </row>
    <row r="59" spans="1:5" ht="15.6" x14ac:dyDescent="0.3">
      <c r="A59" s="137">
        <v>39508</v>
      </c>
      <c r="B59" s="168">
        <v>4.7280323158123139</v>
      </c>
      <c r="C59" s="168">
        <v>11.25</v>
      </c>
      <c r="D59" s="168">
        <v>6.6327997699607177</v>
      </c>
      <c r="E59" s="168">
        <v>5.9045226130653328</v>
      </c>
    </row>
    <row r="60" spans="1:5" ht="15.6" x14ac:dyDescent="0.3">
      <c r="A60" s="135">
        <v>39539</v>
      </c>
      <c r="B60" s="167">
        <v>5.0414329112711043</v>
      </c>
      <c r="C60" s="167">
        <v>11.75</v>
      </c>
      <c r="D60" s="167">
        <v>6.9173363949483369</v>
      </c>
      <c r="E60" s="167">
        <v>5.2345679012345769</v>
      </c>
    </row>
    <row r="61" spans="1:5" ht="15.6" x14ac:dyDescent="0.3">
      <c r="A61" s="137">
        <v>39569</v>
      </c>
      <c r="B61" s="168">
        <v>5.5756484157061692</v>
      </c>
      <c r="C61" s="168">
        <v>11.75</v>
      </c>
      <c r="D61" s="168">
        <v>6.4184363393962496</v>
      </c>
      <c r="E61" s="168">
        <v>5.9882198952879717</v>
      </c>
    </row>
    <row r="62" spans="1:5" ht="15.6" x14ac:dyDescent="0.3">
      <c r="A62" s="135">
        <v>39600</v>
      </c>
      <c r="B62" s="167">
        <v>6.0599403809158625</v>
      </c>
      <c r="C62" s="167">
        <v>12.25</v>
      </c>
      <c r="D62" s="167">
        <v>6.3880200928821962</v>
      </c>
      <c r="E62" s="167">
        <v>6.166936790923816</v>
      </c>
    </row>
    <row r="63" spans="1:5" ht="15.6" x14ac:dyDescent="0.3">
      <c r="A63" s="137">
        <v>39630</v>
      </c>
      <c r="B63" s="168">
        <v>6.3667777982189921</v>
      </c>
      <c r="C63" s="168">
        <v>13</v>
      </c>
      <c r="D63" s="168">
        <v>7.0582662245381123</v>
      </c>
      <c r="E63" s="168">
        <v>5.2788283576084449</v>
      </c>
    </row>
    <row r="64" spans="1:5" ht="15.6" x14ac:dyDescent="0.3">
      <c r="A64" s="135">
        <v>39661</v>
      </c>
      <c r="B64" s="167">
        <v>6.1656263322922511</v>
      </c>
      <c r="C64" s="167">
        <v>13</v>
      </c>
      <c r="D64" s="167">
        <v>7.4553062000760617</v>
      </c>
      <c r="E64" s="167">
        <v>5.4473768908915421</v>
      </c>
    </row>
    <row r="65" spans="1:5" ht="15.6" x14ac:dyDescent="0.3">
      <c r="A65" s="137">
        <v>39692</v>
      </c>
      <c r="B65" s="168">
        <v>6.2504062295430041</v>
      </c>
      <c r="C65" s="168">
        <v>13.75</v>
      </c>
      <c r="D65" s="168">
        <v>8.261159227181869</v>
      </c>
      <c r="E65" s="168">
        <v>4.39191886928052</v>
      </c>
    </row>
    <row r="66" spans="1:5" ht="15.6" x14ac:dyDescent="0.3">
      <c r="A66" s="135">
        <v>39722</v>
      </c>
      <c r="B66" s="167">
        <v>6.4093051421495018</v>
      </c>
      <c r="C66" s="167">
        <v>13.75</v>
      </c>
      <c r="D66" s="167">
        <v>7.9939238583499606</v>
      </c>
      <c r="E66" s="167">
        <v>1.5939730372720229</v>
      </c>
    </row>
    <row r="67" spans="1:5" ht="15.6" x14ac:dyDescent="0.3">
      <c r="A67" s="137">
        <v>39753</v>
      </c>
      <c r="B67" s="168">
        <v>6.3881038460462447</v>
      </c>
      <c r="C67" s="168">
        <v>13.75</v>
      </c>
      <c r="D67" s="168">
        <v>7.8505736228311251</v>
      </c>
      <c r="E67" s="168">
        <v>-0.97533898977083533</v>
      </c>
    </row>
    <row r="68" spans="1:5" ht="15.6" x14ac:dyDescent="0.3">
      <c r="A68" s="135">
        <v>39783</v>
      </c>
      <c r="B68" s="167">
        <v>5.9023134175254954</v>
      </c>
      <c r="C68" s="167">
        <v>13.75</v>
      </c>
      <c r="D68" s="167">
        <v>8.4572845156369212</v>
      </c>
      <c r="E68" s="167">
        <v>-4.6993073047859042</v>
      </c>
    </row>
    <row r="69" spans="1:5" ht="15.6" x14ac:dyDescent="0.3">
      <c r="A69" s="137">
        <v>39814</v>
      </c>
      <c r="B69" s="168">
        <v>5.8391133100553105</v>
      </c>
      <c r="C69" s="168">
        <v>12.75</v>
      </c>
      <c r="D69" s="168">
        <v>7.801893106415525</v>
      </c>
      <c r="E69" s="168">
        <v>-4.9606918238993769</v>
      </c>
    </row>
    <row r="70" spans="1:5" ht="15.6" x14ac:dyDescent="0.3">
      <c r="A70" s="135">
        <v>39845</v>
      </c>
      <c r="B70" s="167">
        <v>5.9023071283317963</v>
      </c>
      <c r="C70" s="167">
        <v>12.75</v>
      </c>
      <c r="D70" s="167">
        <v>7.801893106415525</v>
      </c>
      <c r="E70" s="167">
        <v>-3.5491758025080866</v>
      </c>
    </row>
    <row r="71" spans="1:5" ht="15.6" x14ac:dyDescent="0.3">
      <c r="A71" s="137">
        <v>39873</v>
      </c>
      <c r="B71" s="168">
        <v>5.6071971960474309</v>
      </c>
      <c r="C71" s="168">
        <v>11.25</v>
      </c>
      <c r="D71" s="168">
        <v>6.7760821575967078</v>
      </c>
      <c r="E71" s="168">
        <v>-2.7046263345195776</v>
      </c>
    </row>
    <row r="72" spans="1:5" ht="15.6" x14ac:dyDescent="0.3">
      <c r="A72" s="135">
        <v>39904</v>
      </c>
      <c r="B72" s="167">
        <v>5.5336765217190109</v>
      </c>
      <c r="C72" s="167">
        <v>10.25</v>
      </c>
      <c r="D72" s="167">
        <v>5.8061420345489445</v>
      </c>
      <c r="E72" s="167">
        <v>-3.3004849053652419</v>
      </c>
    </row>
    <row r="73" spans="1:5" ht="15.6" x14ac:dyDescent="0.3">
      <c r="A73" s="137">
        <v>39934</v>
      </c>
      <c r="B73" s="168">
        <v>5.1986157370483843</v>
      </c>
      <c r="C73" s="168">
        <v>10.25</v>
      </c>
      <c r="D73" s="168">
        <v>5.907780979827093</v>
      </c>
      <c r="E73" s="168">
        <v>-3.627662858907077</v>
      </c>
    </row>
    <row r="74" spans="1:5" ht="15.6" x14ac:dyDescent="0.3">
      <c r="A74" s="135">
        <v>39965</v>
      </c>
      <c r="B74" s="167">
        <v>4.8017974525528695</v>
      </c>
      <c r="C74" s="167">
        <v>9.25</v>
      </c>
      <c r="D74" s="167">
        <v>4.9975973089860792</v>
      </c>
      <c r="E74" s="167">
        <v>-3.9691626593389762</v>
      </c>
    </row>
    <row r="75" spans="1:5" ht="15.6" x14ac:dyDescent="0.3">
      <c r="A75" s="137">
        <v>39995</v>
      </c>
      <c r="B75" s="168">
        <v>4.4994745513169843</v>
      </c>
      <c r="C75" s="168">
        <v>8.75</v>
      </c>
      <c r="D75" s="168">
        <v>4.4768949947161074</v>
      </c>
      <c r="E75" s="168">
        <v>-3.4701521057861395</v>
      </c>
    </row>
    <row r="76" spans="1:5" ht="15.6" x14ac:dyDescent="0.3">
      <c r="A76" s="135">
        <v>40026</v>
      </c>
      <c r="B76" s="167">
        <v>4.3640045504028446</v>
      </c>
      <c r="C76" s="167">
        <v>8.75</v>
      </c>
      <c r="D76" s="167">
        <v>4.5874206578187859</v>
      </c>
      <c r="E76" s="167">
        <v>-2.3273559710034419</v>
      </c>
    </row>
    <row r="77" spans="1:5" ht="15.6" x14ac:dyDescent="0.3">
      <c r="A77" s="137">
        <v>40057</v>
      </c>
      <c r="B77" s="168">
        <v>4.3431858780409227</v>
      </c>
      <c r="C77" s="168">
        <v>8.75</v>
      </c>
      <c r="D77" s="168">
        <v>4.3866385102706795</v>
      </c>
      <c r="E77" s="168">
        <v>-1.2315459343685387</v>
      </c>
    </row>
    <row r="78" spans="1:5" ht="15.6" x14ac:dyDescent="0.3">
      <c r="A78" s="135">
        <v>40087</v>
      </c>
      <c r="B78" s="167">
        <v>4.1665971114976719</v>
      </c>
      <c r="C78" s="167">
        <v>8.75</v>
      </c>
      <c r="D78" s="167">
        <v>4.2965378344681948</v>
      </c>
      <c r="E78" s="167">
        <v>1.3269846225899551</v>
      </c>
    </row>
    <row r="79" spans="1:5" ht="15.6" x14ac:dyDescent="0.3">
      <c r="A79" s="137">
        <v>40118</v>
      </c>
      <c r="B79" s="168">
        <v>4.2184935827568992</v>
      </c>
      <c r="C79" s="168">
        <v>8.75</v>
      </c>
      <c r="D79" s="168">
        <v>4.2165788212745303</v>
      </c>
      <c r="E79" s="168">
        <v>4.0679051889814355</v>
      </c>
    </row>
    <row r="80" spans="1:5" ht="15.6" x14ac:dyDescent="0.3">
      <c r="A80" s="135">
        <v>40148</v>
      </c>
      <c r="B80" s="167">
        <v>4.3120283296899764</v>
      </c>
      <c r="C80" s="167">
        <v>8.75</v>
      </c>
      <c r="D80" s="167">
        <v>4.1866257903812931</v>
      </c>
      <c r="E80" s="167">
        <v>8.4166184851738546</v>
      </c>
    </row>
    <row r="81" spans="1:5" ht="15.6" x14ac:dyDescent="0.3">
      <c r="A81" s="137">
        <v>40179</v>
      </c>
      <c r="B81" s="168">
        <v>4.5923253803370478</v>
      </c>
      <c r="C81" s="168">
        <v>8.75</v>
      </c>
      <c r="D81" s="168">
        <v>3.9178213091256575</v>
      </c>
      <c r="E81" s="168">
        <v>10.439242286376027</v>
      </c>
    </row>
    <row r="82" spans="1:5" ht="15.6" x14ac:dyDescent="0.3">
      <c r="A82" s="135">
        <v>40210</v>
      </c>
      <c r="B82" s="167">
        <v>4.8315718730021606</v>
      </c>
      <c r="C82" s="167">
        <v>8.75</v>
      </c>
      <c r="D82" s="167">
        <v>3.9178213091256575</v>
      </c>
      <c r="E82" s="167">
        <v>10.646823125357763</v>
      </c>
    </row>
    <row r="83" spans="1:5" ht="15.6" x14ac:dyDescent="0.3">
      <c r="A83" s="137">
        <v>40238</v>
      </c>
      <c r="B83" s="168">
        <v>5.1663633201015857</v>
      </c>
      <c r="C83" s="168">
        <v>8.75</v>
      </c>
      <c r="D83" s="168">
        <v>3.8483575248281054</v>
      </c>
      <c r="E83" s="168">
        <v>10.956677233195155</v>
      </c>
    </row>
    <row r="84" spans="1:5" ht="15.6" x14ac:dyDescent="0.3">
      <c r="A84" s="135">
        <v>40269</v>
      </c>
      <c r="B84" s="167">
        <v>5.2605608987123631</v>
      </c>
      <c r="C84" s="167">
        <v>9.5</v>
      </c>
      <c r="D84" s="167">
        <v>4.4448683708508074</v>
      </c>
      <c r="E84" s="167">
        <v>10.926884503396961</v>
      </c>
    </row>
    <row r="85" spans="1:5" ht="15.6" x14ac:dyDescent="0.3">
      <c r="A85" s="137">
        <v>40299</v>
      </c>
      <c r="B85" s="168">
        <v>5.2186536384760007</v>
      </c>
      <c r="C85" s="168">
        <v>9.5</v>
      </c>
      <c r="D85" s="168">
        <v>4.4349070100142995</v>
      </c>
      <c r="E85" s="168">
        <v>9.3464680442095105</v>
      </c>
    </row>
    <row r="86" spans="1:5" ht="15.6" x14ac:dyDescent="0.3">
      <c r="A86" s="135">
        <v>40330</v>
      </c>
      <c r="B86" s="167">
        <v>4.8412252276564427</v>
      </c>
      <c r="C86" s="167">
        <v>10.25</v>
      </c>
      <c r="D86" s="167">
        <v>5.3008595988538687</v>
      </c>
      <c r="E86" s="167">
        <v>8.2266910420475181</v>
      </c>
    </row>
    <row r="87" spans="1:5" ht="15.6" x14ac:dyDescent="0.3">
      <c r="A87" s="137">
        <v>40360</v>
      </c>
      <c r="B87" s="168">
        <v>4.6006677475850077</v>
      </c>
      <c r="C87" s="168">
        <v>10.75</v>
      </c>
      <c r="D87" s="168">
        <v>5.6774809160305306</v>
      </c>
      <c r="E87" s="168">
        <v>8.3537888985667941</v>
      </c>
    </row>
    <row r="88" spans="1:5" ht="15.6" x14ac:dyDescent="0.3">
      <c r="A88" s="135">
        <v>40391</v>
      </c>
      <c r="B88" s="167">
        <v>4.4857793456655415</v>
      </c>
      <c r="C88" s="167">
        <v>10.75</v>
      </c>
      <c r="D88" s="167">
        <v>5.5767397521448991</v>
      </c>
      <c r="E88" s="167">
        <v>7.5468749999999973</v>
      </c>
    </row>
    <row r="89" spans="1:5" ht="15.6" x14ac:dyDescent="0.3">
      <c r="A89" s="137">
        <v>40422</v>
      </c>
      <c r="B89" s="168">
        <v>4.7046741347975374</v>
      </c>
      <c r="C89" s="168">
        <v>10.75</v>
      </c>
      <c r="D89" s="168">
        <v>5.2456523804998545</v>
      </c>
      <c r="E89" s="168">
        <v>7.8686493184634498</v>
      </c>
    </row>
    <row r="90" spans="1:5" ht="15.6" x14ac:dyDescent="0.3">
      <c r="A90" s="135">
        <v>40452</v>
      </c>
      <c r="B90" s="167">
        <v>5.1954120371046297</v>
      </c>
      <c r="C90" s="167">
        <v>10.75</v>
      </c>
      <c r="D90" s="167">
        <v>5.1058175951409268</v>
      </c>
      <c r="E90" s="167">
        <v>7.0179493105307689</v>
      </c>
    </row>
    <row r="91" spans="1:5" ht="15.6" x14ac:dyDescent="0.3">
      <c r="A91" s="137">
        <v>40483</v>
      </c>
      <c r="B91" s="168">
        <v>5.6354286993452796</v>
      </c>
      <c r="C91" s="168">
        <v>10.75</v>
      </c>
      <c r="D91" s="168">
        <v>4.857034652527914</v>
      </c>
      <c r="E91" s="168">
        <v>7.756232686980602</v>
      </c>
    </row>
    <row r="92" spans="1:5" ht="15.6" x14ac:dyDescent="0.3">
      <c r="A92" s="135">
        <v>40513</v>
      </c>
      <c r="B92" s="167">
        <v>5.9090683472662775</v>
      </c>
      <c r="C92" s="167">
        <v>10.75</v>
      </c>
      <c r="D92" s="167">
        <v>4.9663539001042478</v>
      </c>
      <c r="E92" s="167">
        <v>5.5462440956879577</v>
      </c>
    </row>
    <row r="93" spans="1:5" ht="15.6" x14ac:dyDescent="0.3">
      <c r="A93" s="137">
        <v>40544</v>
      </c>
      <c r="B93" s="168">
        <v>5.9931648779638413</v>
      </c>
      <c r="C93" s="168">
        <v>11.25</v>
      </c>
      <c r="D93" s="168">
        <v>5.3104884513441863</v>
      </c>
      <c r="E93" s="168">
        <v>4.995880458392632</v>
      </c>
    </row>
    <row r="94" spans="1:5" ht="15.6" x14ac:dyDescent="0.3">
      <c r="A94" s="135">
        <v>40575</v>
      </c>
      <c r="B94" s="167">
        <v>6.0141994413450695</v>
      </c>
      <c r="C94" s="167">
        <v>11.25</v>
      </c>
      <c r="D94" s="167">
        <v>5.3902993558165857</v>
      </c>
      <c r="E94" s="167">
        <v>3.9391028009755358</v>
      </c>
    </row>
    <row r="95" spans="1:5" ht="15.6" x14ac:dyDescent="0.3">
      <c r="A95" s="137">
        <v>40603</v>
      </c>
      <c r="B95" s="168">
        <v>6.2989570403219952</v>
      </c>
      <c r="C95" s="168">
        <v>11.75</v>
      </c>
      <c r="D95" s="168">
        <v>5.9342117736278288</v>
      </c>
      <c r="E95" s="168">
        <v>3.428320269577334</v>
      </c>
    </row>
    <row r="96" spans="1:5" ht="15.6" x14ac:dyDescent="0.3">
      <c r="A96" s="135">
        <v>40634</v>
      </c>
      <c r="B96" s="167">
        <v>6.5103500144501059</v>
      </c>
      <c r="C96" s="167">
        <v>12</v>
      </c>
      <c r="D96" s="167">
        <v>6.0405226282901126</v>
      </c>
      <c r="E96" s="167">
        <v>2.8071454611738877</v>
      </c>
    </row>
    <row r="97" spans="1:5" ht="15.6" x14ac:dyDescent="0.3">
      <c r="A97" s="137">
        <v>40664</v>
      </c>
      <c r="B97" s="168">
        <v>6.5527717410315933</v>
      </c>
      <c r="C97" s="168">
        <v>12</v>
      </c>
      <c r="D97" s="168">
        <v>6.5449010654490269</v>
      </c>
      <c r="E97" s="168">
        <v>3.4424668571009898</v>
      </c>
    </row>
    <row r="98" spans="1:5" ht="15.6" x14ac:dyDescent="0.3">
      <c r="A98" s="135">
        <v>40695</v>
      </c>
      <c r="B98" s="167">
        <v>6.7126008986431618</v>
      </c>
      <c r="C98" s="167">
        <v>12.25</v>
      </c>
      <c r="D98" s="167">
        <v>6.8742264115014828</v>
      </c>
      <c r="E98" s="167">
        <v>4.3551703877790837</v>
      </c>
    </row>
    <row r="99" spans="1:5" ht="15.6" x14ac:dyDescent="0.3">
      <c r="A99" s="137">
        <v>40725</v>
      </c>
      <c r="B99" s="168">
        <v>6.872653794701522</v>
      </c>
      <c r="C99" s="168">
        <v>12.5</v>
      </c>
      <c r="D99" s="168">
        <v>6.8173186479301373</v>
      </c>
      <c r="E99" s="168">
        <v>3.9681379713534026</v>
      </c>
    </row>
    <row r="100" spans="1:5" ht="15.6" x14ac:dyDescent="0.3">
      <c r="A100" s="135">
        <v>40756</v>
      </c>
      <c r="B100" s="167">
        <v>7.2251925367272207</v>
      </c>
      <c r="C100" s="167">
        <v>12.5</v>
      </c>
      <c r="D100" s="167">
        <v>6.6957511380880019</v>
      </c>
      <c r="E100" s="167">
        <v>3.0364666569809629</v>
      </c>
    </row>
    <row r="101" spans="1:5" ht="15.6" x14ac:dyDescent="0.3">
      <c r="A101" s="137">
        <v>40787</v>
      </c>
      <c r="B101" s="168">
        <v>7.3105884093299212</v>
      </c>
      <c r="C101" s="168">
        <v>12</v>
      </c>
      <c r="D101" s="168">
        <v>5.8201058201058364</v>
      </c>
      <c r="E101" s="168">
        <v>1.7949454336588122</v>
      </c>
    </row>
    <row r="102" spans="1:5" ht="15.6" x14ac:dyDescent="0.3">
      <c r="A102" s="135">
        <v>40817</v>
      </c>
      <c r="B102" s="167">
        <v>6.9697508084268334</v>
      </c>
      <c r="C102" s="167">
        <v>11.5</v>
      </c>
      <c r="D102" s="167">
        <v>5.5671274379852198</v>
      </c>
      <c r="E102" s="167">
        <v>1.9651598042038643</v>
      </c>
    </row>
    <row r="103" spans="1:5" ht="15.6" x14ac:dyDescent="0.3">
      <c r="A103" s="137">
        <v>40848</v>
      </c>
      <c r="B103" s="168">
        <v>6.6408742563033307</v>
      </c>
      <c r="C103" s="168">
        <v>11.5</v>
      </c>
      <c r="D103" s="168">
        <v>5.5771233784679408</v>
      </c>
      <c r="E103" s="168">
        <v>1.5781205369894469</v>
      </c>
    </row>
    <row r="104" spans="1:5" ht="15.6" x14ac:dyDescent="0.3">
      <c r="A104" s="135">
        <v>40878</v>
      </c>
      <c r="B104" s="167">
        <v>6.5031090406288738</v>
      </c>
      <c r="C104" s="167">
        <v>11</v>
      </c>
      <c r="D104" s="167">
        <v>5.3630754627432387</v>
      </c>
      <c r="E104" s="167">
        <v>1.357008806120974</v>
      </c>
    </row>
    <row r="105" spans="1:5" ht="15.6" x14ac:dyDescent="0.3">
      <c r="A105" s="137">
        <v>40909</v>
      </c>
      <c r="B105" s="168">
        <v>6.2179177340636826</v>
      </c>
      <c r="C105" s="168">
        <v>10.5</v>
      </c>
      <c r="D105" s="168">
        <v>4.9582066869301</v>
      </c>
      <c r="E105" s="168">
        <v>-0.99158225139107659</v>
      </c>
    </row>
    <row r="106" spans="1:5" ht="15.6" x14ac:dyDescent="0.3">
      <c r="A106" s="135">
        <v>40940</v>
      </c>
      <c r="B106" s="167">
        <v>5.8491055197092745</v>
      </c>
      <c r="C106" s="167">
        <v>10.5</v>
      </c>
      <c r="D106" s="167">
        <v>4.9980995819080221</v>
      </c>
      <c r="E106" s="167">
        <v>-0.16353811149032449</v>
      </c>
    </row>
    <row r="107" spans="1:5" ht="15.6" x14ac:dyDescent="0.3">
      <c r="A107" s="137">
        <v>40969</v>
      </c>
      <c r="B107" s="168">
        <v>5.2399926989787238</v>
      </c>
      <c r="C107" s="168">
        <v>9.75</v>
      </c>
      <c r="D107" s="168">
        <v>4.1468969443917203</v>
      </c>
      <c r="E107" s="168">
        <v>-0.90657978610383383</v>
      </c>
    </row>
    <row r="108" spans="1:5" ht="15.6" x14ac:dyDescent="0.3">
      <c r="A108" s="135">
        <v>41000</v>
      </c>
      <c r="B108" s="167">
        <v>5.1042261111959641</v>
      </c>
      <c r="C108" s="167">
        <v>9</v>
      </c>
      <c r="D108" s="167">
        <v>3.2588101553618687</v>
      </c>
      <c r="E108" s="167">
        <v>0.13475177304964614</v>
      </c>
    </row>
    <row r="109" spans="1:5" ht="15.6" x14ac:dyDescent="0.3">
      <c r="A109" s="137">
        <v>41030</v>
      </c>
      <c r="B109" s="168">
        <v>4.9891523093423595</v>
      </c>
      <c r="C109" s="168">
        <v>8.5</v>
      </c>
      <c r="D109" s="168">
        <v>2.8241091736163737</v>
      </c>
      <c r="E109" s="168">
        <v>1.0054520994123184</v>
      </c>
    </row>
    <row r="110" spans="1:5" ht="15.6" x14ac:dyDescent="0.3">
      <c r="A110" s="135">
        <v>41061</v>
      </c>
      <c r="B110" s="167">
        <v>4.9157699762254925</v>
      </c>
      <c r="C110" s="167">
        <v>8.5</v>
      </c>
      <c r="D110" s="167">
        <v>2.9314106820984565</v>
      </c>
      <c r="E110" s="167">
        <v>1.0627067351678399</v>
      </c>
    </row>
    <row r="111" spans="1:5" ht="15.6" x14ac:dyDescent="0.3">
      <c r="A111" s="137">
        <v>41091</v>
      </c>
      <c r="B111" s="168">
        <v>5.198590043054363</v>
      </c>
      <c r="C111" s="168">
        <v>8</v>
      </c>
      <c r="D111" s="168">
        <v>2.3308698123934324</v>
      </c>
      <c r="E111" s="168">
        <v>1.1316510859632922</v>
      </c>
    </row>
    <row r="112" spans="1:5" ht="15.6" x14ac:dyDescent="0.3">
      <c r="A112" s="135">
        <v>41122</v>
      </c>
      <c r="B112" s="167">
        <v>5.2405143591021996</v>
      </c>
      <c r="C112" s="167">
        <v>7.5</v>
      </c>
      <c r="D112" s="167">
        <v>1.7221801665405101</v>
      </c>
      <c r="E112" s="167">
        <v>1.762549351381848</v>
      </c>
    </row>
    <row r="113" spans="1:5" ht="15.6" x14ac:dyDescent="0.3">
      <c r="A113" s="137">
        <v>41153</v>
      </c>
      <c r="B113" s="168">
        <v>5.2823886312036938</v>
      </c>
      <c r="C113" s="168">
        <v>7.5</v>
      </c>
      <c r="D113" s="168">
        <v>1.7703303985610042</v>
      </c>
      <c r="E113" s="168">
        <v>1.2695725772323474</v>
      </c>
    </row>
    <row r="114" spans="1:5" ht="15.6" x14ac:dyDescent="0.3">
      <c r="A114" s="135">
        <v>41183</v>
      </c>
      <c r="B114" s="167">
        <v>5.4501192115182562</v>
      </c>
      <c r="C114" s="167">
        <v>7.25</v>
      </c>
      <c r="D114" s="167">
        <v>1.6876837015264989</v>
      </c>
      <c r="E114" s="167">
        <v>2.2167313801623623</v>
      </c>
    </row>
    <row r="115" spans="1:5" ht="15.6" x14ac:dyDescent="0.3">
      <c r="A115" s="137">
        <v>41214</v>
      </c>
      <c r="B115" s="168">
        <v>5.5340429036881744</v>
      </c>
      <c r="C115" s="168">
        <v>7.25</v>
      </c>
      <c r="D115" s="168">
        <v>1.8035121025154144</v>
      </c>
      <c r="E115" s="168">
        <v>1.6520210896309173</v>
      </c>
    </row>
    <row r="116" spans="1:5" ht="15.6" x14ac:dyDescent="0.3">
      <c r="A116" s="135">
        <v>41244</v>
      </c>
      <c r="B116" s="167">
        <v>5.8385689976391264</v>
      </c>
      <c r="C116" s="167">
        <v>7.25</v>
      </c>
      <c r="D116" s="167">
        <v>1.524043922756535</v>
      </c>
      <c r="E116" s="167">
        <v>2.7061672126477809</v>
      </c>
    </row>
    <row r="117" spans="1:5" ht="15.6" x14ac:dyDescent="0.3">
      <c r="A117" s="137">
        <v>41275</v>
      </c>
      <c r="B117" s="168">
        <v>6.1543165185151238</v>
      </c>
      <c r="C117" s="168">
        <v>7.25</v>
      </c>
      <c r="D117" s="168">
        <v>1.485616956850877</v>
      </c>
      <c r="E117" s="168">
        <v>4.3807190719792555</v>
      </c>
    </row>
    <row r="118" spans="1:5" ht="15.6" x14ac:dyDescent="0.3">
      <c r="A118" s="135">
        <v>41306</v>
      </c>
      <c r="B118" s="167">
        <v>6.3128346616487807</v>
      </c>
      <c r="C118" s="167">
        <v>7.25</v>
      </c>
      <c r="D118" s="167">
        <v>1.7166160849772405</v>
      </c>
      <c r="E118" s="167">
        <v>2.5425539491489069</v>
      </c>
    </row>
    <row r="119" spans="1:5" ht="15.6" x14ac:dyDescent="0.3">
      <c r="A119" s="137">
        <v>41334</v>
      </c>
      <c r="B119" s="168">
        <v>6.588668780120277</v>
      </c>
      <c r="C119" s="168">
        <v>7.25</v>
      </c>
      <c r="D119" s="168">
        <v>1.726263871763245</v>
      </c>
      <c r="E119" s="168">
        <v>3.6023157744264012</v>
      </c>
    </row>
    <row r="120" spans="1:5" ht="15.6" x14ac:dyDescent="0.3">
      <c r="A120" s="135">
        <v>41365</v>
      </c>
      <c r="B120" s="167">
        <v>6.4933490246531722</v>
      </c>
      <c r="C120" s="167">
        <v>7.5</v>
      </c>
      <c r="D120" s="167">
        <v>1.8957345971563955</v>
      </c>
      <c r="E120" s="167">
        <v>3.4775833982576554</v>
      </c>
    </row>
    <row r="121" spans="1:5" ht="15.6" x14ac:dyDescent="0.3">
      <c r="A121" s="137">
        <v>41395</v>
      </c>
      <c r="B121" s="168">
        <v>6.5039601594703012</v>
      </c>
      <c r="C121" s="168">
        <v>8</v>
      </c>
      <c r="D121" s="168">
        <v>2.2824131073018394</v>
      </c>
      <c r="E121" s="168">
        <v>3.1405538030143676</v>
      </c>
    </row>
    <row r="122" spans="1:5" ht="15.6" x14ac:dyDescent="0.3">
      <c r="A122" s="135">
        <v>41426</v>
      </c>
      <c r="B122" s="167">
        <v>6.6955140446491868</v>
      </c>
      <c r="C122" s="167">
        <v>8</v>
      </c>
      <c r="D122" s="167">
        <v>2.1373179496879224</v>
      </c>
      <c r="E122" s="167">
        <v>1.8105849582172651</v>
      </c>
    </row>
    <row r="123" spans="1:5" ht="15.6" x14ac:dyDescent="0.3">
      <c r="A123" s="137">
        <v>41456</v>
      </c>
      <c r="B123" s="168">
        <v>6.2705592938988364</v>
      </c>
      <c r="C123" s="168">
        <v>8.5</v>
      </c>
      <c r="D123" s="168">
        <v>2.7170311464546071</v>
      </c>
      <c r="E123" s="168">
        <v>2.0920211287183799</v>
      </c>
    </row>
    <row r="124" spans="1:5" ht="15.6" x14ac:dyDescent="0.3">
      <c r="A124" s="135">
        <v>41487</v>
      </c>
      <c r="B124" s="167">
        <v>6.0906370244041108</v>
      </c>
      <c r="C124" s="167">
        <v>9</v>
      </c>
      <c r="D124" s="167">
        <v>2.7526395173454121</v>
      </c>
      <c r="E124" s="167">
        <v>1.8775114313426711</v>
      </c>
    </row>
    <row r="125" spans="1:5" ht="15.6" x14ac:dyDescent="0.3">
      <c r="A125" s="137">
        <v>41518</v>
      </c>
      <c r="B125" s="168">
        <v>5.8585604593711205</v>
      </c>
      <c r="C125" s="168">
        <v>9</v>
      </c>
      <c r="D125" s="168">
        <v>2.6462002071758084</v>
      </c>
      <c r="E125" s="168">
        <v>3.2386126201420673</v>
      </c>
    </row>
    <row r="126" spans="1:5" ht="15.6" x14ac:dyDescent="0.3">
      <c r="A126" s="135">
        <v>41548</v>
      </c>
      <c r="B126" s="167">
        <v>5.8375129277160376</v>
      </c>
      <c r="C126" s="167">
        <v>9.5</v>
      </c>
      <c r="D126" s="167">
        <v>3.0297327813323394</v>
      </c>
      <c r="E126" s="167">
        <v>2.2860694799364589</v>
      </c>
    </row>
    <row r="127" spans="1:5" ht="15.6" x14ac:dyDescent="0.3">
      <c r="A127" s="137">
        <v>41579</v>
      </c>
      <c r="B127" s="168">
        <v>5.7743891625504196</v>
      </c>
      <c r="C127" s="168">
        <v>10</v>
      </c>
      <c r="D127" s="168">
        <v>3.6074220589620509</v>
      </c>
      <c r="E127" s="168">
        <v>2.5933609958506132</v>
      </c>
    </row>
    <row r="128" spans="1:5" ht="15.6" x14ac:dyDescent="0.3">
      <c r="A128" s="135">
        <v>41609</v>
      </c>
      <c r="B128" s="167">
        <v>5.9108180800137911</v>
      </c>
      <c r="C128" s="167">
        <v>10</v>
      </c>
      <c r="D128" s="167">
        <v>3.6660069738950307</v>
      </c>
      <c r="E128" s="167">
        <v>3.127166828456529</v>
      </c>
    </row>
    <row r="129" spans="1:5" ht="15.6" x14ac:dyDescent="0.3">
      <c r="A129" s="137">
        <v>41640</v>
      </c>
      <c r="B129" s="168">
        <v>5.5852940506185611</v>
      </c>
      <c r="C129" s="168">
        <v>10.5</v>
      </c>
      <c r="D129" s="168">
        <v>4.2452830188679069</v>
      </c>
      <c r="E129" s="168">
        <v>2.3676399530613734</v>
      </c>
    </row>
    <row r="130" spans="1:5" ht="15.6" x14ac:dyDescent="0.3">
      <c r="A130" s="135">
        <v>41671</v>
      </c>
      <c r="B130" s="167">
        <v>5.6797540552363968</v>
      </c>
      <c r="C130" s="167">
        <v>10.75</v>
      </c>
      <c r="D130" s="167">
        <v>4.3236623963827991</v>
      </c>
      <c r="E130" s="167">
        <v>2.6948187248229116</v>
      </c>
    </row>
    <row r="131" spans="1:5" ht="15.6" x14ac:dyDescent="0.3">
      <c r="A131" s="137">
        <v>41699</v>
      </c>
      <c r="B131" s="168">
        <v>6.1530882776396956</v>
      </c>
      <c r="C131" s="168">
        <v>10.75</v>
      </c>
      <c r="D131" s="168">
        <v>4.1666666666666741</v>
      </c>
      <c r="E131" s="168">
        <v>2.0558813383925623</v>
      </c>
    </row>
    <row r="132" spans="1:5" ht="15.6" x14ac:dyDescent="0.3">
      <c r="A132" s="135">
        <v>41730</v>
      </c>
      <c r="B132" s="167">
        <v>6.2797752054697842</v>
      </c>
      <c r="C132" s="167">
        <v>11</v>
      </c>
      <c r="D132" s="167">
        <v>4.5493077140435156</v>
      </c>
      <c r="E132" s="167">
        <v>0.56125941136206947</v>
      </c>
    </row>
    <row r="133" spans="1:5" ht="15.6" x14ac:dyDescent="0.3">
      <c r="A133" s="137">
        <v>41760</v>
      </c>
      <c r="B133" s="168">
        <v>6.375074396149194</v>
      </c>
      <c r="C133" s="168">
        <v>11</v>
      </c>
      <c r="D133" s="168">
        <v>4.7169811320754818</v>
      </c>
      <c r="E133" s="168">
        <v>-0.51654998980492639</v>
      </c>
    </row>
    <row r="134" spans="1:5" ht="15.6" x14ac:dyDescent="0.3">
      <c r="A134" s="135">
        <v>41791</v>
      </c>
      <c r="B134" s="167">
        <v>6.5236132991559836</v>
      </c>
      <c r="C134" s="167">
        <v>11</v>
      </c>
      <c r="D134" s="167">
        <v>4.7565118912797244</v>
      </c>
      <c r="E134" s="167">
        <v>-1.7099863201094356</v>
      </c>
    </row>
    <row r="135" spans="1:5" ht="15.6" x14ac:dyDescent="0.3">
      <c r="A135" s="137">
        <v>41821</v>
      </c>
      <c r="B135" s="168">
        <v>6.5023149659960922</v>
      </c>
      <c r="C135" s="168">
        <v>11</v>
      </c>
      <c r="D135" s="168">
        <v>4.8653755314123748</v>
      </c>
      <c r="E135" s="168">
        <v>-1.6066444278031056</v>
      </c>
    </row>
    <row r="136" spans="1:5" ht="15.6" x14ac:dyDescent="0.3">
      <c r="A136" s="135">
        <v>41852</v>
      </c>
      <c r="B136" s="167">
        <v>6.512939698135578</v>
      </c>
      <c r="C136" s="167">
        <v>11</v>
      </c>
      <c r="D136" s="167">
        <v>4.5394612921454192</v>
      </c>
      <c r="E136" s="167">
        <v>-0.91125467528051507</v>
      </c>
    </row>
    <row r="137" spans="1:5" ht="15.6" x14ac:dyDescent="0.3">
      <c r="A137" s="137">
        <v>41883</v>
      </c>
      <c r="B137" s="168">
        <v>6.7464508763477316</v>
      </c>
      <c r="C137" s="168">
        <v>11</v>
      </c>
      <c r="D137" s="168">
        <v>4.3821703968403458</v>
      </c>
      <c r="E137" s="168">
        <v>-1.5111650812925759</v>
      </c>
    </row>
    <row r="138" spans="1:5" ht="15.6" x14ac:dyDescent="0.3">
      <c r="A138" s="135">
        <v>41913</v>
      </c>
      <c r="B138" s="167">
        <v>6.5872387093848905</v>
      </c>
      <c r="C138" s="167">
        <v>11.25</v>
      </c>
      <c r="D138" s="167">
        <v>4.5779281819890993</v>
      </c>
      <c r="E138" s="167">
        <v>-1.7960837272113395</v>
      </c>
    </row>
    <row r="139" spans="1:5" ht="15.6" x14ac:dyDescent="0.3">
      <c r="A139" s="137">
        <v>41944</v>
      </c>
      <c r="B139" s="168">
        <v>6.5554342816816602</v>
      </c>
      <c r="C139" s="168">
        <v>11.25</v>
      </c>
      <c r="D139" s="168">
        <v>4.3914797785493009</v>
      </c>
      <c r="E139" s="168">
        <v>-1.887428378833822</v>
      </c>
    </row>
    <row r="140" spans="1:5" ht="15.6" x14ac:dyDescent="0.3">
      <c r="A140" s="135">
        <v>41974</v>
      </c>
      <c r="B140" s="167">
        <v>6.4076165963919518</v>
      </c>
      <c r="C140" s="167">
        <v>11.75</v>
      </c>
      <c r="D140" s="167">
        <v>4.7623511765257254</v>
      </c>
      <c r="E140" s="167">
        <v>-1.5128084448329138</v>
      </c>
    </row>
    <row r="141" spans="1:5" ht="15.6" x14ac:dyDescent="0.3">
      <c r="A141" s="137">
        <v>42005</v>
      </c>
      <c r="B141" s="168">
        <v>7.1378130703005471</v>
      </c>
      <c r="C141" s="168">
        <v>12.25</v>
      </c>
      <c r="D141" s="168">
        <v>4.8967386225586385</v>
      </c>
      <c r="E141" s="168">
        <v>-2.0903573836817402</v>
      </c>
    </row>
    <row r="142" spans="1:5" ht="15.6" x14ac:dyDescent="0.3">
      <c r="A142" s="135">
        <v>42036</v>
      </c>
      <c r="B142" s="167">
        <v>7.7017522988958698</v>
      </c>
      <c r="C142" s="167">
        <v>12.25</v>
      </c>
      <c r="D142" s="167">
        <v>5.0046772684752217</v>
      </c>
      <c r="E142" s="167">
        <v>-2.387393480319222</v>
      </c>
    </row>
    <row r="143" spans="1:5" ht="15.6" x14ac:dyDescent="0.3">
      <c r="A143" s="137">
        <v>42064</v>
      </c>
      <c r="B143" s="168">
        <v>8.1286320147059712</v>
      </c>
      <c r="C143" s="168">
        <v>12.75</v>
      </c>
      <c r="D143" s="168">
        <v>5.3935315012151763</v>
      </c>
      <c r="E143" s="168">
        <v>-2.7580612451835407</v>
      </c>
    </row>
    <row r="144" spans="1:5" ht="15.6" x14ac:dyDescent="0.3">
      <c r="A144" s="135">
        <v>42095</v>
      </c>
      <c r="B144" s="167">
        <v>8.1715956114139399</v>
      </c>
      <c r="C144" s="167">
        <v>13.25</v>
      </c>
      <c r="D144" s="167">
        <v>6.7087534156223594</v>
      </c>
      <c r="E144" s="167">
        <v>-3.1377620473727053</v>
      </c>
    </row>
    <row r="145" spans="1:5" ht="15.6" x14ac:dyDescent="0.3">
      <c r="A145" s="137">
        <v>42125</v>
      </c>
      <c r="B145" s="168">
        <v>8.4730892085789442</v>
      </c>
      <c r="C145" s="168">
        <v>13.25</v>
      </c>
      <c r="D145" s="168">
        <v>6.7188088955899117</v>
      </c>
      <c r="E145" s="168">
        <v>-3.5936325749812092</v>
      </c>
    </row>
    <row r="146" spans="1:5" ht="15.6" x14ac:dyDescent="0.3">
      <c r="A146" s="135">
        <v>42156</v>
      </c>
      <c r="B146" s="167">
        <v>8.8944488180545012</v>
      </c>
      <c r="C146" s="167">
        <v>13.75</v>
      </c>
      <c r="D146" s="167">
        <v>6.9481007897705727</v>
      </c>
      <c r="E146" s="167">
        <v>-2.713987473903956</v>
      </c>
    </row>
    <row r="147" spans="1:5" ht="15.6" x14ac:dyDescent="0.3">
      <c r="A147" s="137">
        <v>42186</v>
      </c>
      <c r="B147" s="168">
        <v>9.5586385368727544</v>
      </c>
      <c r="C147" s="168">
        <v>14.25</v>
      </c>
      <c r="D147" s="168">
        <v>7.8135321317353901</v>
      </c>
      <c r="E147" s="168">
        <v>-3.9507368712378144</v>
      </c>
    </row>
    <row r="148" spans="1:5" ht="15.6" x14ac:dyDescent="0.3">
      <c r="A148" s="135">
        <v>42217</v>
      </c>
      <c r="B148" s="167">
        <v>9.5258529093804167</v>
      </c>
      <c r="C148" s="167">
        <v>14.25</v>
      </c>
      <c r="D148" s="167">
        <v>8.1605604468427693</v>
      </c>
      <c r="E148" s="167">
        <v>-4.6462150847573991</v>
      </c>
    </row>
    <row r="149" spans="1:5" ht="15.6" x14ac:dyDescent="0.3">
      <c r="A149" s="137">
        <v>42248</v>
      </c>
      <c r="B149" s="168">
        <v>9.4931813812181289</v>
      </c>
      <c r="C149" s="168">
        <v>14.25</v>
      </c>
      <c r="D149" s="168">
        <v>7.6611383339615591</v>
      </c>
      <c r="E149" s="168">
        <v>-5.5688745804507107</v>
      </c>
    </row>
    <row r="150" spans="1:5" ht="15.6" x14ac:dyDescent="0.3">
      <c r="A150" s="135">
        <v>42278</v>
      </c>
      <c r="B150" s="167">
        <v>9.9293223148218637</v>
      </c>
      <c r="C150" s="167">
        <v>14.25</v>
      </c>
      <c r="D150" s="167">
        <v>7.0558470764617853</v>
      </c>
      <c r="E150" s="167">
        <v>-4.6892189218921798</v>
      </c>
    </row>
    <row r="151" spans="1:5" ht="15.6" x14ac:dyDescent="0.3">
      <c r="A151" s="137">
        <v>42309</v>
      </c>
      <c r="B151" s="168">
        <v>10.476179952444076</v>
      </c>
      <c r="C151" s="168">
        <v>14.25</v>
      </c>
      <c r="D151" s="168">
        <v>6.5168748834607548</v>
      </c>
      <c r="E151" s="168">
        <v>-6.1078667124699564</v>
      </c>
    </row>
    <row r="152" spans="1:5" ht="15.6" x14ac:dyDescent="0.3">
      <c r="A152" s="135">
        <v>42339</v>
      </c>
      <c r="B152" s="167">
        <v>10.673497995621716</v>
      </c>
      <c r="C152" s="167">
        <v>14.25</v>
      </c>
      <c r="D152" s="167">
        <v>6.5963799216271601</v>
      </c>
      <c r="E152" s="167">
        <v>-6.7654287274713232</v>
      </c>
    </row>
    <row r="153" spans="1:5" ht="15.6" x14ac:dyDescent="0.3">
      <c r="A153" s="137">
        <v>42370</v>
      </c>
      <c r="B153" s="168">
        <v>10.706293382226484</v>
      </c>
      <c r="C153" s="168">
        <v>14.25</v>
      </c>
      <c r="D153" s="168">
        <v>6.5168748834607548</v>
      </c>
      <c r="E153" s="168">
        <v>-6.8732782369145928</v>
      </c>
    </row>
    <row r="154" spans="1:5" ht="15.6" x14ac:dyDescent="0.3">
      <c r="A154" s="135">
        <v>42401</v>
      </c>
      <c r="B154" s="167">
        <v>10.35630312454705</v>
      </c>
      <c r="C154" s="167">
        <v>14.25</v>
      </c>
      <c r="D154" s="167">
        <v>6.7258290518449337</v>
      </c>
      <c r="E154" s="167">
        <v>-6.6652809533707451</v>
      </c>
    </row>
    <row r="155" spans="1:5" ht="15.6" x14ac:dyDescent="0.3">
      <c r="A155" s="137">
        <v>42430</v>
      </c>
      <c r="B155" s="168">
        <v>9.3869277812698151</v>
      </c>
      <c r="C155" s="168">
        <v>14.25</v>
      </c>
      <c r="D155" s="168">
        <v>7.2769953051643244</v>
      </c>
      <c r="E155" s="168">
        <v>-7.083767813694819</v>
      </c>
    </row>
    <row r="156" spans="1:5" ht="15.6" x14ac:dyDescent="0.3">
      <c r="A156" s="135">
        <v>42461</v>
      </c>
      <c r="B156" s="167">
        <v>9.2783120253555396</v>
      </c>
      <c r="C156" s="167">
        <v>14.25</v>
      </c>
      <c r="D156" s="167">
        <v>7.6003013750235437</v>
      </c>
      <c r="E156" s="167">
        <v>-5.9658492024453729</v>
      </c>
    </row>
    <row r="157" spans="1:5" ht="15.6" x14ac:dyDescent="0.3">
      <c r="A157" s="137">
        <v>42491</v>
      </c>
      <c r="B157" s="168">
        <v>9.3217022624114687</v>
      </c>
      <c r="C157" s="168">
        <v>14.25</v>
      </c>
      <c r="D157" s="168">
        <v>7.5901685657783213</v>
      </c>
      <c r="E157" s="168">
        <v>-5.2441357805967037</v>
      </c>
    </row>
    <row r="158" spans="1:5" ht="15.6" x14ac:dyDescent="0.3">
      <c r="A158" s="135">
        <v>42522</v>
      </c>
      <c r="B158" s="167">
        <v>8.8444570099512898</v>
      </c>
      <c r="C158" s="167">
        <v>14.25</v>
      </c>
      <c r="D158" s="167">
        <v>7.8237070592676483</v>
      </c>
      <c r="E158" s="167">
        <v>-4.1273247496423586</v>
      </c>
    </row>
    <row r="159" spans="1:5" ht="15.6" x14ac:dyDescent="0.3">
      <c r="A159" s="137">
        <v>42552</v>
      </c>
      <c r="B159" s="168">
        <v>8.7362832303747417</v>
      </c>
      <c r="C159" s="168">
        <v>14.25</v>
      </c>
      <c r="D159" s="168">
        <v>8.1093868281604919</v>
      </c>
      <c r="E159" s="168">
        <v>-3.5441579023195446</v>
      </c>
    </row>
    <row r="160" spans="1:5" ht="15.6" x14ac:dyDescent="0.3">
      <c r="A160" s="135">
        <v>42583</v>
      </c>
      <c r="B160" s="167">
        <v>8.9749779251530484</v>
      </c>
      <c r="C160" s="167">
        <v>14.25</v>
      </c>
      <c r="D160" s="167">
        <v>8.3760197306014028</v>
      </c>
      <c r="E160" s="167">
        <v>-4.2968187706923899</v>
      </c>
    </row>
    <row r="161" spans="1:5" ht="15.6" x14ac:dyDescent="0.3">
      <c r="A161" s="137">
        <v>42614</v>
      </c>
      <c r="B161" s="168">
        <v>8.4763854261917118</v>
      </c>
      <c r="C161" s="168">
        <v>14.25</v>
      </c>
      <c r="D161" s="168">
        <v>8.7577344121846821</v>
      </c>
      <c r="E161" s="168">
        <v>-3.5398230088495741</v>
      </c>
    </row>
    <row r="162" spans="1:5" ht="15.6" x14ac:dyDescent="0.3">
      <c r="A162" s="135">
        <v>42644</v>
      </c>
      <c r="B162" s="167">
        <v>7.8738583895058722</v>
      </c>
      <c r="C162" s="167">
        <v>14</v>
      </c>
      <c r="D162" s="167">
        <v>8.7371232354063402</v>
      </c>
      <c r="E162" s="167">
        <v>-4.3283797431827971</v>
      </c>
    </row>
    <row r="163" spans="1:5" ht="15.6" x14ac:dyDescent="0.3">
      <c r="A163" s="137">
        <v>42675</v>
      </c>
      <c r="B163" s="168">
        <v>6.9874580087189164</v>
      </c>
      <c r="C163" s="168">
        <v>14</v>
      </c>
      <c r="D163" s="168">
        <v>8.7890065845977805</v>
      </c>
      <c r="E163" s="168">
        <v>-2.9416069076540374</v>
      </c>
    </row>
    <row r="164" spans="1:5" ht="15.6" x14ac:dyDescent="0.3">
      <c r="A164" s="135">
        <v>42705</v>
      </c>
      <c r="B164" s="167">
        <v>6.2880550542244951</v>
      </c>
      <c r="C164" s="167">
        <v>13.75</v>
      </c>
      <c r="D164" s="167">
        <v>8.643744030563516</v>
      </c>
      <c r="E164" s="167">
        <v>-3.0460569671230897</v>
      </c>
    </row>
    <row r="165" spans="1:5" ht="15.6" x14ac:dyDescent="0.3">
      <c r="A165" s="137">
        <v>42736</v>
      </c>
      <c r="B165" s="168">
        <v>5.3539544420169394</v>
      </c>
      <c r="C165" s="168">
        <v>13</v>
      </c>
      <c r="D165" s="168">
        <v>7.9377208902474017</v>
      </c>
      <c r="E165" s="168">
        <v>-1.5826061233545241</v>
      </c>
    </row>
    <row r="166" spans="1:5" ht="15.6" x14ac:dyDescent="0.3">
      <c r="A166" s="135">
        <v>42767</v>
      </c>
      <c r="B166" s="167">
        <v>4.7587933515119918</v>
      </c>
      <c r="C166" s="167">
        <v>12.25</v>
      </c>
      <c r="D166" s="167">
        <v>7.3854395867215317</v>
      </c>
      <c r="E166" s="167">
        <v>0.12619701581173537</v>
      </c>
    </row>
    <row r="167" spans="1:5" ht="15.6" x14ac:dyDescent="0.3">
      <c r="A167" s="137">
        <v>42795</v>
      </c>
      <c r="B167" s="168">
        <v>4.5710348848857718</v>
      </c>
      <c r="C167" s="168">
        <v>12.25</v>
      </c>
      <c r="D167" s="168">
        <v>7.4471140040202943</v>
      </c>
      <c r="E167" s="168">
        <v>0.44890019452341612</v>
      </c>
    </row>
    <row r="168" spans="1:5" ht="15.6" x14ac:dyDescent="0.3">
      <c r="A168" s="135">
        <v>42826</v>
      </c>
      <c r="B168" s="167">
        <v>4.0825308952635142</v>
      </c>
      <c r="C168" s="167">
        <v>11.25</v>
      </c>
      <c r="D168" s="167">
        <v>6.4593301435406758</v>
      </c>
      <c r="E168" s="167">
        <v>0.47825437154387362</v>
      </c>
    </row>
    <row r="169" spans="1:5" ht="15.6" x14ac:dyDescent="0.3">
      <c r="A169" s="137">
        <v>42856</v>
      </c>
      <c r="B169" s="168">
        <v>3.5971291337952405</v>
      </c>
      <c r="C169" s="168">
        <v>11.25</v>
      </c>
      <c r="D169" s="168">
        <v>6.2864239992356907</v>
      </c>
      <c r="E169" s="168">
        <v>4.4873233116438094E-2</v>
      </c>
    </row>
    <row r="170" spans="1:5" ht="15.6" x14ac:dyDescent="0.3">
      <c r="A170" s="135">
        <v>42887</v>
      </c>
      <c r="B170" s="167">
        <v>2.9983614716367679</v>
      </c>
      <c r="C170" s="167">
        <v>10.25</v>
      </c>
      <c r="D170" s="167"/>
      <c r="E170" s="167"/>
    </row>
    <row r="171" spans="1:5" ht="14.4" x14ac:dyDescent="0.3"/>
    <row r="172" spans="1:5" ht="14.4" x14ac:dyDescent="0.3">
      <c r="A172" s="164" t="s">
        <v>296</v>
      </c>
    </row>
    <row r="173" spans="1:5" ht="14.4" x14ac:dyDescent="0.3">
      <c r="A173" s="2" t="s">
        <v>295</v>
      </c>
    </row>
    <row r="174" spans="1:5" ht="14.4" x14ac:dyDescent="0.3"/>
    <row r="175" spans="1:5" ht="14.4" x14ac:dyDescent="0.3"/>
    <row r="176" spans="1:5" ht="14.4" x14ac:dyDescent="0.3"/>
    <row r="177" ht="14.4" x14ac:dyDescent="0.3"/>
    <row r="178" ht="14.4" x14ac:dyDescent="0.3"/>
    <row r="179" ht="14.4" x14ac:dyDescent="0.3"/>
    <row r="180" ht="14.4" x14ac:dyDescent="0.3"/>
    <row r="181" ht="14.4" x14ac:dyDescent="0.3"/>
    <row r="182" ht="14.4" x14ac:dyDescent="0.3"/>
    <row r="183" ht="14.4" x14ac:dyDescent="0.3"/>
    <row r="184" ht="14.4" x14ac:dyDescent="0.3"/>
    <row r="185" ht="14.4" x14ac:dyDescent="0.3"/>
    <row r="186" ht="14.4" x14ac:dyDescent="0.3"/>
    <row r="187" ht="14.4" x14ac:dyDescent="0.3"/>
    <row r="188" ht="14.4" x14ac:dyDescent="0.3"/>
    <row r="189" ht="14.4" x14ac:dyDescent="0.3"/>
    <row r="190" ht="14.4" x14ac:dyDescent="0.3"/>
    <row r="191" ht="14.4" x14ac:dyDescent="0.3"/>
    <row r="192" ht="14.4" x14ac:dyDescent="0.3"/>
    <row r="193" ht="14.4" x14ac:dyDescent="0.3"/>
    <row r="194" ht="14.4" x14ac:dyDescent="0.3"/>
    <row r="195" ht="14.4" x14ac:dyDescent="0.3"/>
    <row r="196" ht="14.4" x14ac:dyDescent="0.3"/>
    <row r="197" ht="14.4" x14ac:dyDescent="0.3"/>
    <row r="198" ht="14.4" x14ac:dyDescent="0.3"/>
    <row r="199" ht="14.4" x14ac:dyDescent="0.3"/>
    <row r="200" ht="14.4" x14ac:dyDescent="0.3"/>
    <row r="201" ht="14.4" x14ac:dyDescent="0.3"/>
    <row r="202" ht="14.4" x14ac:dyDescent="0.3"/>
    <row r="203" ht="14.4" x14ac:dyDescent="0.3"/>
    <row r="204" ht="14.4" x14ac:dyDescent="0.3"/>
    <row r="205" ht="14.4" x14ac:dyDescent="0.3"/>
    <row r="206" ht="14.4" x14ac:dyDescent="0.3"/>
    <row r="207" ht="14.4" x14ac:dyDescent="0.3"/>
    <row r="208" ht="14.4" x14ac:dyDescent="0.3"/>
    <row r="209" ht="14.4" x14ac:dyDescent="0.3"/>
    <row r="210" ht="14.4" x14ac:dyDescent="0.3"/>
    <row r="211" ht="14.4" x14ac:dyDescent="0.3"/>
    <row r="212" ht="14.4" x14ac:dyDescent="0.3"/>
    <row r="213" ht="14.4" x14ac:dyDescent="0.3"/>
    <row r="214" ht="14.4" x14ac:dyDescent="0.3"/>
    <row r="215" ht="14.4" x14ac:dyDescent="0.3"/>
    <row r="216" ht="14.4" x14ac:dyDescent="0.3"/>
    <row r="217" ht="14.4" x14ac:dyDescent="0.3"/>
    <row r="218" ht="14.4" x14ac:dyDescent="0.3"/>
    <row r="219" ht="14.4" x14ac:dyDescent="0.3"/>
    <row r="220" ht="14.4" x14ac:dyDescent="0.3"/>
    <row r="221" ht="14.4" x14ac:dyDescent="0.3"/>
    <row r="222" ht="14.4" x14ac:dyDescent="0.3"/>
    <row r="223" ht="14.4" x14ac:dyDescent="0.3"/>
    <row r="224" ht="14.4" x14ac:dyDescent="0.3"/>
    <row r="225" ht="14.4" x14ac:dyDescent="0.3"/>
    <row r="226" ht="14.4" x14ac:dyDescent="0.3"/>
    <row r="227" ht="14.4" x14ac:dyDescent="0.3"/>
    <row r="228" ht="14.4" x14ac:dyDescent="0.3"/>
    <row r="229" ht="14.4" x14ac:dyDescent="0.3"/>
    <row r="230" ht="14.4" x14ac:dyDescent="0.3"/>
    <row r="231" ht="14.4" x14ac:dyDescent="0.3"/>
    <row r="232" ht="14.4" x14ac:dyDescent="0.3"/>
    <row r="233" ht="14.4" x14ac:dyDescent="0.3"/>
    <row r="234" ht="14.4" x14ac:dyDescent="0.3"/>
    <row r="235" ht="14.4" x14ac:dyDescent="0.3"/>
    <row r="236" ht="14.4" x14ac:dyDescent="0.3"/>
    <row r="237" ht="14.4" x14ac:dyDescent="0.3"/>
    <row r="238" ht="14.4" x14ac:dyDescent="0.3"/>
    <row r="239" ht="14.4" x14ac:dyDescent="0.3"/>
    <row r="240" ht="14.4" x14ac:dyDescent="0.3"/>
    <row r="241" ht="14.4" x14ac:dyDescent="0.3"/>
    <row r="242" ht="14.4" x14ac:dyDescent="0.3"/>
    <row r="243" ht="14.4" x14ac:dyDescent="0.3"/>
    <row r="244" ht="14.4" x14ac:dyDescent="0.3"/>
    <row r="245" ht="14.4" x14ac:dyDescent="0.3"/>
    <row r="246" ht="14.4" x14ac:dyDescent="0.3"/>
    <row r="247" ht="14.4" x14ac:dyDescent="0.3"/>
    <row r="248" ht="14.4" x14ac:dyDescent="0.3"/>
    <row r="249" ht="14.4" x14ac:dyDescent="0.3"/>
    <row r="250" ht="14.4" x14ac:dyDescent="0.3"/>
    <row r="251" ht="14.4" x14ac:dyDescent="0.3"/>
    <row r="252" ht="14.4" x14ac:dyDescent="0.3"/>
    <row r="253" ht="14.4" x14ac:dyDescent="0.3"/>
    <row r="254" ht="14.4" x14ac:dyDescent="0.3"/>
    <row r="255" ht="14.4" x14ac:dyDescent="0.3"/>
    <row r="256" ht="14.4" x14ac:dyDescent="0.3"/>
    <row r="257" ht="14.4" x14ac:dyDescent="0.3"/>
    <row r="258" ht="14.4" x14ac:dyDescent="0.3"/>
    <row r="259" ht="14.4" x14ac:dyDescent="0.3"/>
    <row r="260" ht="14.4" x14ac:dyDescent="0.3"/>
    <row r="261" ht="14.4" x14ac:dyDescent="0.3"/>
    <row r="262" ht="14.4" x14ac:dyDescent="0.3"/>
    <row r="263" ht="14.4" x14ac:dyDescent="0.3"/>
    <row r="264" ht="14.4" x14ac:dyDescent="0.3"/>
    <row r="265" ht="14.4" x14ac:dyDescent="0.3"/>
    <row r="266" ht="14.4" x14ac:dyDescent="0.3"/>
    <row r="267" ht="14.4" x14ac:dyDescent="0.3"/>
    <row r="268" ht="14.4" x14ac:dyDescent="0.3"/>
    <row r="269" ht="14.4" x14ac:dyDescent="0.3"/>
    <row r="270" ht="14.4" x14ac:dyDescent="0.3"/>
    <row r="271" ht="14.4" x14ac:dyDescent="0.3"/>
    <row r="272" ht="14.4" x14ac:dyDescent="0.3"/>
    <row r="273" ht="14.4" x14ac:dyDescent="0.3"/>
    <row r="274" ht="14.4" x14ac:dyDescent="0.3"/>
    <row r="275" ht="14.4" x14ac:dyDescent="0.3"/>
    <row r="276" ht="14.4" x14ac:dyDescent="0.3"/>
    <row r="277" ht="14.4" x14ac:dyDescent="0.3"/>
    <row r="278" ht="14.4" x14ac:dyDescent="0.3"/>
    <row r="279" ht="14.4" x14ac:dyDescent="0.3"/>
    <row r="280" ht="14.4" x14ac:dyDescent="0.3"/>
    <row r="281" ht="14.4" x14ac:dyDescent="0.3"/>
    <row r="282" ht="14.4" x14ac:dyDescent="0.3"/>
    <row r="283" ht="14.4" x14ac:dyDescent="0.3"/>
    <row r="284" ht="14.4" x14ac:dyDescent="0.3"/>
    <row r="285" ht="14.4" x14ac:dyDescent="0.3"/>
    <row r="286" ht="14.4" x14ac:dyDescent="0.3"/>
    <row r="287" ht="14.4" x14ac:dyDescent="0.3"/>
    <row r="288" ht="14.4" x14ac:dyDescent="0.3"/>
    <row r="289" ht="14.4" x14ac:dyDescent="0.3"/>
    <row r="290" ht="14.4" x14ac:dyDescent="0.3"/>
    <row r="291" ht="14.4" x14ac:dyDescent="0.3"/>
    <row r="292" ht="14.4" x14ac:dyDescent="0.3"/>
    <row r="293" ht="14.4" x14ac:dyDescent="0.3"/>
    <row r="294" ht="14.4" x14ac:dyDescent="0.3"/>
    <row r="295" ht="14.4" x14ac:dyDescent="0.3"/>
    <row r="296" ht="14.4" x14ac:dyDescent="0.3"/>
    <row r="297" ht="14.4" x14ac:dyDescent="0.3"/>
    <row r="298" ht="14.4" x14ac:dyDescent="0.3"/>
    <row r="299" ht="14.4" x14ac:dyDescent="0.3"/>
    <row r="300" ht="14.4" x14ac:dyDescent="0.3"/>
    <row r="301" ht="14.4" x14ac:dyDescent="0.3"/>
    <row r="302" ht="14.4" x14ac:dyDescent="0.3"/>
    <row r="303" ht="14.4" x14ac:dyDescent="0.3"/>
    <row r="304" ht="14.4" x14ac:dyDescent="0.3"/>
    <row r="305" ht="14.4" x14ac:dyDescent="0.3"/>
    <row r="306" ht="14.4" x14ac:dyDescent="0.3"/>
    <row r="307" ht="14.4" x14ac:dyDescent="0.3"/>
    <row r="308" ht="14.4" x14ac:dyDescent="0.3"/>
    <row r="309" ht="14.4" x14ac:dyDescent="0.3"/>
    <row r="310" ht="14.4" x14ac:dyDescent="0.3"/>
    <row r="311" ht="14.4" x14ac:dyDescent="0.3"/>
    <row r="312" ht="14.4" x14ac:dyDescent="0.3"/>
    <row r="313" ht="14.4" x14ac:dyDescent="0.3"/>
    <row r="314" ht="14.4" x14ac:dyDescent="0.3"/>
    <row r="315" ht="14.4" x14ac:dyDescent="0.3"/>
    <row r="316" ht="14.4" x14ac:dyDescent="0.3"/>
    <row r="317" ht="14.4" x14ac:dyDescent="0.3"/>
    <row r="318" ht="14.4" x14ac:dyDescent="0.3"/>
    <row r="319" ht="14.4" x14ac:dyDescent="0.3"/>
    <row r="320" ht="14.4" x14ac:dyDescent="0.3"/>
    <row r="321" ht="14.4" x14ac:dyDescent="0.3"/>
    <row r="322" ht="14.4" x14ac:dyDescent="0.3"/>
    <row r="323" ht="14.4" x14ac:dyDescent="0.3"/>
    <row r="324" ht="14.4" x14ac:dyDescent="0.3"/>
    <row r="325" ht="14.4" x14ac:dyDescent="0.3"/>
    <row r="326" ht="14.4" x14ac:dyDescent="0.3"/>
    <row r="327" ht="14.4" x14ac:dyDescent="0.3"/>
    <row r="328" ht="14.4" x14ac:dyDescent="0.3"/>
    <row r="329" ht="14.4" x14ac:dyDescent="0.3"/>
    <row r="330" ht="14.4" x14ac:dyDescent="0.3"/>
    <row r="331" ht="14.4" x14ac:dyDescent="0.3"/>
    <row r="332" ht="14.4" x14ac:dyDescent="0.3"/>
    <row r="333" ht="14.4" x14ac:dyDescent="0.3"/>
    <row r="334" ht="14.4" x14ac:dyDescent="0.3"/>
    <row r="335" ht="14.4" x14ac:dyDescent="0.3"/>
    <row r="336" ht="14.4" x14ac:dyDescent="0.3"/>
    <row r="337" ht="14.4" x14ac:dyDescent="0.3"/>
    <row r="338" ht="14.4" x14ac:dyDescent="0.3"/>
    <row r="339" ht="14.4" x14ac:dyDescent="0.3"/>
    <row r="340" ht="14.4" x14ac:dyDescent="0.3"/>
    <row r="341" ht="14.4" x14ac:dyDescent="0.3"/>
    <row r="342" ht="14.4" x14ac:dyDescent="0.3"/>
    <row r="343" ht="14.4" x14ac:dyDescent="0.3"/>
    <row r="344" ht="14.4" x14ac:dyDescent="0.3"/>
    <row r="345" ht="14.4" x14ac:dyDescent="0.3"/>
    <row r="346" ht="14.4" x14ac:dyDescent="0.3"/>
    <row r="347" ht="14.4" x14ac:dyDescent="0.3"/>
    <row r="348" ht="14.4" x14ac:dyDescent="0.3"/>
    <row r="349" ht="14.4" x14ac:dyDescent="0.3"/>
    <row r="350" ht="14.4" x14ac:dyDescent="0.3"/>
    <row r="351" ht="14.4" x14ac:dyDescent="0.3"/>
    <row r="352" ht="14.4" x14ac:dyDescent="0.3"/>
    <row r="353" ht="14.4" x14ac:dyDescent="0.3"/>
    <row r="354" ht="14.4" x14ac:dyDescent="0.3"/>
    <row r="355" ht="14.4" x14ac:dyDescent="0.3"/>
    <row r="356" ht="14.4" x14ac:dyDescent="0.3"/>
    <row r="357" ht="14.4" x14ac:dyDescent="0.3"/>
    <row r="358" ht="14.4" x14ac:dyDescent="0.3"/>
    <row r="359" ht="14.4" x14ac:dyDescent="0.3"/>
    <row r="360" ht="14.4" x14ac:dyDescent="0.3"/>
    <row r="361" ht="14.4" x14ac:dyDescent="0.3"/>
    <row r="362" ht="14.4" x14ac:dyDescent="0.3"/>
    <row r="363" ht="14.4" x14ac:dyDescent="0.3"/>
    <row r="364" ht="14.4" x14ac:dyDescent="0.3"/>
    <row r="365" ht="14.4" x14ac:dyDescent="0.3"/>
    <row r="366" ht="14.4" x14ac:dyDescent="0.3"/>
    <row r="367" ht="14.4" x14ac:dyDescent="0.3"/>
    <row r="368" ht="14.4" x14ac:dyDescent="0.3"/>
    <row r="369" ht="14.4" x14ac:dyDescent="0.3"/>
    <row r="370" ht="14.4" x14ac:dyDescent="0.3"/>
    <row r="371" ht="14.4" x14ac:dyDescent="0.3"/>
    <row r="372" ht="14.4" x14ac:dyDescent="0.3"/>
    <row r="373" ht="14.4" x14ac:dyDescent="0.3"/>
    <row r="374" ht="14.4" x14ac:dyDescent="0.3"/>
    <row r="375" ht="14.4" x14ac:dyDescent="0.3"/>
    <row r="376" ht="14.4" x14ac:dyDescent="0.3"/>
    <row r="377" ht="14.4" x14ac:dyDescent="0.3"/>
    <row r="378" ht="14.4" x14ac:dyDescent="0.3"/>
    <row r="379" ht="14.4" x14ac:dyDescent="0.3"/>
    <row r="380" ht="14.4" x14ac:dyDescent="0.3"/>
    <row r="381" ht="14.4" x14ac:dyDescent="0.3"/>
    <row r="382" ht="14.4" x14ac:dyDescent="0.3"/>
    <row r="383" ht="14.4" x14ac:dyDescent="0.3"/>
    <row r="384" ht="14.4" x14ac:dyDescent="0.3"/>
    <row r="385" ht="14.4" x14ac:dyDescent="0.3"/>
    <row r="386" ht="14.4" x14ac:dyDescent="0.3"/>
    <row r="387" ht="14.4" x14ac:dyDescent="0.3"/>
    <row r="388" ht="14.4" x14ac:dyDescent="0.3"/>
    <row r="389" ht="14.4" x14ac:dyDescent="0.3"/>
    <row r="390" ht="14.4" x14ac:dyDescent="0.3"/>
    <row r="391" ht="14.4" x14ac:dyDescent="0.3"/>
    <row r="392" ht="14.4" x14ac:dyDescent="0.3"/>
    <row r="393" ht="14.4" x14ac:dyDescent="0.3"/>
    <row r="394" ht="14.4" x14ac:dyDescent="0.3"/>
    <row r="395" ht="14.4" x14ac:dyDescent="0.3"/>
    <row r="396" ht="14.4" x14ac:dyDescent="0.3"/>
    <row r="397" ht="14.4" x14ac:dyDescent="0.3"/>
    <row r="398" ht="14.4" x14ac:dyDescent="0.3"/>
    <row r="399" ht="14.4" x14ac:dyDescent="0.3"/>
    <row r="400" ht="14.4" x14ac:dyDescent="0.3"/>
    <row r="401" ht="14.4" x14ac:dyDescent="0.3"/>
    <row r="402" ht="14.4" x14ac:dyDescent="0.3"/>
    <row r="403" ht="14.4" x14ac:dyDescent="0.3"/>
    <row r="404" ht="14.4" x14ac:dyDescent="0.3"/>
    <row r="405" ht="14.4" x14ac:dyDescent="0.3"/>
    <row r="406" ht="14.4" x14ac:dyDescent="0.3"/>
    <row r="407" ht="14.4" x14ac:dyDescent="0.3"/>
    <row r="408" ht="14.4" x14ac:dyDescent="0.3"/>
    <row r="409" ht="14.4" x14ac:dyDescent="0.3"/>
    <row r="410" ht="14.4" x14ac:dyDescent="0.3"/>
    <row r="411" ht="14.4" x14ac:dyDescent="0.3"/>
    <row r="412" ht="14.4" x14ac:dyDescent="0.3"/>
    <row r="413" ht="14.4" x14ac:dyDescent="0.3"/>
    <row r="414" ht="14.4" x14ac:dyDescent="0.3"/>
    <row r="415" ht="14.4" x14ac:dyDescent="0.3"/>
    <row r="416" ht="14.4" x14ac:dyDescent="0.3"/>
    <row r="417" ht="14.4" x14ac:dyDescent="0.3"/>
    <row r="418" ht="14.4" x14ac:dyDescent="0.3"/>
    <row r="419" ht="14.4" x14ac:dyDescent="0.3"/>
    <row r="420" ht="14.4" x14ac:dyDescent="0.3"/>
    <row r="421" ht="14.4" x14ac:dyDescent="0.3"/>
    <row r="422" ht="14.4" x14ac:dyDescent="0.3"/>
    <row r="423" ht="14.4" x14ac:dyDescent="0.3"/>
    <row r="424" ht="14.4" x14ac:dyDescent="0.3"/>
    <row r="425" ht="14.4" x14ac:dyDescent="0.3"/>
    <row r="426" ht="14.4" x14ac:dyDescent="0.3"/>
    <row r="427" ht="14.4" x14ac:dyDescent="0.3"/>
    <row r="428" ht="14.4" x14ac:dyDescent="0.3"/>
    <row r="429" ht="14.4" x14ac:dyDescent="0.3"/>
    <row r="430" ht="14.4" x14ac:dyDescent="0.3"/>
    <row r="431" ht="14.4" x14ac:dyDescent="0.3"/>
    <row r="432" ht="14.4" x14ac:dyDescent="0.3"/>
    <row r="433" ht="14.4" x14ac:dyDescent="0.3"/>
    <row r="434" ht="14.4" x14ac:dyDescent="0.3"/>
    <row r="435" ht="14.4" x14ac:dyDescent="0.3"/>
    <row r="436" ht="14.4" x14ac:dyDescent="0.3"/>
    <row r="437" ht="14.4" x14ac:dyDescent="0.3"/>
    <row r="438" ht="14.4" x14ac:dyDescent="0.3"/>
    <row r="439" ht="14.4" x14ac:dyDescent="0.3"/>
    <row r="440" ht="14.4" x14ac:dyDescent="0.3"/>
    <row r="441" ht="14.4" x14ac:dyDescent="0.3"/>
    <row r="442" ht="14.4" x14ac:dyDescent="0.3"/>
    <row r="443" ht="14.4" x14ac:dyDescent="0.3"/>
    <row r="444" ht="14.4" x14ac:dyDescent="0.3"/>
    <row r="445" ht="14.4" x14ac:dyDescent="0.3"/>
    <row r="446" ht="14.4" x14ac:dyDescent="0.3"/>
    <row r="447" ht="14.4" x14ac:dyDescent="0.3"/>
    <row r="448" ht="14.4" x14ac:dyDescent="0.3"/>
    <row r="449" ht="14.4" x14ac:dyDescent="0.3"/>
    <row r="450" ht="14.4" x14ac:dyDescent="0.3"/>
    <row r="451" ht="14.4" x14ac:dyDescent="0.3"/>
    <row r="452" ht="14.4" x14ac:dyDescent="0.3"/>
    <row r="453" ht="14.4" x14ac:dyDescent="0.3"/>
    <row r="454" ht="14.4" x14ac:dyDescent="0.3"/>
    <row r="455" ht="14.4" x14ac:dyDescent="0.3"/>
    <row r="456" ht="14.4" x14ac:dyDescent="0.3"/>
    <row r="457" ht="14.4" x14ac:dyDescent="0.3"/>
    <row r="458" ht="14.4" x14ac:dyDescent="0.3"/>
    <row r="459" ht="14.4" x14ac:dyDescent="0.3"/>
    <row r="460" ht="14.4" x14ac:dyDescent="0.3"/>
    <row r="461" ht="14.4" x14ac:dyDescent="0.3"/>
    <row r="462" ht="14.4" x14ac:dyDescent="0.3"/>
    <row r="463" ht="14.4" x14ac:dyDescent="0.3"/>
    <row r="464" ht="14.4" x14ac:dyDescent="0.3"/>
    <row r="465" ht="14.4" x14ac:dyDescent="0.3"/>
    <row r="466" ht="14.4" x14ac:dyDescent="0.3"/>
    <row r="467" ht="14.4" x14ac:dyDescent="0.3"/>
    <row r="468" ht="14.4" x14ac:dyDescent="0.3"/>
    <row r="469" ht="14.4" x14ac:dyDescent="0.3"/>
    <row r="470" ht="14.4" x14ac:dyDescent="0.3"/>
    <row r="471" ht="14.4" x14ac:dyDescent="0.3"/>
    <row r="472" ht="14.4" x14ac:dyDescent="0.3"/>
    <row r="473" ht="14.4" x14ac:dyDescent="0.3"/>
    <row r="474" ht="14.4" x14ac:dyDescent="0.3"/>
    <row r="475" ht="14.4" x14ac:dyDescent="0.3"/>
    <row r="476" ht="14.4" x14ac:dyDescent="0.3"/>
    <row r="477" ht="14.4" x14ac:dyDescent="0.3"/>
    <row r="478" ht="14.4" x14ac:dyDescent="0.3"/>
    <row r="479" ht="14.4" x14ac:dyDescent="0.3"/>
    <row r="480" ht="14.4" x14ac:dyDescent="0.3"/>
    <row r="481" ht="14.4" x14ac:dyDescent="0.3"/>
    <row r="482" ht="14.4" x14ac:dyDescent="0.3"/>
    <row r="483" ht="14.4" x14ac:dyDescent="0.3"/>
    <row r="484" ht="14.4" x14ac:dyDescent="0.3"/>
    <row r="485" ht="14.4" x14ac:dyDescent="0.3"/>
    <row r="486" ht="14.4" x14ac:dyDescent="0.3"/>
    <row r="487" ht="14.4" x14ac:dyDescent="0.3"/>
    <row r="488" ht="14.4" x14ac:dyDescent="0.3"/>
    <row r="489" ht="14.4" x14ac:dyDescent="0.3"/>
    <row r="490" ht="14.4" x14ac:dyDescent="0.3"/>
    <row r="491" ht="14.4" x14ac:dyDescent="0.3"/>
    <row r="492" ht="14.4" x14ac:dyDescent="0.3"/>
    <row r="493" ht="14.4" x14ac:dyDescent="0.3"/>
    <row r="494" ht="14.4" x14ac:dyDescent="0.3"/>
    <row r="495" ht="14.4" x14ac:dyDescent="0.3"/>
    <row r="496" ht="14.4" x14ac:dyDescent="0.3"/>
    <row r="497" ht="14.4" x14ac:dyDescent="0.3"/>
    <row r="498" ht="14.4" x14ac:dyDescent="0.3"/>
    <row r="499" ht="14.4" x14ac:dyDescent="0.3"/>
    <row r="500" ht="14.4" x14ac:dyDescent="0.3"/>
    <row r="501" ht="14.4" x14ac:dyDescent="0.3"/>
    <row r="502" ht="14.4" x14ac:dyDescent="0.3"/>
    <row r="503" ht="14.4" x14ac:dyDescent="0.3"/>
    <row r="504" ht="14.4" x14ac:dyDescent="0.3"/>
    <row r="505" ht="14.4" x14ac:dyDescent="0.3"/>
    <row r="506" ht="14.4" x14ac:dyDescent="0.3"/>
    <row r="507" ht="14.4" x14ac:dyDescent="0.3"/>
    <row r="508" ht="14.4" x14ac:dyDescent="0.3"/>
    <row r="509" ht="14.4" x14ac:dyDescent="0.3"/>
    <row r="510" ht="14.4" x14ac:dyDescent="0.3"/>
    <row r="511" ht="14.4" x14ac:dyDescent="0.3"/>
    <row r="512" ht="14.4" x14ac:dyDescent="0.3"/>
    <row r="513" ht="14.4" x14ac:dyDescent="0.3"/>
    <row r="514" ht="14.4" x14ac:dyDescent="0.3"/>
    <row r="515" ht="14.4" x14ac:dyDescent="0.3"/>
    <row r="516" ht="14.4" x14ac:dyDescent="0.3"/>
    <row r="517" ht="14.4" x14ac:dyDescent="0.3"/>
    <row r="518" ht="14.4" x14ac:dyDescent="0.3"/>
    <row r="519" ht="14.4" x14ac:dyDescent="0.3"/>
    <row r="520" ht="14.4" x14ac:dyDescent="0.3"/>
    <row r="521" ht="14.4" x14ac:dyDescent="0.3"/>
    <row r="522" ht="14.4" x14ac:dyDescent="0.3"/>
    <row r="523" ht="14.4" x14ac:dyDescent="0.3"/>
    <row r="524" ht="14.4" x14ac:dyDescent="0.3"/>
    <row r="525" ht="14.4" x14ac:dyDescent="0.3"/>
    <row r="526" ht="14.4" x14ac:dyDescent="0.3"/>
    <row r="527" ht="14.4" x14ac:dyDescent="0.3"/>
    <row r="528" ht="14.4" x14ac:dyDescent="0.3"/>
    <row r="529" ht="14.4" x14ac:dyDescent="0.3"/>
    <row r="530" ht="14.4" x14ac:dyDescent="0.3"/>
    <row r="531" ht="14.4" x14ac:dyDescent="0.3"/>
    <row r="532" ht="14.4" x14ac:dyDescent="0.3"/>
    <row r="533" ht="14.4" x14ac:dyDescent="0.3"/>
    <row r="534" ht="14.4" x14ac:dyDescent="0.3"/>
    <row r="535" ht="14.4" x14ac:dyDescent="0.3"/>
    <row r="536" ht="14.4" x14ac:dyDescent="0.3"/>
    <row r="537" ht="14.4" x14ac:dyDescent="0.3"/>
    <row r="538" ht="14.4" x14ac:dyDescent="0.3"/>
    <row r="539" ht="14.4" x14ac:dyDescent="0.3"/>
    <row r="540" ht="14.4" x14ac:dyDescent="0.3"/>
    <row r="541" ht="14.4" x14ac:dyDescent="0.3"/>
    <row r="542" ht="14.4" x14ac:dyDescent="0.3"/>
    <row r="543" ht="14.4" x14ac:dyDescent="0.3"/>
    <row r="544" ht="14.4" x14ac:dyDescent="0.3"/>
    <row r="545" ht="14.4" x14ac:dyDescent="0.3"/>
    <row r="546" ht="14.4" x14ac:dyDescent="0.3"/>
    <row r="547" ht="14.4" x14ac:dyDescent="0.3"/>
    <row r="548" ht="14.4" x14ac:dyDescent="0.3"/>
    <row r="549" ht="14.4" x14ac:dyDescent="0.3"/>
    <row r="550" ht="14.4" x14ac:dyDescent="0.3"/>
    <row r="551" ht="14.4" x14ac:dyDescent="0.3"/>
    <row r="552" ht="14.4" x14ac:dyDescent="0.3"/>
    <row r="553" ht="14.4" x14ac:dyDescent="0.3"/>
    <row r="554" ht="14.4" x14ac:dyDescent="0.3"/>
    <row r="555" ht="14.4" x14ac:dyDescent="0.3"/>
    <row r="556" ht="14.4" x14ac:dyDescent="0.3"/>
    <row r="557" ht="14.4" x14ac:dyDescent="0.3"/>
    <row r="558" ht="14.4" x14ac:dyDescent="0.3"/>
    <row r="559" ht="14.4" x14ac:dyDescent="0.3"/>
    <row r="560" ht="14.4" x14ac:dyDescent="0.3"/>
    <row r="561" ht="14.4" x14ac:dyDescent="0.3"/>
    <row r="562" ht="14.4" x14ac:dyDescent="0.3"/>
    <row r="563" ht="14.4" x14ac:dyDescent="0.3"/>
    <row r="564" ht="14.4" x14ac:dyDescent="0.3"/>
    <row r="565" ht="14.4" x14ac:dyDescent="0.3"/>
    <row r="566" ht="14.4" x14ac:dyDescent="0.3"/>
    <row r="567" ht="14.4" x14ac:dyDescent="0.3"/>
    <row r="568" ht="14.4" x14ac:dyDescent="0.3"/>
    <row r="569" ht="14.4" x14ac:dyDescent="0.3"/>
    <row r="570" ht="14.4" x14ac:dyDescent="0.3"/>
    <row r="571" ht="14.4" x14ac:dyDescent="0.3"/>
    <row r="572" ht="14.4" x14ac:dyDescent="0.3"/>
    <row r="573" ht="14.4" x14ac:dyDescent="0.3"/>
    <row r="574" ht="14.4" x14ac:dyDescent="0.3"/>
    <row r="575" ht="14.4" x14ac:dyDescent="0.3"/>
    <row r="576" ht="14.4" x14ac:dyDescent="0.3"/>
    <row r="577" ht="14.4" x14ac:dyDescent="0.3"/>
    <row r="578" ht="14.4" x14ac:dyDescent="0.3"/>
    <row r="579" ht="14.4" x14ac:dyDescent="0.3"/>
    <row r="580" ht="14.4" x14ac:dyDescent="0.3"/>
    <row r="581" ht="14.4" x14ac:dyDescent="0.3"/>
    <row r="582" ht="14.4" x14ac:dyDescent="0.3"/>
    <row r="583" ht="14.4" x14ac:dyDescent="0.3"/>
    <row r="584" ht="14.4" x14ac:dyDescent="0.3"/>
    <row r="585" ht="14.4" x14ac:dyDescent="0.3"/>
    <row r="586" ht="14.4" x14ac:dyDescent="0.3"/>
    <row r="587" ht="14.4" x14ac:dyDescent="0.3"/>
    <row r="588" ht="14.4" x14ac:dyDescent="0.3"/>
    <row r="589" ht="14.4" x14ac:dyDescent="0.3"/>
    <row r="590" ht="14.4" x14ac:dyDescent="0.3"/>
    <row r="591" ht="14.4" x14ac:dyDescent="0.3"/>
    <row r="592" ht="14.4" x14ac:dyDescent="0.3"/>
    <row r="593" ht="14.4" x14ac:dyDescent="0.3"/>
    <row r="594" ht="14.4" x14ac:dyDescent="0.3"/>
    <row r="595" ht="14.4" x14ac:dyDescent="0.3"/>
    <row r="596" ht="14.4" x14ac:dyDescent="0.3"/>
    <row r="597" ht="14.4" x14ac:dyDescent="0.3"/>
    <row r="598" ht="14.4" x14ac:dyDescent="0.3"/>
    <row r="599" ht="14.4" x14ac:dyDescent="0.3"/>
    <row r="600" ht="14.4" x14ac:dyDescent="0.3"/>
    <row r="601" ht="14.4" x14ac:dyDescent="0.3"/>
    <row r="602" ht="14.4" x14ac:dyDescent="0.3"/>
    <row r="603" ht="14.4" x14ac:dyDescent="0.3"/>
    <row r="604" ht="14.4" x14ac:dyDescent="0.3"/>
    <row r="605" ht="14.4" x14ac:dyDescent="0.3"/>
    <row r="606" ht="14.4" x14ac:dyDescent="0.3"/>
    <row r="607" ht="14.4" x14ac:dyDescent="0.3"/>
    <row r="608" ht="14.4" x14ac:dyDescent="0.3"/>
    <row r="609" ht="14.4" x14ac:dyDescent="0.3"/>
    <row r="610" ht="14.4" x14ac:dyDescent="0.3"/>
    <row r="611" ht="14.4" x14ac:dyDescent="0.3"/>
    <row r="612" ht="14.4" x14ac:dyDescent="0.3"/>
    <row r="613" ht="14.4" x14ac:dyDescent="0.3"/>
    <row r="614" ht="14.4" x14ac:dyDescent="0.3"/>
    <row r="615" ht="14.4" x14ac:dyDescent="0.3"/>
    <row r="616" ht="14.4" x14ac:dyDescent="0.3"/>
    <row r="617" ht="14.4" x14ac:dyDescent="0.3"/>
    <row r="618" ht="14.4" x14ac:dyDescent="0.3"/>
    <row r="619" ht="14.4" x14ac:dyDescent="0.3"/>
    <row r="620" ht="14.4" x14ac:dyDescent="0.3"/>
    <row r="621" ht="14.4" x14ac:dyDescent="0.3"/>
    <row r="622" ht="14.4" x14ac:dyDescent="0.3"/>
    <row r="623" ht="14.4" x14ac:dyDescent="0.3"/>
    <row r="624" ht="14.4" x14ac:dyDescent="0.3"/>
    <row r="625" ht="14.4" x14ac:dyDescent="0.3"/>
    <row r="626" ht="14.4" x14ac:dyDescent="0.3"/>
    <row r="627" ht="14.4" x14ac:dyDescent="0.3"/>
    <row r="628" ht="14.4" x14ac:dyDescent="0.3"/>
    <row r="629" ht="14.4" x14ac:dyDescent="0.3"/>
    <row r="630" ht="14.4" x14ac:dyDescent="0.3"/>
    <row r="631" ht="14.4" x14ac:dyDescent="0.3"/>
    <row r="632" ht="14.4" x14ac:dyDescent="0.3"/>
    <row r="633" ht="14.4" x14ac:dyDescent="0.3"/>
    <row r="634" ht="14.4" x14ac:dyDescent="0.3"/>
    <row r="635" ht="14.4" x14ac:dyDescent="0.3"/>
    <row r="636" ht="14.4" x14ac:dyDescent="0.3"/>
    <row r="637" ht="14.4" x14ac:dyDescent="0.3"/>
    <row r="638" ht="14.4" x14ac:dyDescent="0.3"/>
    <row r="639" ht="14.4" x14ac:dyDescent="0.3"/>
    <row r="640" ht="14.4" x14ac:dyDescent="0.3"/>
    <row r="641" ht="14.4" x14ac:dyDescent="0.3"/>
    <row r="642" ht="14.4" x14ac:dyDescent="0.3"/>
    <row r="643" ht="14.4" x14ac:dyDescent="0.3"/>
    <row r="644" ht="14.4" x14ac:dyDescent="0.3"/>
    <row r="645" ht="14.4" x14ac:dyDescent="0.3"/>
    <row r="646" ht="14.4" x14ac:dyDescent="0.3"/>
    <row r="647" ht="14.4" x14ac:dyDescent="0.3"/>
    <row r="648" ht="14.4" x14ac:dyDescent="0.3"/>
    <row r="649" ht="14.4" x14ac:dyDescent="0.3"/>
    <row r="650" ht="14.4" x14ac:dyDescent="0.3"/>
    <row r="651" ht="14.4" x14ac:dyDescent="0.3"/>
    <row r="652" ht="14.4" x14ac:dyDescent="0.3"/>
    <row r="653" ht="14.4" x14ac:dyDescent="0.3"/>
    <row r="654" ht="14.4" x14ac:dyDescent="0.3"/>
    <row r="655" ht="14.4" x14ac:dyDescent="0.3"/>
    <row r="656" ht="14.4" x14ac:dyDescent="0.3"/>
    <row r="657" ht="14.4" x14ac:dyDescent="0.3"/>
    <row r="658" ht="14.4" x14ac:dyDescent="0.3"/>
    <row r="659" ht="14.4" x14ac:dyDescent="0.3"/>
    <row r="660" ht="14.4" x14ac:dyDescent="0.3"/>
    <row r="661" ht="14.4" x14ac:dyDescent="0.3"/>
    <row r="662" ht="14.4" x14ac:dyDescent="0.3"/>
    <row r="663" ht="14.4" x14ac:dyDescent="0.3"/>
    <row r="664" ht="14.4" x14ac:dyDescent="0.3"/>
    <row r="665" ht="14.4" x14ac:dyDescent="0.3"/>
    <row r="666" ht="14.4" x14ac:dyDescent="0.3"/>
    <row r="667" ht="14.4" x14ac:dyDescent="0.3"/>
    <row r="668" ht="14.4" x14ac:dyDescent="0.3"/>
    <row r="669" ht="14.4" x14ac:dyDescent="0.3"/>
    <row r="670" ht="14.4" x14ac:dyDescent="0.3"/>
    <row r="671" ht="14.4" x14ac:dyDescent="0.3"/>
    <row r="672" ht="14.4" x14ac:dyDescent="0.3"/>
    <row r="673" ht="14.4" x14ac:dyDescent="0.3"/>
    <row r="674" ht="14.4" x14ac:dyDescent="0.3"/>
    <row r="675" ht="14.4" x14ac:dyDescent="0.3"/>
    <row r="676" ht="14.4" x14ac:dyDescent="0.3"/>
    <row r="677" ht="14.4" x14ac:dyDescent="0.3"/>
    <row r="678" ht="14.4" x14ac:dyDescent="0.3"/>
    <row r="679" ht="14.4" x14ac:dyDescent="0.3"/>
    <row r="680" ht="14.4" x14ac:dyDescent="0.3"/>
    <row r="681" ht="14.4" x14ac:dyDescent="0.3"/>
    <row r="682" ht="14.4" x14ac:dyDescent="0.3"/>
    <row r="683" ht="14.4" x14ac:dyDescent="0.3"/>
    <row r="684" ht="14.4" x14ac:dyDescent="0.3"/>
    <row r="685" ht="14.4" x14ac:dyDescent="0.3"/>
    <row r="686" ht="14.4" x14ac:dyDescent="0.3"/>
    <row r="687" ht="14.4" x14ac:dyDescent="0.3"/>
    <row r="688" ht="14.4" x14ac:dyDescent="0.3"/>
    <row r="689" ht="14.4" x14ac:dyDescent="0.3"/>
    <row r="690" ht="14.4" x14ac:dyDescent="0.3"/>
    <row r="691" ht="14.4" x14ac:dyDescent="0.3"/>
    <row r="692" ht="14.4" x14ac:dyDescent="0.3"/>
    <row r="693" ht="14.4" x14ac:dyDescent="0.3"/>
    <row r="694" ht="14.4" x14ac:dyDescent="0.3"/>
    <row r="695" ht="14.4" x14ac:dyDescent="0.3"/>
    <row r="696" ht="14.4" x14ac:dyDescent="0.3"/>
    <row r="697" ht="14.4" x14ac:dyDescent="0.3"/>
    <row r="698" ht="14.4" x14ac:dyDescent="0.3"/>
    <row r="699" ht="14.4" x14ac:dyDescent="0.3"/>
    <row r="700" ht="14.4" x14ac:dyDescent="0.3"/>
    <row r="701" ht="14.4" x14ac:dyDescent="0.3"/>
    <row r="702" ht="14.4" x14ac:dyDescent="0.3"/>
    <row r="703" ht="14.4" x14ac:dyDescent="0.3"/>
    <row r="704" ht="14.4" x14ac:dyDescent="0.3"/>
    <row r="705" ht="14.4" x14ac:dyDescent="0.3"/>
    <row r="706" ht="14.4" x14ac:dyDescent="0.3"/>
    <row r="707" ht="14.4" x14ac:dyDescent="0.3"/>
    <row r="708" ht="14.4" x14ac:dyDescent="0.3"/>
    <row r="709" ht="14.4" x14ac:dyDescent="0.3"/>
    <row r="710" ht="14.4" x14ac:dyDescent="0.3"/>
    <row r="711" ht="14.4" x14ac:dyDescent="0.3"/>
    <row r="712" ht="14.4" x14ac:dyDescent="0.3"/>
    <row r="713" ht="14.4" x14ac:dyDescent="0.3"/>
    <row r="714" ht="14.4" x14ac:dyDescent="0.3"/>
    <row r="715" ht="14.4" x14ac:dyDescent="0.3"/>
    <row r="716" ht="14.4" x14ac:dyDescent="0.3"/>
    <row r="717" ht="14.4" x14ac:dyDescent="0.3"/>
    <row r="718" ht="14.4" x14ac:dyDescent="0.3"/>
    <row r="719" ht="14.4" x14ac:dyDescent="0.3"/>
    <row r="720" ht="14.4" x14ac:dyDescent="0.3"/>
    <row r="721" ht="14.4" x14ac:dyDescent="0.3"/>
    <row r="722" ht="14.4" x14ac:dyDescent="0.3"/>
    <row r="723" ht="14.4" x14ac:dyDescent="0.3"/>
    <row r="724" ht="14.4" x14ac:dyDescent="0.3"/>
    <row r="725" ht="14.4" x14ac:dyDescent="0.3"/>
    <row r="726" ht="14.4" x14ac:dyDescent="0.3"/>
    <row r="727" ht="14.4" x14ac:dyDescent="0.3"/>
    <row r="728" ht="14.4" x14ac:dyDescent="0.3"/>
    <row r="729" ht="14.4" x14ac:dyDescent="0.3"/>
    <row r="730" ht="14.4" x14ac:dyDescent="0.3"/>
    <row r="731" ht="14.4" x14ac:dyDescent="0.3"/>
    <row r="732" ht="14.4" x14ac:dyDescent="0.3"/>
    <row r="733" ht="14.4" x14ac:dyDescent="0.3"/>
    <row r="734" ht="14.4" x14ac:dyDescent="0.3"/>
    <row r="735" ht="14.4" x14ac:dyDescent="0.3"/>
    <row r="736" ht="14.4" x14ac:dyDescent="0.3"/>
    <row r="737" ht="14.4" x14ac:dyDescent="0.3"/>
    <row r="738" ht="14.4" x14ac:dyDescent="0.3"/>
    <row r="739" ht="14.4" x14ac:dyDescent="0.3"/>
    <row r="740" ht="14.4" x14ac:dyDescent="0.3"/>
    <row r="741" ht="14.4" x14ac:dyDescent="0.3"/>
    <row r="742" ht="14.4" x14ac:dyDescent="0.3"/>
    <row r="743" ht="14.4" x14ac:dyDescent="0.3"/>
    <row r="744" ht="14.4" x14ac:dyDescent="0.3"/>
    <row r="745" ht="14.4" x14ac:dyDescent="0.3"/>
    <row r="746" ht="14.4" x14ac:dyDescent="0.3"/>
    <row r="747" ht="14.4" x14ac:dyDescent="0.3"/>
    <row r="748" ht="14.4" x14ac:dyDescent="0.3"/>
    <row r="749" ht="14.4" x14ac:dyDescent="0.3"/>
    <row r="750" ht="14.4" x14ac:dyDescent="0.3"/>
    <row r="751" ht="14.4" x14ac:dyDescent="0.3"/>
    <row r="752" ht="14.4" x14ac:dyDescent="0.3"/>
    <row r="753" ht="14.4" x14ac:dyDescent="0.3"/>
    <row r="754" ht="14.4" x14ac:dyDescent="0.3"/>
    <row r="755" ht="14.4" x14ac:dyDescent="0.3"/>
    <row r="756" ht="14.4" x14ac:dyDescent="0.3"/>
    <row r="757" ht="14.4" x14ac:dyDescent="0.3"/>
    <row r="758" ht="14.4" x14ac:dyDescent="0.3"/>
    <row r="759" ht="14.4" x14ac:dyDescent="0.3"/>
    <row r="760" ht="14.4" x14ac:dyDescent="0.3"/>
    <row r="761" ht="14.4" x14ac:dyDescent="0.3"/>
    <row r="762" ht="14.4" x14ac:dyDescent="0.3"/>
    <row r="763" ht="14.4" x14ac:dyDescent="0.3"/>
    <row r="764" ht="14.4" x14ac:dyDescent="0.3"/>
    <row r="765" ht="14.4" x14ac:dyDescent="0.3"/>
    <row r="766" ht="14.4" x14ac:dyDescent="0.3"/>
    <row r="767" ht="14.4" x14ac:dyDescent="0.3"/>
    <row r="768" ht="14.4" x14ac:dyDescent="0.3"/>
    <row r="769" ht="14.4" x14ac:dyDescent="0.3"/>
    <row r="770" ht="14.4" x14ac:dyDescent="0.3"/>
    <row r="771" ht="14.4" x14ac:dyDescent="0.3"/>
    <row r="772" ht="14.4" x14ac:dyDescent="0.3"/>
    <row r="773" ht="14.4" x14ac:dyDescent="0.3"/>
    <row r="774" ht="14.4" x14ac:dyDescent="0.3"/>
    <row r="775" ht="14.4" x14ac:dyDescent="0.3"/>
    <row r="776" ht="14.4" x14ac:dyDescent="0.3"/>
    <row r="777" ht="14.4" x14ac:dyDescent="0.3"/>
    <row r="778" ht="14.4" x14ac:dyDescent="0.3"/>
    <row r="779" ht="14.4" x14ac:dyDescent="0.3"/>
    <row r="780" ht="14.4" x14ac:dyDescent="0.3"/>
    <row r="781" ht="14.4" x14ac:dyDescent="0.3"/>
    <row r="782" ht="14.4" x14ac:dyDescent="0.3"/>
    <row r="783" ht="14.4" x14ac:dyDescent="0.3"/>
    <row r="784" ht="14.4" x14ac:dyDescent="0.3"/>
    <row r="785" ht="14.4" x14ac:dyDescent="0.3"/>
    <row r="786" ht="14.4" x14ac:dyDescent="0.3"/>
    <row r="787" ht="14.4" x14ac:dyDescent="0.3"/>
    <row r="788" ht="14.4" x14ac:dyDescent="0.3"/>
    <row r="789" ht="14.4" x14ac:dyDescent="0.3"/>
    <row r="790" ht="14.4" x14ac:dyDescent="0.3"/>
    <row r="791" ht="14.4" x14ac:dyDescent="0.3"/>
    <row r="792" ht="14.4" x14ac:dyDescent="0.3"/>
    <row r="793" ht="14.4" x14ac:dyDescent="0.3"/>
    <row r="794" ht="14.4" x14ac:dyDescent="0.3"/>
    <row r="795" ht="14.4" x14ac:dyDescent="0.3"/>
    <row r="796" ht="14.4" x14ac:dyDescent="0.3"/>
    <row r="797" ht="14.4" x14ac:dyDescent="0.3"/>
    <row r="798" ht="14.4" x14ac:dyDescent="0.3"/>
    <row r="799" ht="14.4" x14ac:dyDescent="0.3"/>
    <row r="800" ht="14.4" x14ac:dyDescent="0.3"/>
    <row r="801" ht="14.4" x14ac:dyDescent="0.3"/>
    <row r="802" ht="14.4" x14ac:dyDescent="0.3"/>
    <row r="803" ht="14.4" x14ac:dyDescent="0.3"/>
    <row r="804" ht="14.4" x14ac:dyDescent="0.3"/>
    <row r="805" ht="14.4" x14ac:dyDescent="0.3"/>
    <row r="806" ht="14.4" x14ac:dyDescent="0.3"/>
    <row r="807" ht="14.4" x14ac:dyDescent="0.3"/>
    <row r="808" ht="14.4" x14ac:dyDescent="0.3"/>
    <row r="809" ht="14.4" x14ac:dyDescent="0.3"/>
    <row r="810" ht="14.4" x14ac:dyDescent="0.3"/>
    <row r="811" ht="14.4" x14ac:dyDescent="0.3"/>
    <row r="812" ht="14.4" x14ac:dyDescent="0.3"/>
    <row r="813" ht="14.4" x14ac:dyDescent="0.3"/>
    <row r="814" ht="14.4" x14ac:dyDescent="0.3"/>
    <row r="815" ht="14.4" x14ac:dyDescent="0.3"/>
    <row r="816" ht="14.4" x14ac:dyDescent="0.3"/>
    <row r="817" ht="14.4" x14ac:dyDescent="0.3"/>
    <row r="818" ht="14.4" x14ac:dyDescent="0.3"/>
    <row r="819" ht="14.4" x14ac:dyDescent="0.3"/>
    <row r="820" ht="14.4" x14ac:dyDescent="0.3"/>
    <row r="821" ht="14.4" x14ac:dyDescent="0.3"/>
    <row r="822" ht="14.4" x14ac:dyDescent="0.3"/>
    <row r="823" ht="14.4" x14ac:dyDescent="0.3"/>
    <row r="824" ht="14.4" x14ac:dyDescent="0.3"/>
    <row r="825" ht="14.4" x14ac:dyDescent="0.3"/>
    <row r="826" ht="14.4" x14ac:dyDescent="0.3"/>
    <row r="827" ht="14.4" x14ac:dyDescent="0.3"/>
    <row r="828" ht="14.4" x14ac:dyDescent="0.3"/>
    <row r="829" ht="14.4" x14ac:dyDescent="0.3"/>
    <row r="830" ht="14.4" x14ac:dyDescent="0.3"/>
    <row r="831" ht="14.4" x14ac:dyDescent="0.3"/>
    <row r="832" ht="14.4" x14ac:dyDescent="0.3"/>
    <row r="833" ht="14.4" x14ac:dyDescent="0.3"/>
    <row r="834" ht="14.4" x14ac:dyDescent="0.3"/>
    <row r="835" ht="14.4" x14ac:dyDescent="0.3"/>
    <row r="836" ht="14.4" x14ac:dyDescent="0.3"/>
    <row r="837" ht="14.4" x14ac:dyDescent="0.3"/>
    <row r="838" ht="14.4" x14ac:dyDescent="0.3"/>
    <row r="839" ht="14.4" x14ac:dyDescent="0.3"/>
    <row r="840" ht="14.4" x14ac:dyDescent="0.3"/>
    <row r="841" ht="14.4" x14ac:dyDescent="0.3"/>
    <row r="842" ht="14.4" x14ac:dyDescent="0.3"/>
    <row r="843" ht="14.4" x14ac:dyDescent="0.3"/>
    <row r="844" ht="14.4" x14ac:dyDescent="0.3"/>
    <row r="845" ht="14.4" x14ac:dyDescent="0.3"/>
    <row r="846" ht="14.4" x14ac:dyDescent="0.3"/>
    <row r="847" ht="14.4" x14ac:dyDescent="0.3"/>
    <row r="848" ht="14.4" x14ac:dyDescent="0.3"/>
    <row r="849" ht="14.4" x14ac:dyDescent="0.3"/>
    <row r="850" ht="14.4" x14ac:dyDescent="0.3"/>
    <row r="851" ht="14.4" x14ac:dyDescent="0.3"/>
    <row r="852" ht="14.4" x14ac:dyDescent="0.3"/>
    <row r="853" ht="14.4" x14ac:dyDescent="0.3"/>
    <row r="854" ht="14.4" x14ac:dyDescent="0.3"/>
    <row r="855" ht="14.4" x14ac:dyDescent="0.3"/>
    <row r="856" ht="14.4" x14ac:dyDescent="0.3"/>
    <row r="857" ht="14.4" x14ac:dyDescent="0.3"/>
    <row r="858" ht="14.4" x14ac:dyDescent="0.3"/>
    <row r="859" ht="14.4" x14ac:dyDescent="0.3"/>
    <row r="860" ht="14.4" x14ac:dyDescent="0.3"/>
    <row r="861" ht="14.4" x14ac:dyDescent="0.3"/>
    <row r="862" ht="14.4" x14ac:dyDescent="0.3"/>
    <row r="863" ht="14.4" x14ac:dyDescent="0.3"/>
    <row r="864" ht="14.4" x14ac:dyDescent="0.3"/>
    <row r="865" ht="14.4" x14ac:dyDescent="0.3"/>
    <row r="866" ht="14.4" x14ac:dyDescent="0.3"/>
    <row r="867" ht="14.4" x14ac:dyDescent="0.3"/>
    <row r="868" ht="14.4" x14ac:dyDescent="0.3"/>
    <row r="869" ht="14.4" x14ac:dyDescent="0.3"/>
    <row r="870" ht="14.4" x14ac:dyDescent="0.3"/>
    <row r="871" ht="14.4" x14ac:dyDescent="0.3"/>
    <row r="872" ht="14.4" x14ac:dyDescent="0.3"/>
    <row r="873" ht="14.4" x14ac:dyDescent="0.3"/>
    <row r="874" ht="14.4" x14ac:dyDescent="0.3"/>
    <row r="875" ht="14.4" x14ac:dyDescent="0.3"/>
    <row r="876" ht="14.4" x14ac:dyDescent="0.3"/>
    <row r="877" ht="14.4" x14ac:dyDescent="0.3"/>
    <row r="878" ht="14.4" x14ac:dyDescent="0.3"/>
    <row r="879" ht="14.4" x14ac:dyDescent="0.3"/>
    <row r="880" ht="14.4" x14ac:dyDescent="0.3"/>
    <row r="881" ht="14.4" x14ac:dyDescent="0.3"/>
    <row r="882" ht="14.4" x14ac:dyDescent="0.3"/>
    <row r="883" ht="14.4" x14ac:dyDescent="0.3"/>
    <row r="884" ht="14.4" x14ac:dyDescent="0.3"/>
    <row r="885" ht="14.4" x14ac:dyDescent="0.3"/>
    <row r="886" ht="14.4" x14ac:dyDescent="0.3"/>
    <row r="887" ht="14.4" x14ac:dyDescent="0.3"/>
    <row r="888" ht="14.4" x14ac:dyDescent="0.3"/>
    <row r="889" ht="14.4" x14ac:dyDescent="0.3"/>
    <row r="890" ht="14.4" x14ac:dyDescent="0.3"/>
    <row r="891" ht="14.4" x14ac:dyDescent="0.3"/>
    <row r="892" ht="14.4" x14ac:dyDescent="0.3"/>
    <row r="893" ht="14.4" x14ac:dyDescent="0.3"/>
    <row r="894" ht="14.4" x14ac:dyDescent="0.3"/>
    <row r="895" ht="14.4" x14ac:dyDescent="0.3"/>
    <row r="896" ht="14.4" x14ac:dyDescent="0.3"/>
    <row r="897" ht="14.4" x14ac:dyDescent="0.3"/>
    <row r="898" ht="14.4" x14ac:dyDescent="0.3"/>
    <row r="899" ht="14.4" x14ac:dyDescent="0.3"/>
    <row r="900" ht="14.4" x14ac:dyDescent="0.3"/>
    <row r="901" ht="14.4" x14ac:dyDescent="0.3"/>
    <row r="902" ht="14.4" x14ac:dyDescent="0.3"/>
    <row r="903" ht="14.4" x14ac:dyDescent="0.3"/>
    <row r="904" ht="14.4" x14ac:dyDescent="0.3"/>
    <row r="905" ht="14.4" x14ac:dyDescent="0.3"/>
    <row r="906" ht="14.4" x14ac:dyDescent="0.3"/>
    <row r="907" ht="14.4" x14ac:dyDescent="0.3"/>
    <row r="908" ht="14.4" x14ac:dyDescent="0.3"/>
    <row r="909" ht="14.4" x14ac:dyDescent="0.3"/>
    <row r="910" ht="14.4" x14ac:dyDescent="0.3"/>
    <row r="911" ht="14.4" x14ac:dyDescent="0.3"/>
    <row r="912" ht="14.4" x14ac:dyDescent="0.3"/>
    <row r="913" ht="14.4" x14ac:dyDescent="0.3"/>
    <row r="914" ht="14.4" x14ac:dyDescent="0.3"/>
    <row r="915" ht="14.4" x14ac:dyDescent="0.3"/>
    <row r="916" ht="14.4" x14ac:dyDescent="0.3"/>
    <row r="917" ht="14.4" x14ac:dyDescent="0.3"/>
    <row r="918" ht="14.4" x14ac:dyDescent="0.3"/>
    <row r="919" ht="14.4" x14ac:dyDescent="0.3"/>
    <row r="920" ht="14.4" x14ac:dyDescent="0.3"/>
    <row r="921" ht="14.4" x14ac:dyDescent="0.3"/>
    <row r="922" ht="14.4" x14ac:dyDescent="0.3"/>
    <row r="923" ht="14.4" x14ac:dyDescent="0.3"/>
    <row r="924" ht="14.4" x14ac:dyDescent="0.3"/>
    <row r="925" ht="14.4" x14ac:dyDescent="0.3"/>
    <row r="926" ht="14.4" x14ac:dyDescent="0.3"/>
    <row r="927" ht="14.4" x14ac:dyDescent="0.3"/>
    <row r="928" ht="14.4" x14ac:dyDescent="0.3"/>
    <row r="929" ht="14.4" x14ac:dyDescent="0.3"/>
    <row r="930" ht="14.4" x14ac:dyDescent="0.3"/>
    <row r="931" ht="14.4" x14ac:dyDescent="0.3"/>
    <row r="932" ht="14.4" x14ac:dyDescent="0.3"/>
    <row r="933" ht="14.4" x14ac:dyDescent="0.3"/>
    <row r="934" ht="14.4" x14ac:dyDescent="0.3"/>
    <row r="935" ht="14.4" x14ac:dyDescent="0.3"/>
    <row r="936" ht="14.4" x14ac:dyDescent="0.3"/>
    <row r="937" ht="14.4" x14ac:dyDescent="0.3"/>
    <row r="938" ht="14.4" x14ac:dyDescent="0.3"/>
    <row r="939" ht="14.4" x14ac:dyDescent="0.3"/>
    <row r="940" ht="14.4" x14ac:dyDescent="0.3"/>
    <row r="941" ht="14.4" x14ac:dyDescent="0.3"/>
    <row r="942" ht="14.4" x14ac:dyDescent="0.3"/>
    <row r="943" ht="14.4" x14ac:dyDescent="0.3"/>
    <row r="944" ht="14.4" x14ac:dyDescent="0.3"/>
    <row r="945" ht="14.4" x14ac:dyDescent="0.3"/>
    <row r="946" ht="14.4" x14ac:dyDescent="0.3"/>
    <row r="947" ht="14.4" x14ac:dyDescent="0.3"/>
    <row r="948" ht="14.4" x14ac:dyDescent="0.3"/>
    <row r="949" ht="14.4" x14ac:dyDescent="0.3"/>
    <row r="950" ht="14.4" x14ac:dyDescent="0.3"/>
    <row r="951" ht="14.4" x14ac:dyDescent="0.3"/>
    <row r="952" ht="14.4" x14ac:dyDescent="0.3"/>
    <row r="953" ht="14.4" x14ac:dyDescent="0.3"/>
    <row r="954" ht="14.4" x14ac:dyDescent="0.3"/>
    <row r="955" ht="14.4" x14ac:dyDescent="0.3"/>
    <row r="956" ht="14.4" x14ac:dyDescent="0.3"/>
    <row r="957" ht="14.4" x14ac:dyDescent="0.3"/>
    <row r="958" ht="14.4" x14ac:dyDescent="0.3"/>
    <row r="959" ht="14.4" x14ac:dyDescent="0.3"/>
    <row r="960" ht="14.4" x14ac:dyDescent="0.3"/>
    <row r="961" ht="14.4" x14ac:dyDescent="0.3"/>
    <row r="962" ht="14.4" x14ac:dyDescent="0.3"/>
    <row r="963" ht="14.4" x14ac:dyDescent="0.3"/>
    <row r="964" ht="14.4" x14ac:dyDescent="0.3"/>
    <row r="965" ht="14.4" x14ac:dyDescent="0.3"/>
    <row r="966" ht="14.4" x14ac:dyDescent="0.3"/>
    <row r="967" ht="14.4" x14ac:dyDescent="0.3"/>
    <row r="968" ht="14.4" x14ac:dyDescent="0.3"/>
    <row r="969" ht="14.4" x14ac:dyDescent="0.3"/>
    <row r="970" ht="14.4" x14ac:dyDescent="0.3"/>
    <row r="971" ht="14.4" x14ac:dyDescent="0.3"/>
    <row r="972" ht="14.4" x14ac:dyDescent="0.3"/>
    <row r="973" ht="14.4" x14ac:dyDescent="0.3"/>
    <row r="974" ht="14.4" x14ac:dyDescent="0.3"/>
    <row r="975" ht="14.4" x14ac:dyDescent="0.3"/>
    <row r="976" ht="14.4" x14ac:dyDescent="0.3"/>
    <row r="977" ht="14.4" x14ac:dyDescent="0.3"/>
    <row r="978" ht="14.4" x14ac:dyDescent="0.3"/>
    <row r="979" ht="14.4" x14ac:dyDescent="0.3"/>
    <row r="980" ht="14.4" x14ac:dyDescent="0.3"/>
    <row r="981" ht="14.4" x14ac:dyDescent="0.3"/>
    <row r="982" ht="14.4" x14ac:dyDescent="0.3"/>
    <row r="983" ht="14.4" x14ac:dyDescent="0.3"/>
    <row r="984" ht="14.4" x14ac:dyDescent="0.3"/>
    <row r="985" ht="14.4" x14ac:dyDescent="0.3"/>
    <row r="986" ht="14.4" x14ac:dyDescent="0.3"/>
    <row r="987" ht="14.4" x14ac:dyDescent="0.3"/>
    <row r="988" ht="14.4" x14ac:dyDescent="0.3"/>
    <row r="989" ht="14.4" x14ac:dyDescent="0.3"/>
    <row r="990" ht="14.4" x14ac:dyDescent="0.3"/>
    <row r="991" ht="14.4" x14ac:dyDescent="0.3"/>
    <row r="992" ht="14.4" x14ac:dyDescent="0.3"/>
    <row r="993" ht="14.4" x14ac:dyDescent="0.3"/>
    <row r="994" ht="14.4" x14ac:dyDescent="0.3"/>
    <row r="995" ht="14.4" x14ac:dyDescent="0.3"/>
    <row r="996" ht="14.4" x14ac:dyDescent="0.3"/>
    <row r="997" ht="14.4" x14ac:dyDescent="0.3"/>
    <row r="998" ht="14.4" x14ac:dyDescent="0.3"/>
    <row r="999" ht="14.4" x14ac:dyDescent="0.3"/>
    <row r="1000" ht="14.4" x14ac:dyDescent="0.3"/>
    <row r="1001" ht="14.4" x14ac:dyDescent="0.3"/>
    <row r="1002" ht="14.4" x14ac:dyDescent="0.3"/>
    <row r="1003" ht="14.4" x14ac:dyDescent="0.3"/>
    <row r="1004" ht="14.4" x14ac:dyDescent="0.3"/>
    <row r="1005" ht="14.4" x14ac:dyDescent="0.3"/>
    <row r="1006" ht="14.4" x14ac:dyDescent="0.3"/>
    <row r="1007" ht="14.4" x14ac:dyDescent="0.3"/>
    <row r="1008" ht="14.4" x14ac:dyDescent="0.3"/>
    <row r="1009" ht="14.4" x14ac:dyDescent="0.3"/>
    <row r="1010" ht="14.4" x14ac:dyDescent="0.3"/>
    <row r="1011" ht="14.4" x14ac:dyDescent="0.3"/>
    <row r="1012" ht="14.4" x14ac:dyDescent="0.3"/>
    <row r="1013" ht="14.4" x14ac:dyDescent="0.3"/>
    <row r="1014" ht="14.4" x14ac:dyDescent="0.3"/>
    <row r="1015" ht="14.4" x14ac:dyDescent="0.3"/>
    <row r="1016" ht="14.4" x14ac:dyDescent="0.3"/>
    <row r="1017" ht="14.4" x14ac:dyDescent="0.3"/>
    <row r="1018" ht="14.4" x14ac:dyDescent="0.3"/>
    <row r="1019" ht="14.4" x14ac:dyDescent="0.3"/>
    <row r="1020" ht="14.4" x14ac:dyDescent="0.3"/>
    <row r="1021" ht="14.4" x14ac:dyDescent="0.3"/>
    <row r="1022" ht="14.4" x14ac:dyDescent="0.3"/>
    <row r="1023" ht="14.4" x14ac:dyDescent="0.3"/>
    <row r="1024" ht="14.4" x14ac:dyDescent="0.3"/>
    <row r="1025" ht="14.4" x14ac:dyDescent="0.3"/>
    <row r="1026" ht="14.4" x14ac:dyDescent="0.3"/>
    <row r="1027" ht="14.4" x14ac:dyDescent="0.3"/>
    <row r="1028" ht="14.4" x14ac:dyDescent="0.3"/>
    <row r="1029" ht="14.4" x14ac:dyDescent="0.3"/>
    <row r="1030" ht="14.4" x14ac:dyDescent="0.3"/>
    <row r="1031" ht="14.4" x14ac:dyDescent="0.3"/>
    <row r="1032" ht="14.4" x14ac:dyDescent="0.3"/>
    <row r="1033" ht="14.4" x14ac:dyDescent="0.3"/>
    <row r="1034" ht="14.4" x14ac:dyDescent="0.3"/>
    <row r="1035" ht="14.4" x14ac:dyDescent="0.3"/>
    <row r="1036" ht="14.4" x14ac:dyDescent="0.3"/>
    <row r="1037" ht="14.4" x14ac:dyDescent="0.3"/>
    <row r="1038" ht="14.4" x14ac:dyDescent="0.3"/>
    <row r="1039" ht="14.4" x14ac:dyDescent="0.3"/>
    <row r="1040" ht="14.4" x14ac:dyDescent="0.3"/>
    <row r="1041" ht="14.4" x14ac:dyDescent="0.3"/>
    <row r="1042" ht="14.4" x14ac:dyDescent="0.3"/>
    <row r="1043" ht="14.4" x14ac:dyDescent="0.3"/>
    <row r="1044" ht="14.4" x14ac:dyDescent="0.3"/>
    <row r="1045" ht="14.4" x14ac:dyDescent="0.3"/>
    <row r="1046" ht="14.4" x14ac:dyDescent="0.3"/>
    <row r="1047" ht="14.4" x14ac:dyDescent="0.3"/>
    <row r="1048" ht="14.4" x14ac:dyDescent="0.3"/>
    <row r="1049" ht="14.4" x14ac:dyDescent="0.3"/>
    <row r="1050" ht="14.4" x14ac:dyDescent="0.3"/>
    <row r="1051" ht="14.4" x14ac:dyDescent="0.3"/>
    <row r="1052" ht="14.4" x14ac:dyDescent="0.3"/>
    <row r="1053" ht="14.4" x14ac:dyDescent="0.3"/>
    <row r="1054" ht="14.4" x14ac:dyDescent="0.3"/>
    <row r="1055" ht="14.4" x14ac:dyDescent="0.3"/>
    <row r="1056" ht="14.4" x14ac:dyDescent="0.3"/>
    <row r="1057" ht="14.4" x14ac:dyDescent="0.3"/>
    <row r="1058" ht="14.4" x14ac:dyDescent="0.3"/>
    <row r="1059" ht="14.4" x14ac:dyDescent="0.3"/>
    <row r="1060" ht="14.4" x14ac:dyDescent="0.3"/>
    <row r="1061" ht="14.4" x14ac:dyDescent="0.3"/>
    <row r="1062" ht="14.4" x14ac:dyDescent="0.3"/>
    <row r="1063" ht="14.4" x14ac:dyDescent="0.3"/>
    <row r="1064" ht="14.4" x14ac:dyDescent="0.3"/>
    <row r="1065" ht="14.4" x14ac:dyDescent="0.3"/>
    <row r="1066" ht="14.4" x14ac:dyDescent="0.3"/>
    <row r="1067" ht="14.4" x14ac:dyDescent="0.3"/>
    <row r="1068" ht="14.4" x14ac:dyDescent="0.3"/>
    <row r="1069" ht="14.4" x14ac:dyDescent="0.3"/>
    <row r="1070" ht="14.4" x14ac:dyDescent="0.3"/>
    <row r="1071" ht="14.4" x14ac:dyDescent="0.3"/>
    <row r="1072" ht="14.4" x14ac:dyDescent="0.3"/>
    <row r="1073" ht="14.4" x14ac:dyDescent="0.3"/>
    <row r="1074" ht="14.4" x14ac:dyDescent="0.3"/>
    <row r="1075" ht="14.4" x14ac:dyDescent="0.3"/>
    <row r="1076" ht="14.4" x14ac:dyDescent="0.3"/>
    <row r="1077" ht="14.4" x14ac:dyDescent="0.3"/>
    <row r="1078" ht="14.4" x14ac:dyDescent="0.3"/>
    <row r="1079" ht="14.4" x14ac:dyDescent="0.3"/>
    <row r="1080" ht="14.4" x14ac:dyDescent="0.3"/>
    <row r="1081" ht="14.4" x14ac:dyDescent="0.3"/>
    <row r="1082" ht="14.4" x14ac:dyDescent="0.3"/>
    <row r="1083" ht="14.4" x14ac:dyDescent="0.3"/>
    <row r="1084" ht="14.4" x14ac:dyDescent="0.3"/>
    <row r="1085" ht="14.4" x14ac:dyDescent="0.3"/>
    <row r="1086" ht="14.4" x14ac:dyDescent="0.3"/>
    <row r="1087" ht="14.4" x14ac:dyDescent="0.3"/>
    <row r="1088" ht="14.4" x14ac:dyDescent="0.3"/>
    <row r="1089" ht="14.4" x14ac:dyDescent="0.3"/>
    <row r="1090" ht="14.4" x14ac:dyDescent="0.3"/>
    <row r="1091" ht="14.4" x14ac:dyDescent="0.3"/>
    <row r="1092" ht="14.4" x14ac:dyDescent="0.3"/>
    <row r="1093" ht="14.4" x14ac:dyDescent="0.3"/>
    <row r="1094" ht="14.4" x14ac:dyDescent="0.3"/>
    <row r="1095" ht="14.4" x14ac:dyDescent="0.3"/>
    <row r="1096" ht="14.4" x14ac:dyDescent="0.3"/>
    <row r="1097" ht="14.4" x14ac:dyDescent="0.3"/>
    <row r="1098" ht="14.4" x14ac:dyDescent="0.3"/>
    <row r="1099" ht="14.4" x14ac:dyDescent="0.3"/>
    <row r="1100" ht="14.4" x14ac:dyDescent="0.3"/>
    <row r="1101" ht="14.4" x14ac:dyDescent="0.3"/>
    <row r="1102" ht="14.4" x14ac:dyDescent="0.3"/>
    <row r="1103" ht="14.4" x14ac:dyDescent="0.3"/>
    <row r="1104" ht="14.4" x14ac:dyDescent="0.3"/>
    <row r="1105" ht="14.4" x14ac:dyDescent="0.3"/>
    <row r="1106" ht="14.4" x14ac:dyDescent="0.3"/>
    <row r="1107" ht="14.4" x14ac:dyDescent="0.3"/>
    <row r="1108" ht="14.4" x14ac:dyDescent="0.3"/>
    <row r="1109" ht="14.4" x14ac:dyDescent="0.3"/>
    <row r="1110" ht="14.4" x14ac:dyDescent="0.3"/>
    <row r="1111" ht="14.4" x14ac:dyDescent="0.3"/>
    <row r="1112" ht="14.4" x14ac:dyDescent="0.3"/>
    <row r="1113" ht="14.4" x14ac:dyDescent="0.3"/>
    <row r="1114" ht="14.4" x14ac:dyDescent="0.3"/>
    <row r="1115" ht="14.4" x14ac:dyDescent="0.3"/>
    <row r="1116" ht="14.4" x14ac:dyDescent="0.3"/>
    <row r="1117" ht="14.4" x14ac:dyDescent="0.3"/>
    <row r="1118" ht="14.4" x14ac:dyDescent="0.3"/>
    <row r="1119" ht="14.4" x14ac:dyDescent="0.3"/>
    <row r="1120" ht="14.4" x14ac:dyDescent="0.3"/>
    <row r="1121" ht="14.4" x14ac:dyDescent="0.3"/>
    <row r="1122" ht="14.4" x14ac:dyDescent="0.3"/>
    <row r="1123" ht="14.4" x14ac:dyDescent="0.3"/>
    <row r="1124" ht="14.4" x14ac:dyDescent="0.3"/>
    <row r="1125" ht="14.4" x14ac:dyDescent="0.3"/>
    <row r="1126" ht="14.4" x14ac:dyDescent="0.3"/>
    <row r="1127" ht="14.4" x14ac:dyDescent="0.3"/>
    <row r="1128" ht="14.4" x14ac:dyDescent="0.3"/>
    <row r="1129" ht="14.4" x14ac:dyDescent="0.3"/>
    <row r="1130" ht="14.4" x14ac:dyDescent="0.3"/>
    <row r="1131" ht="14.4" x14ac:dyDescent="0.3"/>
    <row r="1132" ht="14.4" x14ac:dyDescent="0.3"/>
    <row r="1133" ht="14.4" x14ac:dyDescent="0.3"/>
    <row r="1134" ht="14.4" x14ac:dyDescent="0.3"/>
    <row r="1135" ht="14.4" x14ac:dyDescent="0.3"/>
    <row r="1136" ht="14.4" x14ac:dyDescent="0.3"/>
    <row r="1137" ht="14.4" x14ac:dyDescent="0.3"/>
    <row r="1138" ht="14.4" x14ac:dyDescent="0.3"/>
    <row r="1139" ht="14.4" x14ac:dyDescent="0.3"/>
    <row r="1140" ht="14.4" x14ac:dyDescent="0.3"/>
    <row r="1141" ht="14.4" x14ac:dyDescent="0.3"/>
    <row r="1142" ht="14.4" x14ac:dyDescent="0.3"/>
    <row r="1143" ht="14.4" x14ac:dyDescent="0.3"/>
    <row r="1144" ht="14.4" x14ac:dyDescent="0.3"/>
    <row r="1145" ht="14.4" x14ac:dyDescent="0.3"/>
    <row r="1146" ht="14.4" x14ac:dyDescent="0.3"/>
    <row r="1147" ht="14.4" x14ac:dyDescent="0.3"/>
    <row r="1148" ht="14.4" x14ac:dyDescent="0.3"/>
    <row r="1149" ht="14.4" x14ac:dyDescent="0.3"/>
    <row r="1150" ht="14.4" x14ac:dyDescent="0.3"/>
    <row r="1151" ht="14.4" x14ac:dyDescent="0.3"/>
    <row r="1152" ht="14.4" x14ac:dyDescent="0.3"/>
    <row r="1153" ht="14.4" x14ac:dyDescent="0.3"/>
    <row r="1154" ht="14.4" x14ac:dyDescent="0.3"/>
    <row r="1155" ht="14.4" x14ac:dyDescent="0.3"/>
    <row r="1156" ht="14.4" x14ac:dyDescent="0.3"/>
    <row r="1157" ht="14.4" x14ac:dyDescent="0.3"/>
    <row r="1158" ht="14.4" x14ac:dyDescent="0.3"/>
    <row r="1159" ht="14.4" x14ac:dyDescent="0.3"/>
    <row r="1160" ht="14.4" x14ac:dyDescent="0.3"/>
    <row r="1161" ht="14.4" x14ac:dyDescent="0.3"/>
    <row r="1162" ht="14.4" x14ac:dyDescent="0.3"/>
    <row r="1163" ht="14.4" x14ac:dyDescent="0.3"/>
    <row r="1164" ht="14.4" x14ac:dyDescent="0.3"/>
    <row r="1165" ht="14.4" x14ac:dyDescent="0.3"/>
    <row r="1166" ht="14.4" x14ac:dyDescent="0.3"/>
    <row r="1167" ht="14.4" x14ac:dyDescent="0.3"/>
    <row r="1168" ht="14.4" x14ac:dyDescent="0.3"/>
    <row r="1169" ht="14.4" x14ac:dyDescent="0.3"/>
    <row r="1170" ht="14.4" x14ac:dyDescent="0.3"/>
    <row r="1171" ht="14.4" x14ac:dyDescent="0.3"/>
    <row r="1172" ht="14.4" x14ac:dyDescent="0.3"/>
    <row r="1173" ht="14.4" x14ac:dyDescent="0.3"/>
    <row r="1174" ht="14.4" x14ac:dyDescent="0.3"/>
    <row r="1175" ht="14.4" x14ac:dyDescent="0.3"/>
    <row r="1176" ht="14.4" x14ac:dyDescent="0.3"/>
    <row r="1177" ht="14.4" x14ac:dyDescent="0.3"/>
    <row r="1178" ht="14.4" x14ac:dyDescent="0.3"/>
    <row r="1179" ht="14.4" x14ac:dyDescent="0.3"/>
    <row r="1180" ht="14.4" x14ac:dyDescent="0.3"/>
    <row r="1181" ht="14.4" x14ac:dyDescent="0.3"/>
    <row r="1182" ht="14.4" x14ac:dyDescent="0.3"/>
    <row r="1183" ht="14.4" x14ac:dyDescent="0.3"/>
    <row r="1184" ht="14.4" x14ac:dyDescent="0.3"/>
    <row r="1185" ht="14.4" x14ac:dyDescent="0.3"/>
    <row r="1186" ht="14.4" x14ac:dyDescent="0.3"/>
    <row r="1187" ht="14.4" x14ac:dyDescent="0.3"/>
    <row r="1188" ht="14.4" x14ac:dyDescent="0.3"/>
    <row r="1189" ht="14.4" x14ac:dyDescent="0.3"/>
    <row r="1190" ht="14.4" x14ac:dyDescent="0.3"/>
    <row r="1191" ht="14.4" x14ac:dyDescent="0.3"/>
    <row r="1192" ht="14.4" x14ac:dyDescent="0.3"/>
    <row r="1193" ht="14.4" x14ac:dyDescent="0.3"/>
    <row r="1194" ht="14.4" x14ac:dyDescent="0.3"/>
    <row r="1195" ht="14.4" x14ac:dyDescent="0.3"/>
    <row r="1196" ht="14.4" x14ac:dyDescent="0.3"/>
    <row r="1197" ht="14.4" x14ac:dyDescent="0.3"/>
    <row r="1198" ht="14.4" x14ac:dyDescent="0.3"/>
    <row r="1199" ht="14.4" x14ac:dyDescent="0.3"/>
    <row r="1200" ht="14.4" x14ac:dyDescent="0.3"/>
    <row r="1201" ht="14.4" x14ac:dyDescent="0.3"/>
    <row r="1202" ht="14.4" x14ac:dyDescent="0.3"/>
    <row r="1203" ht="14.4" x14ac:dyDescent="0.3"/>
    <row r="1204" ht="14.4" x14ac:dyDescent="0.3"/>
    <row r="1205" ht="14.4" x14ac:dyDescent="0.3"/>
    <row r="1206" ht="14.4" x14ac:dyDescent="0.3"/>
    <row r="1207" ht="14.4" x14ac:dyDescent="0.3"/>
    <row r="1208" ht="14.4" x14ac:dyDescent="0.3"/>
    <row r="1209" ht="14.4" x14ac:dyDescent="0.3"/>
    <row r="1210" ht="14.4" x14ac:dyDescent="0.3"/>
    <row r="1211" ht="14.4" x14ac:dyDescent="0.3"/>
    <row r="1212" ht="14.4" x14ac:dyDescent="0.3"/>
    <row r="1213" ht="14.4" x14ac:dyDescent="0.3"/>
    <row r="1214" ht="14.4" x14ac:dyDescent="0.3"/>
    <row r="1215" ht="14.4" x14ac:dyDescent="0.3"/>
    <row r="1216" ht="14.4" x14ac:dyDescent="0.3"/>
    <row r="1217" ht="14.4" x14ac:dyDescent="0.3"/>
    <row r="1218" ht="14.4" x14ac:dyDescent="0.3"/>
    <row r="1219" ht="14.4" x14ac:dyDescent="0.3"/>
    <row r="1220" ht="14.4" x14ac:dyDescent="0.3"/>
    <row r="1221" ht="14.4" x14ac:dyDescent="0.3"/>
    <row r="1222" ht="14.4" x14ac:dyDescent="0.3"/>
    <row r="1223" ht="14.4" x14ac:dyDescent="0.3"/>
    <row r="1224" ht="14.4" x14ac:dyDescent="0.3"/>
    <row r="1225" ht="14.4" x14ac:dyDescent="0.3"/>
    <row r="1226" ht="14.4" x14ac:dyDescent="0.3"/>
    <row r="1227" ht="14.4" x14ac:dyDescent="0.3"/>
    <row r="1228" ht="14.4" x14ac:dyDescent="0.3"/>
    <row r="1229" ht="14.4" x14ac:dyDescent="0.3"/>
    <row r="1230" ht="14.4" x14ac:dyDescent="0.3"/>
    <row r="1231" ht="14.4" x14ac:dyDescent="0.3"/>
    <row r="1232" ht="14.4" x14ac:dyDescent="0.3"/>
    <row r="1233" ht="14.4" x14ac:dyDescent="0.3"/>
    <row r="1234" ht="14.4" x14ac:dyDescent="0.3"/>
    <row r="1235" ht="14.4" x14ac:dyDescent="0.3"/>
    <row r="1236" ht="14.4" x14ac:dyDescent="0.3"/>
    <row r="1237" ht="14.4" x14ac:dyDescent="0.3"/>
    <row r="1238" ht="14.4" x14ac:dyDescent="0.3"/>
    <row r="1239" ht="14.4" x14ac:dyDescent="0.3"/>
    <row r="1240" ht="14.4" x14ac:dyDescent="0.3"/>
    <row r="1241" ht="14.4" x14ac:dyDescent="0.3"/>
    <row r="1242" ht="14.4" x14ac:dyDescent="0.3"/>
    <row r="1243" ht="14.4" x14ac:dyDescent="0.3"/>
    <row r="1244" ht="14.4" x14ac:dyDescent="0.3"/>
    <row r="1245" ht="14.4" x14ac:dyDescent="0.3"/>
    <row r="1246" ht="14.4" x14ac:dyDescent="0.3"/>
    <row r="1247" ht="14.4" x14ac:dyDescent="0.3"/>
    <row r="1248" ht="14.4" x14ac:dyDescent="0.3"/>
    <row r="1249" ht="14.4" x14ac:dyDescent="0.3"/>
    <row r="1250" ht="14.4" x14ac:dyDescent="0.3"/>
    <row r="1251" ht="14.4" x14ac:dyDescent="0.3"/>
    <row r="1252" ht="14.4" x14ac:dyDescent="0.3"/>
    <row r="1253" ht="14.4" x14ac:dyDescent="0.3"/>
    <row r="1254" ht="14.4" x14ac:dyDescent="0.3"/>
    <row r="1255" ht="14.4" x14ac:dyDescent="0.3"/>
    <row r="1256" ht="14.4" x14ac:dyDescent="0.3"/>
    <row r="1257" ht="14.4" x14ac:dyDescent="0.3"/>
    <row r="1258" ht="14.4" x14ac:dyDescent="0.3"/>
    <row r="1259" ht="14.4" x14ac:dyDescent="0.3"/>
    <row r="1260" ht="14.4" x14ac:dyDescent="0.3"/>
    <row r="1261" ht="14.4" x14ac:dyDescent="0.3"/>
    <row r="1262" ht="14.4" x14ac:dyDescent="0.3"/>
    <row r="1263" ht="14.4" x14ac:dyDescent="0.3"/>
    <row r="1264" ht="14.4" x14ac:dyDescent="0.3"/>
    <row r="1265" ht="14.4" x14ac:dyDescent="0.3"/>
    <row r="1266" ht="14.4" x14ac:dyDescent="0.3"/>
    <row r="1267" ht="14.4" x14ac:dyDescent="0.3"/>
    <row r="1268" ht="14.4" x14ac:dyDescent="0.3"/>
    <row r="1269" ht="14.4" x14ac:dyDescent="0.3"/>
    <row r="1270" ht="14.4" x14ac:dyDescent="0.3"/>
    <row r="1271" ht="14.4" x14ac:dyDescent="0.3"/>
    <row r="1272" ht="14.4" x14ac:dyDescent="0.3"/>
    <row r="1273" ht="14.4" x14ac:dyDescent="0.3"/>
    <row r="1274" ht="14.4" x14ac:dyDescent="0.3"/>
    <row r="1275" ht="14.4" x14ac:dyDescent="0.3"/>
    <row r="1276" ht="14.4" x14ac:dyDescent="0.3"/>
    <row r="1277" ht="14.4" x14ac:dyDescent="0.3"/>
    <row r="1278" ht="14.4" x14ac:dyDescent="0.3"/>
    <row r="1279" ht="14.4" x14ac:dyDescent="0.3"/>
    <row r="1280" ht="14.4" x14ac:dyDescent="0.3"/>
    <row r="1281" ht="14.4" x14ac:dyDescent="0.3"/>
    <row r="1282" ht="14.4" x14ac:dyDescent="0.3"/>
    <row r="1283" ht="14.4" x14ac:dyDescent="0.3"/>
    <row r="1284" ht="14.4" x14ac:dyDescent="0.3"/>
    <row r="1285" ht="14.4" x14ac:dyDescent="0.3"/>
    <row r="1286" ht="14.4" x14ac:dyDescent="0.3"/>
    <row r="1287" ht="14.4" x14ac:dyDescent="0.3"/>
    <row r="1288" ht="14.4" x14ac:dyDescent="0.3"/>
    <row r="1289" ht="14.4" x14ac:dyDescent="0.3"/>
    <row r="1290" ht="14.4" x14ac:dyDescent="0.3"/>
    <row r="1291" ht="14.4" x14ac:dyDescent="0.3"/>
    <row r="1292" ht="14.4" x14ac:dyDescent="0.3"/>
    <row r="1293" ht="14.4" x14ac:dyDescent="0.3"/>
    <row r="1294" ht="14.4" x14ac:dyDescent="0.3"/>
    <row r="1295" ht="14.4" x14ac:dyDescent="0.3"/>
    <row r="1296" ht="14.4" x14ac:dyDescent="0.3"/>
    <row r="1297" ht="14.4" x14ac:dyDescent="0.3"/>
    <row r="1298" ht="14.4" x14ac:dyDescent="0.3"/>
    <row r="1299" ht="14.4" x14ac:dyDescent="0.3"/>
    <row r="1300" ht="14.4" x14ac:dyDescent="0.3"/>
    <row r="1301" ht="14.4" x14ac:dyDescent="0.3"/>
    <row r="1302" ht="14.4" x14ac:dyDescent="0.3"/>
    <row r="1303" ht="14.4" x14ac:dyDescent="0.3"/>
    <row r="1304" ht="14.4" x14ac:dyDescent="0.3"/>
    <row r="1305" ht="14.4" x14ac:dyDescent="0.3"/>
    <row r="1306" ht="14.4" x14ac:dyDescent="0.3"/>
    <row r="1307" ht="14.4" x14ac:dyDescent="0.3"/>
    <row r="1308" ht="14.4" x14ac:dyDescent="0.3"/>
    <row r="1309" ht="14.4" x14ac:dyDescent="0.3"/>
    <row r="1310" ht="14.4" x14ac:dyDescent="0.3"/>
    <row r="1311" ht="14.4" x14ac:dyDescent="0.3"/>
    <row r="1312" ht="14.4" x14ac:dyDescent="0.3"/>
    <row r="1313" ht="14.4" x14ac:dyDescent="0.3"/>
    <row r="1314" ht="14.4" x14ac:dyDescent="0.3"/>
    <row r="1315" ht="14.4" x14ac:dyDescent="0.3"/>
    <row r="1316" ht="14.4" x14ac:dyDescent="0.3"/>
    <row r="1317" ht="14.4" x14ac:dyDescent="0.3"/>
    <row r="1318" ht="14.4" x14ac:dyDescent="0.3"/>
    <row r="1319" ht="14.4" x14ac:dyDescent="0.3"/>
    <row r="1320" ht="14.4" x14ac:dyDescent="0.3"/>
    <row r="1321" ht="14.4" x14ac:dyDescent="0.3"/>
    <row r="1322" ht="14.4" x14ac:dyDescent="0.3"/>
    <row r="1323" ht="14.4" x14ac:dyDescent="0.3"/>
    <row r="1324" ht="14.4" x14ac:dyDescent="0.3"/>
    <row r="1325" ht="14.4" x14ac:dyDescent="0.3"/>
    <row r="1326" ht="14.4" x14ac:dyDescent="0.3"/>
    <row r="1327" ht="14.4" x14ac:dyDescent="0.3"/>
    <row r="1328" ht="14.4" x14ac:dyDescent="0.3"/>
    <row r="1329" ht="14.4" x14ac:dyDescent="0.3"/>
    <row r="1330" ht="14.4" x14ac:dyDescent="0.3"/>
    <row r="1331" ht="14.4" x14ac:dyDescent="0.3"/>
    <row r="1332" ht="14.4" x14ac:dyDescent="0.3"/>
    <row r="1333" ht="14.4" x14ac:dyDescent="0.3"/>
    <row r="1334" ht="14.4" x14ac:dyDescent="0.3"/>
    <row r="1335" ht="14.4" x14ac:dyDescent="0.3"/>
    <row r="1336" ht="14.4" x14ac:dyDescent="0.3"/>
    <row r="1337" ht="14.4" x14ac:dyDescent="0.3"/>
    <row r="1338" ht="14.4" x14ac:dyDescent="0.3"/>
    <row r="1339" ht="14.4" x14ac:dyDescent="0.3"/>
    <row r="1340" ht="14.4" x14ac:dyDescent="0.3"/>
    <row r="1341" ht="14.4" x14ac:dyDescent="0.3"/>
    <row r="1342" ht="14.4" x14ac:dyDescent="0.3"/>
    <row r="1343" ht="14.4" x14ac:dyDescent="0.3"/>
    <row r="1344" ht="14.4" x14ac:dyDescent="0.3"/>
    <row r="1345" ht="14.4" x14ac:dyDescent="0.3"/>
    <row r="1346" ht="14.4" x14ac:dyDescent="0.3"/>
    <row r="1347" ht="14.4" x14ac:dyDescent="0.3"/>
    <row r="1348" ht="14.4" x14ac:dyDescent="0.3"/>
    <row r="1349" ht="14.4" x14ac:dyDescent="0.3"/>
    <row r="1350" ht="14.4" x14ac:dyDescent="0.3"/>
    <row r="1351" ht="14.4" x14ac:dyDescent="0.3"/>
    <row r="1352" ht="14.4" x14ac:dyDescent="0.3"/>
    <row r="1353" ht="14.4" x14ac:dyDescent="0.3"/>
    <row r="1354" ht="14.4" x14ac:dyDescent="0.3"/>
    <row r="1355" ht="14.4" x14ac:dyDescent="0.3"/>
    <row r="1356" ht="14.4" x14ac:dyDescent="0.3"/>
    <row r="1357" ht="14.4" x14ac:dyDescent="0.3"/>
    <row r="1358" ht="14.4" x14ac:dyDescent="0.3"/>
    <row r="1359" ht="14.4" x14ac:dyDescent="0.3"/>
    <row r="1360" ht="14.4" x14ac:dyDescent="0.3"/>
    <row r="1361" ht="14.4" x14ac:dyDescent="0.3"/>
    <row r="1362" ht="14.4" x14ac:dyDescent="0.3"/>
    <row r="1363" ht="14.4" x14ac:dyDescent="0.3"/>
    <row r="1364" ht="14.4" x14ac:dyDescent="0.3"/>
    <row r="1365" ht="14.4" x14ac:dyDescent="0.3"/>
    <row r="1366" ht="14.4" x14ac:dyDescent="0.3"/>
    <row r="1367" ht="14.4" x14ac:dyDescent="0.3"/>
    <row r="1368" ht="14.4" x14ac:dyDescent="0.3"/>
    <row r="1369" ht="14.4" x14ac:dyDescent="0.3"/>
    <row r="1370" ht="14.4" x14ac:dyDescent="0.3"/>
    <row r="1371" ht="14.4" x14ac:dyDescent="0.3"/>
    <row r="1372" ht="14.4" x14ac:dyDescent="0.3"/>
    <row r="1373" ht="14.4" x14ac:dyDescent="0.3"/>
    <row r="1374" ht="14.4" x14ac:dyDescent="0.3"/>
    <row r="1375" ht="14.4" x14ac:dyDescent="0.3"/>
    <row r="1376" ht="14.4" x14ac:dyDescent="0.3"/>
    <row r="1377" ht="14.4" x14ac:dyDescent="0.3"/>
    <row r="1378" ht="14.4" x14ac:dyDescent="0.3"/>
    <row r="1379" ht="14.4" x14ac:dyDescent="0.3"/>
    <row r="1380" ht="14.4" x14ac:dyDescent="0.3"/>
    <row r="1381" ht="14.4" x14ac:dyDescent="0.3"/>
    <row r="1382" ht="14.4" x14ac:dyDescent="0.3"/>
    <row r="1383" ht="14.4" x14ac:dyDescent="0.3"/>
    <row r="1384" ht="14.4" x14ac:dyDescent="0.3"/>
    <row r="1385" ht="14.4" x14ac:dyDescent="0.3"/>
    <row r="1386" ht="14.4" x14ac:dyDescent="0.3"/>
    <row r="1387" ht="14.4" x14ac:dyDescent="0.3"/>
    <row r="1388" ht="14.4" x14ac:dyDescent="0.3"/>
    <row r="1389" ht="14.4" x14ac:dyDescent="0.3"/>
    <row r="1390" ht="14.4" x14ac:dyDescent="0.3"/>
    <row r="1391" ht="14.4" x14ac:dyDescent="0.3"/>
    <row r="1392" ht="14.4" x14ac:dyDescent="0.3"/>
    <row r="1393" ht="14.4" x14ac:dyDescent="0.3"/>
    <row r="1394" ht="14.4" x14ac:dyDescent="0.3"/>
    <row r="1395" ht="14.4" x14ac:dyDescent="0.3"/>
    <row r="1396" ht="14.4" x14ac:dyDescent="0.3"/>
    <row r="1397" ht="14.4" x14ac:dyDescent="0.3"/>
    <row r="1398" ht="14.4" x14ac:dyDescent="0.3"/>
    <row r="1399" ht="14.4" x14ac:dyDescent="0.3"/>
    <row r="1400" ht="14.4" x14ac:dyDescent="0.3"/>
    <row r="1401" ht="14.4" x14ac:dyDescent="0.3"/>
    <row r="1402" ht="14.4" x14ac:dyDescent="0.3"/>
    <row r="1403" ht="14.4" x14ac:dyDescent="0.3"/>
    <row r="1404" ht="14.4" x14ac:dyDescent="0.3"/>
    <row r="1405" ht="14.4" x14ac:dyDescent="0.3"/>
    <row r="1406" ht="14.4" x14ac:dyDescent="0.3"/>
    <row r="1407" ht="14.4" x14ac:dyDescent="0.3"/>
    <row r="1408" ht="14.4" x14ac:dyDescent="0.3"/>
    <row r="1409" ht="14.4" x14ac:dyDescent="0.3"/>
    <row r="1410" ht="14.4" x14ac:dyDescent="0.3"/>
    <row r="1411" ht="14.4" x14ac:dyDescent="0.3"/>
    <row r="1412" ht="14.4" x14ac:dyDescent="0.3"/>
    <row r="1413" ht="14.4" x14ac:dyDescent="0.3"/>
    <row r="1414" ht="14.4" x14ac:dyDescent="0.3"/>
    <row r="1415" ht="14.4" x14ac:dyDescent="0.3"/>
    <row r="1416" ht="14.4" x14ac:dyDescent="0.3"/>
    <row r="1417" ht="14.4" x14ac:dyDescent="0.3"/>
    <row r="1418" ht="14.4" x14ac:dyDescent="0.3"/>
    <row r="1419" ht="14.4" x14ac:dyDescent="0.3"/>
    <row r="1420" ht="14.4" x14ac:dyDescent="0.3"/>
    <row r="1421" ht="14.4" x14ac:dyDescent="0.3"/>
    <row r="1422" ht="14.4" x14ac:dyDescent="0.3"/>
    <row r="1423" ht="14.4" x14ac:dyDescent="0.3"/>
    <row r="1424" ht="14.4" x14ac:dyDescent="0.3"/>
    <row r="1425" ht="14.4" x14ac:dyDescent="0.3"/>
    <row r="1426" ht="14.4" x14ac:dyDescent="0.3"/>
    <row r="1427" ht="14.4" x14ac:dyDescent="0.3"/>
    <row r="1428" ht="14.4" x14ac:dyDescent="0.3"/>
    <row r="1429" ht="14.4" x14ac:dyDescent="0.3"/>
    <row r="1430" ht="14.4" x14ac:dyDescent="0.3"/>
    <row r="1431" ht="14.4" x14ac:dyDescent="0.3"/>
    <row r="1432" ht="14.4" x14ac:dyDescent="0.3"/>
    <row r="1433" ht="14.4" x14ac:dyDescent="0.3"/>
    <row r="1434" ht="14.4" x14ac:dyDescent="0.3"/>
    <row r="1435" ht="14.4" x14ac:dyDescent="0.3"/>
    <row r="1436" ht="14.4" x14ac:dyDescent="0.3"/>
    <row r="1437" ht="14.4" x14ac:dyDescent="0.3"/>
    <row r="1438" ht="14.4" x14ac:dyDescent="0.3"/>
    <row r="1439" ht="14.4" x14ac:dyDescent="0.3"/>
    <row r="1440" ht="14.4" x14ac:dyDescent="0.3"/>
    <row r="1441" ht="14.4" x14ac:dyDescent="0.3"/>
    <row r="1442" ht="14.4" x14ac:dyDescent="0.3"/>
    <row r="1443" ht="14.4" x14ac:dyDescent="0.3"/>
    <row r="1444" ht="14.4" x14ac:dyDescent="0.3"/>
    <row r="1445" ht="14.4" x14ac:dyDescent="0.3"/>
    <row r="1446" ht="14.4" x14ac:dyDescent="0.3"/>
    <row r="1447" ht="14.4" x14ac:dyDescent="0.3"/>
    <row r="1448" ht="14.4" x14ac:dyDescent="0.3"/>
    <row r="1449" ht="14.4" x14ac:dyDescent="0.3"/>
    <row r="1450" ht="14.4" x14ac:dyDescent="0.3"/>
    <row r="1451" ht="14.4" x14ac:dyDescent="0.3"/>
    <row r="1452" ht="14.4" x14ac:dyDescent="0.3"/>
    <row r="1453" ht="14.4" x14ac:dyDescent="0.3"/>
    <row r="1454" ht="14.4" x14ac:dyDescent="0.3"/>
    <row r="1455" ht="14.4" x14ac:dyDescent="0.3"/>
    <row r="1456" ht="14.4" x14ac:dyDescent="0.3"/>
    <row r="1457" ht="14.4" x14ac:dyDescent="0.3"/>
    <row r="1458" ht="14.4" x14ac:dyDescent="0.3"/>
    <row r="1459" ht="14.4" x14ac:dyDescent="0.3"/>
    <row r="1460" ht="14.4" x14ac:dyDescent="0.3"/>
    <row r="1461" ht="14.4" x14ac:dyDescent="0.3"/>
    <row r="1462" ht="14.4" x14ac:dyDescent="0.3"/>
    <row r="1463" ht="14.4" x14ac:dyDescent="0.3"/>
    <row r="1464" ht="14.4" x14ac:dyDescent="0.3"/>
    <row r="1465" ht="14.4" x14ac:dyDescent="0.3"/>
    <row r="1466" ht="14.4" x14ac:dyDescent="0.3"/>
    <row r="1467" ht="14.4" x14ac:dyDescent="0.3"/>
    <row r="1468" ht="14.4" x14ac:dyDescent="0.3"/>
    <row r="1469" ht="14.4" x14ac:dyDescent="0.3"/>
    <row r="1470" ht="14.4" x14ac:dyDescent="0.3"/>
    <row r="1471" ht="14.4" x14ac:dyDescent="0.3"/>
    <row r="1472" ht="14.4" x14ac:dyDescent="0.3"/>
    <row r="1473" ht="14.4" x14ac:dyDescent="0.3"/>
    <row r="1474" ht="14.4" x14ac:dyDescent="0.3"/>
    <row r="1475" ht="14.4" x14ac:dyDescent="0.3"/>
    <row r="1476" ht="14.4" x14ac:dyDescent="0.3"/>
    <row r="1477" ht="14.4" x14ac:dyDescent="0.3"/>
    <row r="1478" ht="14.4" x14ac:dyDescent="0.3"/>
    <row r="1479" ht="14.4" x14ac:dyDescent="0.3"/>
    <row r="1480" ht="14.4" x14ac:dyDescent="0.3"/>
    <row r="1481" ht="14.4" x14ac:dyDescent="0.3"/>
    <row r="1482" ht="14.4" x14ac:dyDescent="0.3"/>
    <row r="1483" ht="14.4" x14ac:dyDescent="0.3"/>
    <row r="1484" ht="14.4" x14ac:dyDescent="0.3"/>
    <row r="1485" ht="14.4" x14ac:dyDescent="0.3"/>
    <row r="1486" ht="14.4" x14ac:dyDescent="0.3"/>
    <row r="1487" ht="14.4" x14ac:dyDescent="0.3"/>
    <row r="1488" ht="14.4" x14ac:dyDescent="0.3"/>
    <row r="1489" ht="14.4" x14ac:dyDescent="0.3"/>
    <row r="1490" ht="14.4" x14ac:dyDescent="0.3"/>
    <row r="1491" ht="14.4" x14ac:dyDescent="0.3"/>
    <row r="1492" ht="14.4" x14ac:dyDescent="0.3"/>
    <row r="1493" ht="14.4" x14ac:dyDescent="0.3"/>
    <row r="1494" ht="14.4" x14ac:dyDescent="0.3"/>
    <row r="1495" ht="14.4" x14ac:dyDescent="0.3"/>
    <row r="1496" ht="14.4" x14ac:dyDescent="0.3"/>
    <row r="1497" ht="14.4" x14ac:dyDescent="0.3"/>
    <row r="1498" ht="14.4" x14ac:dyDescent="0.3"/>
    <row r="1499" ht="14.4" x14ac:dyDescent="0.3"/>
    <row r="1500" ht="14.4" x14ac:dyDescent="0.3"/>
    <row r="1501" ht="14.4" x14ac:dyDescent="0.3"/>
    <row r="1502" ht="14.4" x14ac:dyDescent="0.3"/>
    <row r="1503" ht="14.4" x14ac:dyDescent="0.3"/>
    <row r="1504" ht="14.4" x14ac:dyDescent="0.3"/>
    <row r="1505" ht="14.4" x14ac:dyDescent="0.3"/>
    <row r="1506" ht="14.4" x14ac:dyDescent="0.3"/>
    <row r="1507" ht="14.4" x14ac:dyDescent="0.3"/>
    <row r="1508" ht="14.4" x14ac:dyDescent="0.3"/>
    <row r="1509" ht="14.4" x14ac:dyDescent="0.3"/>
    <row r="1510" ht="14.4" x14ac:dyDescent="0.3"/>
    <row r="1511" ht="14.4" x14ac:dyDescent="0.3"/>
    <row r="1512" ht="14.4" x14ac:dyDescent="0.3"/>
    <row r="1513" ht="14.4" x14ac:dyDescent="0.3"/>
    <row r="1514" ht="14.4" x14ac:dyDescent="0.3"/>
    <row r="1515" ht="14.4" x14ac:dyDescent="0.3"/>
    <row r="1516" ht="14.4" x14ac:dyDescent="0.3"/>
    <row r="1517" ht="14.4" x14ac:dyDescent="0.3"/>
    <row r="1518" ht="14.4" x14ac:dyDescent="0.3"/>
    <row r="1519" ht="14.4" x14ac:dyDescent="0.3"/>
    <row r="1520" ht="14.4" x14ac:dyDescent="0.3"/>
    <row r="1521" ht="14.4" x14ac:dyDescent="0.3"/>
    <row r="1522" ht="14.4" x14ac:dyDescent="0.3"/>
    <row r="1523" ht="14.4" x14ac:dyDescent="0.3"/>
    <row r="1524" ht="14.4" x14ac:dyDescent="0.3"/>
    <row r="1525" ht="14.4" x14ac:dyDescent="0.3"/>
    <row r="1526" ht="14.4" x14ac:dyDescent="0.3"/>
    <row r="1527" ht="14.4" x14ac:dyDescent="0.3"/>
    <row r="1528" ht="14.4" x14ac:dyDescent="0.3"/>
    <row r="1529" ht="14.4" x14ac:dyDescent="0.3"/>
    <row r="1530" ht="14.4" x14ac:dyDescent="0.3"/>
    <row r="1531" ht="14.4" x14ac:dyDescent="0.3"/>
    <row r="1532" ht="14.4" x14ac:dyDescent="0.3"/>
    <row r="1533" ht="14.4" x14ac:dyDescent="0.3"/>
    <row r="1534" ht="14.4" x14ac:dyDescent="0.3"/>
    <row r="1535" ht="14.4" x14ac:dyDescent="0.3"/>
    <row r="1536" ht="14.4" x14ac:dyDescent="0.3"/>
    <row r="1537" ht="14.4" x14ac:dyDescent="0.3"/>
    <row r="1538" ht="14.4" x14ac:dyDescent="0.3"/>
    <row r="1539" ht="14.4" x14ac:dyDescent="0.3"/>
    <row r="1540" ht="14.4" x14ac:dyDescent="0.3"/>
    <row r="1541" ht="14.4" x14ac:dyDescent="0.3"/>
    <row r="1542" ht="14.4" x14ac:dyDescent="0.3"/>
    <row r="1543" ht="14.4" x14ac:dyDescent="0.3"/>
    <row r="1544" ht="14.4" x14ac:dyDescent="0.3"/>
    <row r="1545" ht="14.4" x14ac:dyDescent="0.3"/>
    <row r="1546" ht="14.4" x14ac:dyDescent="0.3"/>
    <row r="1547" ht="14.4" x14ac:dyDescent="0.3"/>
    <row r="1548" ht="14.4" x14ac:dyDescent="0.3"/>
    <row r="1549" ht="14.4" x14ac:dyDescent="0.3"/>
    <row r="1550" ht="14.4" x14ac:dyDescent="0.3"/>
    <row r="1551" ht="14.4" x14ac:dyDescent="0.3"/>
    <row r="1552" ht="14.4" x14ac:dyDescent="0.3"/>
    <row r="1553" ht="14.4" x14ac:dyDescent="0.3"/>
    <row r="1554" ht="14.4" x14ac:dyDescent="0.3"/>
    <row r="1555" ht="14.4" x14ac:dyDescent="0.3"/>
    <row r="1556" ht="14.4" x14ac:dyDescent="0.3"/>
    <row r="1557" ht="14.4" x14ac:dyDescent="0.3"/>
    <row r="1558" ht="14.4" x14ac:dyDescent="0.3"/>
    <row r="1559" ht="14.4" x14ac:dyDescent="0.3"/>
    <row r="1560" ht="14.4" x14ac:dyDescent="0.3"/>
    <row r="1561" ht="14.4" x14ac:dyDescent="0.3"/>
    <row r="1562" ht="14.4" x14ac:dyDescent="0.3"/>
    <row r="1563" ht="14.4" x14ac:dyDescent="0.3"/>
    <row r="1564" ht="14.4" x14ac:dyDescent="0.3"/>
    <row r="1565" ht="14.4" x14ac:dyDescent="0.3"/>
    <row r="1566" ht="14.4" x14ac:dyDescent="0.3"/>
    <row r="1567" ht="14.4" x14ac:dyDescent="0.3"/>
    <row r="1568" ht="14.4" x14ac:dyDescent="0.3"/>
    <row r="1569" ht="14.4" x14ac:dyDescent="0.3"/>
    <row r="1570" ht="14.4" x14ac:dyDescent="0.3"/>
    <row r="1571" ht="14.4" x14ac:dyDescent="0.3"/>
    <row r="1572" ht="14.4" x14ac:dyDescent="0.3"/>
    <row r="1573" ht="14.4" x14ac:dyDescent="0.3"/>
    <row r="1574" ht="14.4" x14ac:dyDescent="0.3"/>
    <row r="1575" ht="14.4" x14ac:dyDescent="0.3"/>
    <row r="1576" ht="14.4" x14ac:dyDescent="0.3"/>
    <row r="1577" ht="14.4" x14ac:dyDescent="0.3"/>
    <row r="1578" ht="14.4" x14ac:dyDescent="0.3"/>
    <row r="1579" ht="14.4" x14ac:dyDescent="0.3"/>
    <row r="1580" ht="14.4" x14ac:dyDescent="0.3"/>
    <row r="1581" ht="14.4" x14ac:dyDescent="0.3"/>
    <row r="1582" ht="14.4" x14ac:dyDescent="0.3"/>
    <row r="1583" ht="14.4" x14ac:dyDescent="0.3"/>
    <row r="1584" ht="14.4" x14ac:dyDescent="0.3"/>
    <row r="1585" ht="14.4" x14ac:dyDescent="0.3"/>
    <row r="1586" ht="14.4" x14ac:dyDescent="0.3"/>
    <row r="1587" ht="14.4" x14ac:dyDescent="0.3"/>
    <row r="1588" ht="14.4" x14ac:dyDescent="0.3"/>
    <row r="1589" ht="14.4" x14ac:dyDescent="0.3"/>
    <row r="1590" ht="14.4" x14ac:dyDescent="0.3"/>
    <row r="1591" ht="14.4" x14ac:dyDescent="0.3"/>
    <row r="1592" ht="14.4" x14ac:dyDescent="0.3"/>
    <row r="1593" ht="14.4" x14ac:dyDescent="0.3"/>
    <row r="1594" ht="14.4" x14ac:dyDescent="0.3"/>
    <row r="1595" ht="14.4" x14ac:dyDescent="0.3"/>
    <row r="1596" ht="14.4" x14ac:dyDescent="0.3"/>
    <row r="1597" ht="14.4" x14ac:dyDescent="0.3"/>
    <row r="1598" ht="14.4" x14ac:dyDescent="0.3"/>
    <row r="1599" ht="14.4" x14ac:dyDescent="0.3"/>
    <row r="1600" ht="14.4" x14ac:dyDescent="0.3"/>
    <row r="1601" ht="14.4" x14ac:dyDescent="0.3"/>
    <row r="1602" ht="14.4" x14ac:dyDescent="0.3"/>
    <row r="1603" ht="14.4" x14ac:dyDescent="0.3"/>
    <row r="1604" ht="14.4" x14ac:dyDescent="0.3"/>
    <row r="1605" ht="14.4" x14ac:dyDescent="0.3"/>
    <row r="1606" ht="14.4" x14ac:dyDescent="0.3"/>
    <row r="1607" ht="14.4" x14ac:dyDescent="0.3"/>
    <row r="1608" ht="14.4" x14ac:dyDescent="0.3"/>
    <row r="1609" ht="14.4" x14ac:dyDescent="0.3"/>
    <row r="1610" ht="14.4" x14ac:dyDescent="0.3"/>
    <row r="1611" ht="14.4" x14ac:dyDescent="0.3"/>
    <row r="1612" ht="14.4" x14ac:dyDescent="0.3"/>
    <row r="1613" ht="14.4" x14ac:dyDescent="0.3"/>
    <row r="1614" ht="14.4" x14ac:dyDescent="0.3"/>
    <row r="1615" ht="14.4" x14ac:dyDescent="0.3"/>
    <row r="1616" ht="14.4" x14ac:dyDescent="0.3"/>
    <row r="1617" ht="14.4" x14ac:dyDescent="0.3"/>
    <row r="1618" ht="14.4" x14ac:dyDescent="0.3"/>
    <row r="1619" ht="14.4" x14ac:dyDescent="0.3"/>
    <row r="1620" ht="14.4" x14ac:dyDescent="0.3"/>
    <row r="1621" ht="14.4" x14ac:dyDescent="0.3"/>
    <row r="1622" ht="14.4" x14ac:dyDescent="0.3"/>
    <row r="1623" ht="14.4" x14ac:dyDescent="0.3"/>
    <row r="1624" ht="14.4" x14ac:dyDescent="0.3"/>
    <row r="1625" ht="14.4" x14ac:dyDescent="0.3"/>
    <row r="1626" ht="14.4" x14ac:dyDescent="0.3"/>
    <row r="1627" ht="14.4" x14ac:dyDescent="0.3"/>
    <row r="1628" ht="14.4" x14ac:dyDescent="0.3"/>
    <row r="1629" ht="14.4" x14ac:dyDescent="0.3"/>
    <row r="1630" ht="14.4" x14ac:dyDescent="0.3"/>
    <row r="1631" ht="14.4" x14ac:dyDescent="0.3"/>
    <row r="1632" ht="14.4" x14ac:dyDescent="0.3"/>
    <row r="1633" ht="14.4" x14ac:dyDescent="0.3"/>
    <row r="1634" ht="14.4" x14ac:dyDescent="0.3"/>
    <row r="1635" ht="14.4" x14ac:dyDescent="0.3"/>
    <row r="1636" ht="14.4" x14ac:dyDescent="0.3"/>
    <row r="1637" ht="14.4" x14ac:dyDescent="0.3"/>
    <row r="1638" ht="14.4" x14ac:dyDescent="0.3"/>
    <row r="1639" ht="14.4" x14ac:dyDescent="0.3"/>
    <row r="1640" ht="14.4" x14ac:dyDescent="0.3"/>
    <row r="1641" ht="14.4" x14ac:dyDescent="0.3"/>
    <row r="1642" ht="14.4" x14ac:dyDescent="0.3"/>
    <row r="1643" ht="14.4" x14ac:dyDescent="0.3"/>
    <row r="1644" ht="14.4" x14ac:dyDescent="0.3"/>
    <row r="1645" ht="14.4" x14ac:dyDescent="0.3"/>
    <row r="1646" ht="14.4" x14ac:dyDescent="0.3"/>
    <row r="1647" ht="14.4" x14ac:dyDescent="0.3"/>
    <row r="1648" ht="14.4" x14ac:dyDescent="0.3"/>
    <row r="1649" ht="14.4" x14ac:dyDescent="0.3"/>
    <row r="1650" ht="14.4" x14ac:dyDescent="0.3"/>
    <row r="1651" ht="14.4" x14ac:dyDescent="0.3"/>
    <row r="1652" ht="14.4" x14ac:dyDescent="0.3"/>
    <row r="1653" ht="14.4" x14ac:dyDescent="0.3"/>
    <row r="1654" ht="14.4" x14ac:dyDescent="0.3"/>
    <row r="1655" ht="14.4" x14ac:dyDescent="0.3"/>
    <row r="1656" ht="14.4" x14ac:dyDescent="0.3"/>
    <row r="1657" ht="14.4" x14ac:dyDescent="0.3"/>
    <row r="1658" ht="14.4" x14ac:dyDescent="0.3"/>
    <row r="1659" ht="14.4" x14ac:dyDescent="0.3"/>
    <row r="1660" ht="14.4" x14ac:dyDescent="0.3"/>
    <row r="1661" ht="14.4" x14ac:dyDescent="0.3"/>
    <row r="1662" ht="14.4" x14ac:dyDescent="0.3"/>
    <row r="1663" ht="14.4" x14ac:dyDescent="0.3"/>
    <row r="1664" ht="14.4" x14ac:dyDescent="0.3"/>
    <row r="1665" ht="14.4" x14ac:dyDescent="0.3"/>
    <row r="1666" ht="14.4" x14ac:dyDescent="0.3"/>
    <row r="1667" ht="14.4" x14ac:dyDescent="0.3"/>
    <row r="1668" ht="14.4" x14ac:dyDescent="0.3"/>
    <row r="1669" ht="14.4" x14ac:dyDescent="0.3"/>
    <row r="1670" ht="14.4" x14ac:dyDescent="0.3"/>
    <row r="1671" ht="14.4" x14ac:dyDescent="0.3"/>
    <row r="1672" ht="14.4" x14ac:dyDescent="0.3"/>
    <row r="1673" ht="14.4" x14ac:dyDescent="0.3"/>
    <row r="1674" ht="14.4" x14ac:dyDescent="0.3"/>
    <row r="1675" ht="14.4" x14ac:dyDescent="0.3"/>
    <row r="1676" ht="14.4" x14ac:dyDescent="0.3"/>
    <row r="1677" ht="14.4" x14ac:dyDescent="0.3"/>
    <row r="1678" ht="14.4" x14ac:dyDescent="0.3"/>
    <row r="1679" ht="14.4" x14ac:dyDescent="0.3"/>
    <row r="1680" ht="14.4" x14ac:dyDescent="0.3"/>
    <row r="1681" ht="14.4" x14ac:dyDescent="0.3"/>
    <row r="1682" ht="14.4" x14ac:dyDescent="0.3"/>
    <row r="1683" ht="14.4" x14ac:dyDescent="0.3"/>
    <row r="1684" ht="14.4" x14ac:dyDescent="0.3"/>
    <row r="1685" ht="14.4" x14ac:dyDescent="0.3"/>
    <row r="1686" ht="14.4" x14ac:dyDescent="0.3"/>
    <row r="1687" ht="14.4" x14ac:dyDescent="0.3"/>
    <row r="1688" ht="14.4" x14ac:dyDescent="0.3"/>
    <row r="1689" ht="14.4" x14ac:dyDescent="0.3"/>
    <row r="1690" ht="14.4" x14ac:dyDescent="0.3"/>
    <row r="1691" ht="14.4" x14ac:dyDescent="0.3"/>
    <row r="1692" ht="14.4" x14ac:dyDescent="0.3"/>
    <row r="1693" ht="14.4" x14ac:dyDescent="0.3"/>
    <row r="1694" ht="14.4" x14ac:dyDescent="0.3"/>
    <row r="1695" ht="14.4" x14ac:dyDescent="0.3"/>
    <row r="1696" ht="14.4" x14ac:dyDescent="0.3"/>
    <row r="1697" ht="14.4" x14ac:dyDescent="0.3"/>
    <row r="1698" ht="14.4" x14ac:dyDescent="0.3"/>
    <row r="1699" ht="14.4" x14ac:dyDescent="0.3"/>
    <row r="1700" ht="14.4" x14ac:dyDescent="0.3"/>
    <row r="1701" ht="14.4" x14ac:dyDescent="0.3"/>
    <row r="1702" ht="14.4" x14ac:dyDescent="0.3"/>
    <row r="1703" ht="14.4" x14ac:dyDescent="0.3"/>
    <row r="1704" ht="14.4" x14ac:dyDescent="0.3"/>
    <row r="1705" ht="14.4" x14ac:dyDescent="0.3"/>
    <row r="1706" ht="14.4" x14ac:dyDescent="0.3"/>
    <row r="1707" ht="14.4" x14ac:dyDescent="0.3"/>
    <row r="1708" ht="14.4" x14ac:dyDescent="0.3"/>
    <row r="1709" ht="14.4" x14ac:dyDescent="0.3"/>
    <row r="1710" ht="14.4" x14ac:dyDescent="0.3"/>
    <row r="1711" ht="14.4" x14ac:dyDescent="0.3"/>
    <row r="1712" ht="14.4" x14ac:dyDescent="0.3"/>
    <row r="1713" ht="14.4" x14ac:dyDescent="0.3"/>
    <row r="1714" ht="14.4" x14ac:dyDescent="0.3"/>
    <row r="1715" ht="14.4" x14ac:dyDescent="0.3"/>
    <row r="1716" ht="14.4" x14ac:dyDescent="0.3"/>
    <row r="1717" ht="14.4" x14ac:dyDescent="0.3"/>
    <row r="1718" ht="14.4" x14ac:dyDescent="0.3"/>
    <row r="1719" ht="14.4" x14ac:dyDescent="0.3"/>
    <row r="1720" ht="14.4" x14ac:dyDescent="0.3"/>
    <row r="1721" ht="14.4" x14ac:dyDescent="0.3"/>
    <row r="1722" ht="14.4" x14ac:dyDescent="0.3"/>
    <row r="1723" ht="14.4" x14ac:dyDescent="0.3"/>
    <row r="1724" ht="14.4" x14ac:dyDescent="0.3"/>
    <row r="1725" ht="14.4" x14ac:dyDescent="0.3"/>
    <row r="1726" ht="14.4" x14ac:dyDescent="0.3"/>
    <row r="1727" ht="14.4" x14ac:dyDescent="0.3"/>
    <row r="1728" ht="14.4" x14ac:dyDescent="0.3"/>
    <row r="1729" ht="14.4" x14ac:dyDescent="0.3"/>
    <row r="1730" ht="14.4" x14ac:dyDescent="0.3"/>
    <row r="1731" ht="14.4" x14ac:dyDescent="0.3"/>
    <row r="1732" ht="14.4" x14ac:dyDescent="0.3"/>
    <row r="1733" ht="14.4" x14ac:dyDescent="0.3"/>
    <row r="1734" ht="14.4" x14ac:dyDescent="0.3"/>
    <row r="1735" ht="14.4" x14ac:dyDescent="0.3"/>
    <row r="1736" ht="14.4" x14ac:dyDescent="0.3"/>
    <row r="1737" ht="14.4" x14ac:dyDescent="0.3"/>
    <row r="1738" ht="14.4" x14ac:dyDescent="0.3"/>
    <row r="1739" ht="14.4" x14ac:dyDescent="0.3"/>
    <row r="1740" ht="14.4" x14ac:dyDescent="0.3"/>
    <row r="1741" ht="14.4" x14ac:dyDescent="0.3"/>
    <row r="1742" ht="14.4" x14ac:dyDescent="0.3"/>
    <row r="1743" ht="14.4" x14ac:dyDescent="0.3"/>
    <row r="1744" ht="14.4" x14ac:dyDescent="0.3"/>
    <row r="1745" ht="14.4" x14ac:dyDescent="0.3"/>
    <row r="1746" ht="14.4" x14ac:dyDescent="0.3"/>
    <row r="1747" ht="14.4" x14ac:dyDescent="0.3"/>
    <row r="1748" ht="14.4" x14ac:dyDescent="0.3"/>
    <row r="1749" ht="14.4" x14ac:dyDescent="0.3"/>
    <row r="1750" ht="14.4" x14ac:dyDescent="0.3"/>
    <row r="1751" ht="14.4" x14ac:dyDescent="0.3"/>
    <row r="1752" ht="14.4" x14ac:dyDescent="0.3"/>
    <row r="1753" ht="14.4" x14ac:dyDescent="0.3"/>
    <row r="1754" ht="14.4" x14ac:dyDescent="0.3"/>
    <row r="1755" ht="14.4" x14ac:dyDescent="0.3"/>
    <row r="1756" ht="14.4" x14ac:dyDescent="0.3"/>
    <row r="1757" ht="14.4" x14ac:dyDescent="0.3"/>
    <row r="1758" ht="14.4" x14ac:dyDescent="0.3"/>
    <row r="1759" ht="14.4" x14ac:dyDescent="0.3"/>
    <row r="1760" ht="14.4" x14ac:dyDescent="0.3"/>
    <row r="1761" ht="14.4" x14ac:dyDescent="0.3"/>
    <row r="1762" ht="14.4" x14ac:dyDescent="0.3"/>
    <row r="1763" ht="14.4" x14ac:dyDescent="0.3"/>
    <row r="1764" ht="14.4" x14ac:dyDescent="0.3"/>
    <row r="1765" ht="14.4" x14ac:dyDescent="0.3"/>
    <row r="1766" ht="14.4" x14ac:dyDescent="0.3"/>
    <row r="1767" ht="14.4" x14ac:dyDescent="0.3"/>
    <row r="1768" ht="14.4" x14ac:dyDescent="0.3"/>
    <row r="1769" ht="14.4" x14ac:dyDescent="0.3"/>
    <row r="1770" ht="14.4" x14ac:dyDescent="0.3"/>
    <row r="1771" ht="14.4" x14ac:dyDescent="0.3"/>
    <row r="1772" ht="14.4" x14ac:dyDescent="0.3"/>
    <row r="1773" ht="14.4" x14ac:dyDescent="0.3"/>
    <row r="1774" ht="14.4" x14ac:dyDescent="0.3"/>
    <row r="1775" ht="14.4" x14ac:dyDescent="0.3"/>
    <row r="1776" ht="14.4" x14ac:dyDescent="0.3"/>
    <row r="1777" ht="14.4" x14ac:dyDescent="0.3"/>
    <row r="1778" ht="14.4" x14ac:dyDescent="0.3"/>
    <row r="1779" ht="14.4" x14ac:dyDescent="0.3"/>
    <row r="1780" ht="14.4" x14ac:dyDescent="0.3"/>
    <row r="1781" ht="14.4" x14ac:dyDescent="0.3"/>
    <row r="1782" ht="14.4" x14ac:dyDescent="0.3"/>
    <row r="1783" ht="14.4" x14ac:dyDescent="0.3"/>
    <row r="1784" ht="14.4" x14ac:dyDescent="0.3"/>
    <row r="1785" ht="14.4" x14ac:dyDescent="0.3"/>
    <row r="1786" ht="14.4" x14ac:dyDescent="0.3"/>
    <row r="1787" ht="14.4" x14ac:dyDescent="0.3"/>
    <row r="1788" ht="14.4" x14ac:dyDescent="0.3"/>
    <row r="1789" ht="14.4" x14ac:dyDescent="0.3"/>
    <row r="1790" ht="14.4" x14ac:dyDescent="0.3"/>
    <row r="1791" ht="14.4" x14ac:dyDescent="0.3"/>
    <row r="1792" ht="14.4" x14ac:dyDescent="0.3"/>
    <row r="1793" ht="14.4" x14ac:dyDescent="0.3"/>
    <row r="1794" ht="14.4" x14ac:dyDescent="0.3"/>
    <row r="1795" ht="14.4" x14ac:dyDescent="0.3"/>
    <row r="1796" ht="14.4" x14ac:dyDescent="0.3"/>
    <row r="1797" ht="14.4" x14ac:dyDescent="0.3"/>
    <row r="1798" ht="14.4" x14ac:dyDescent="0.3"/>
    <row r="1799" ht="14.4" x14ac:dyDescent="0.3"/>
    <row r="1800" ht="14.4" x14ac:dyDescent="0.3"/>
    <row r="1801" ht="14.4" x14ac:dyDescent="0.3"/>
    <row r="1802" ht="14.4" x14ac:dyDescent="0.3"/>
    <row r="1803" ht="14.4" x14ac:dyDescent="0.3"/>
    <row r="1804" ht="14.4" x14ac:dyDescent="0.3"/>
    <row r="1805" ht="14.4" x14ac:dyDescent="0.3"/>
    <row r="1806" ht="14.4" x14ac:dyDescent="0.3"/>
    <row r="1807" ht="14.4" x14ac:dyDescent="0.3"/>
    <row r="1808" ht="14.4" x14ac:dyDescent="0.3"/>
    <row r="1809" ht="14.4" x14ac:dyDescent="0.3"/>
    <row r="1810" ht="14.4" x14ac:dyDescent="0.3"/>
    <row r="1811" ht="14.4" x14ac:dyDescent="0.3"/>
    <row r="1812" ht="14.4" x14ac:dyDescent="0.3"/>
    <row r="1813" ht="14.4" x14ac:dyDescent="0.3"/>
    <row r="1814" ht="14.4" x14ac:dyDescent="0.3"/>
    <row r="1815" ht="14.4" x14ac:dyDescent="0.3"/>
    <row r="1816" ht="14.4" x14ac:dyDescent="0.3"/>
    <row r="1817" ht="14.4" x14ac:dyDescent="0.3"/>
    <row r="1818" ht="14.4" x14ac:dyDescent="0.3"/>
    <row r="1819" ht="14.4" x14ac:dyDescent="0.3"/>
    <row r="1820" ht="14.4" x14ac:dyDescent="0.3"/>
    <row r="1821" ht="14.4" x14ac:dyDescent="0.3"/>
    <row r="1822" ht="14.4" x14ac:dyDescent="0.3"/>
    <row r="1823" ht="14.4" x14ac:dyDescent="0.3"/>
    <row r="1824" ht="14.4" x14ac:dyDescent="0.3"/>
    <row r="1825" ht="14.4" x14ac:dyDescent="0.3"/>
    <row r="1826" ht="14.4" x14ac:dyDescent="0.3"/>
    <row r="1827" ht="14.4" x14ac:dyDescent="0.3"/>
    <row r="1828" ht="14.4" x14ac:dyDescent="0.3"/>
    <row r="1829" ht="14.4" x14ac:dyDescent="0.3"/>
    <row r="1830" ht="14.4" x14ac:dyDescent="0.3"/>
    <row r="1831" ht="14.4" x14ac:dyDescent="0.3"/>
    <row r="1832" ht="14.4" x14ac:dyDescent="0.3"/>
    <row r="1833" ht="14.4" x14ac:dyDescent="0.3"/>
    <row r="1834" ht="14.4" x14ac:dyDescent="0.3"/>
    <row r="1835" ht="14.4" x14ac:dyDescent="0.3"/>
    <row r="1836" ht="14.4" x14ac:dyDescent="0.3"/>
    <row r="1837" ht="14.4" x14ac:dyDescent="0.3"/>
    <row r="1838" ht="14.4" x14ac:dyDescent="0.3"/>
    <row r="1839" ht="14.4" x14ac:dyDescent="0.3"/>
    <row r="1840" ht="14.4" x14ac:dyDescent="0.3"/>
    <row r="1841" ht="14.4" x14ac:dyDescent="0.3"/>
    <row r="1842" ht="14.4" x14ac:dyDescent="0.3"/>
    <row r="1843" ht="14.4" x14ac:dyDescent="0.3"/>
    <row r="1844" ht="14.4" x14ac:dyDescent="0.3"/>
    <row r="1845" ht="14.4" x14ac:dyDescent="0.3"/>
    <row r="1846" ht="14.4" x14ac:dyDescent="0.3"/>
    <row r="1847" ht="14.4" x14ac:dyDescent="0.3"/>
    <row r="1848" ht="14.4" x14ac:dyDescent="0.3"/>
    <row r="1849" ht="14.4" x14ac:dyDescent="0.3"/>
    <row r="1850" ht="14.4" x14ac:dyDescent="0.3"/>
    <row r="1851" ht="14.4" x14ac:dyDescent="0.3"/>
    <row r="1852" ht="14.4" x14ac:dyDescent="0.3"/>
    <row r="1853" ht="14.4" x14ac:dyDescent="0.3"/>
    <row r="1854" ht="14.4" x14ac:dyDescent="0.3"/>
    <row r="1855" ht="14.4" x14ac:dyDescent="0.3"/>
    <row r="1856" ht="14.4" x14ac:dyDescent="0.3"/>
    <row r="1857" ht="14.4" x14ac:dyDescent="0.3"/>
    <row r="1858" ht="14.4" x14ac:dyDescent="0.3"/>
    <row r="1859" ht="14.4" x14ac:dyDescent="0.3"/>
    <row r="1860" ht="14.4" x14ac:dyDescent="0.3"/>
    <row r="1861" ht="14.4" x14ac:dyDescent="0.3"/>
    <row r="1862" ht="14.4" x14ac:dyDescent="0.3"/>
    <row r="1863" ht="14.4" x14ac:dyDescent="0.3"/>
    <row r="1864" ht="14.4" x14ac:dyDescent="0.3"/>
    <row r="1865" ht="14.4" x14ac:dyDescent="0.3"/>
    <row r="1866" ht="14.4" x14ac:dyDescent="0.3"/>
    <row r="1867" ht="14.4" x14ac:dyDescent="0.3"/>
    <row r="1868" ht="14.4" x14ac:dyDescent="0.3"/>
    <row r="1869" ht="14.4" x14ac:dyDescent="0.3"/>
    <row r="1870" ht="14.4" x14ac:dyDescent="0.3"/>
    <row r="1871" ht="14.4" x14ac:dyDescent="0.3"/>
    <row r="1872" ht="14.4" x14ac:dyDescent="0.3"/>
    <row r="1873" ht="14.4" x14ac:dyDescent="0.3"/>
    <row r="1874" ht="14.4" x14ac:dyDescent="0.3"/>
    <row r="1875" ht="14.4" x14ac:dyDescent="0.3"/>
    <row r="1876" ht="14.4" x14ac:dyDescent="0.3"/>
    <row r="1877" ht="14.4" x14ac:dyDescent="0.3"/>
    <row r="1878" ht="14.4" x14ac:dyDescent="0.3"/>
    <row r="1879" ht="14.4" x14ac:dyDescent="0.3"/>
    <row r="1880" ht="14.4" x14ac:dyDescent="0.3"/>
    <row r="1881" ht="14.4" x14ac:dyDescent="0.3"/>
    <row r="1882" ht="14.4" x14ac:dyDescent="0.3"/>
    <row r="1883" ht="14.4" x14ac:dyDescent="0.3"/>
    <row r="1884" ht="14.4" x14ac:dyDescent="0.3"/>
    <row r="1885" ht="14.4" x14ac:dyDescent="0.3"/>
    <row r="1886" ht="14.4" x14ac:dyDescent="0.3"/>
    <row r="1887" ht="14.4" x14ac:dyDescent="0.3"/>
    <row r="1888" ht="14.4" x14ac:dyDescent="0.3"/>
    <row r="1889" ht="14.4" x14ac:dyDescent="0.3"/>
    <row r="1890" ht="14.4" x14ac:dyDescent="0.3"/>
    <row r="1891" ht="14.4" x14ac:dyDescent="0.3"/>
    <row r="1892" ht="14.4" x14ac:dyDescent="0.3"/>
    <row r="1893" ht="14.4" x14ac:dyDescent="0.3"/>
    <row r="1894" ht="14.4" x14ac:dyDescent="0.3"/>
    <row r="1895" ht="14.4" x14ac:dyDescent="0.3"/>
    <row r="1896" ht="14.4" x14ac:dyDescent="0.3"/>
    <row r="1897" ht="14.4" x14ac:dyDescent="0.3"/>
    <row r="1898" ht="14.4" x14ac:dyDescent="0.3"/>
    <row r="1899" ht="14.4" x14ac:dyDescent="0.3"/>
    <row r="1900" ht="14.4" x14ac:dyDescent="0.3"/>
    <row r="1901" ht="14.4" x14ac:dyDescent="0.3"/>
    <row r="1902" ht="14.4" x14ac:dyDescent="0.3"/>
    <row r="1903" ht="14.4" x14ac:dyDescent="0.3"/>
    <row r="1904" ht="14.4" x14ac:dyDescent="0.3"/>
    <row r="1905" ht="14.4" x14ac:dyDescent="0.3"/>
    <row r="1906" ht="14.4" x14ac:dyDescent="0.3"/>
    <row r="1907" ht="14.4" x14ac:dyDescent="0.3"/>
    <row r="1908" ht="14.4" x14ac:dyDescent="0.3"/>
    <row r="1909" ht="14.4" x14ac:dyDescent="0.3"/>
    <row r="1910" ht="14.4" x14ac:dyDescent="0.3"/>
    <row r="1911" ht="14.4" x14ac:dyDescent="0.3"/>
    <row r="1912" ht="14.4" x14ac:dyDescent="0.3"/>
    <row r="1913" ht="14.4" x14ac:dyDescent="0.3"/>
    <row r="1914" ht="14.4" x14ac:dyDescent="0.3"/>
    <row r="1915" ht="14.4" x14ac:dyDescent="0.3"/>
    <row r="1916" ht="14.4" x14ac:dyDescent="0.3"/>
    <row r="1917" ht="14.4" x14ac:dyDescent="0.3"/>
    <row r="1918" ht="14.4" x14ac:dyDescent="0.3"/>
    <row r="1919" ht="14.4" x14ac:dyDescent="0.3"/>
    <row r="1920" ht="14.4" x14ac:dyDescent="0.3"/>
    <row r="1921" ht="14.4" x14ac:dyDescent="0.3"/>
    <row r="1922" ht="14.4" x14ac:dyDescent="0.3"/>
    <row r="1923" ht="14.4" x14ac:dyDescent="0.3"/>
    <row r="1924" ht="14.4" x14ac:dyDescent="0.3"/>
    <row r="1925" ht="14.4" x14ac:dyDescent="0.3"/>
    <row r="1926" ht="14.4" x14ac:dyDescent="0.3"/>
    <row r="1927" ht="14.4" x14ac:dyDescent="0.3"/>
    <row r="1928" ht="14.4" x14ac:dyDescent="0.3"/>
    <row r="1929" ht="14.4" x14ac:dyDescent="0.3"/>
    <row r="1930" ht="14.4" x14ac:dyDescent="0.3"/>
    <row r="1931" ht="14.4" x14ac:dyDescent="0.3"/>
    <row r="1932" ht="14.4" x14ac:dyDescent="0.3"/>
    <row r="1933" ht="14.4" x14ac:dyDescent="0.3"/>
    <row r="1934" ht="14.4" x14ac:dyDescent="0.3"/>
    <row r="1935" ht="14.4" x14ac:dyDescent="0.3"/>
    <row r="1936" ht="14.4" x14ac:dyDescent="0.3"/>
    <row r="1937" ht="14.4" x14ac:dyDescent="0.3"/>
    <row r="1938" ht="14.4" x14ac:dyDescent="0.3"/>
    <row r="1939" ht="14.4" x14ac:dyDescent="0.3"/>
    <row r="1940" ht="14.4" x14ac:dyDescent="0.3"/>
    <row r="1941" ht="14.4" x14ac:dyDescent="0.3"/>
    <row r="1942" ht="14.4" x14ac:dyDescent="0.3"/>
    <row r="1943" ht="14.4" x14ac:dyDescent="0.3"/>
    <row r="1944" ht="14.4" x14ac:dyDescent="0.3"/>
    <row r="1945" ht="14.4" x14ac:dyDescent="0.3"/>
    <row r="1946" ht="14.4" x14ac:dyDescent="0.3"/>
    <row r="1947" ht="14.4" x14ac:dyDescent="0.3"/>
    <row r="1948" ht="14.4" x14ac:dyDescent="0.3"/>
    <row r="1949" ht="14.4" x14ac:dyDescent="0.3"/>
    <row r="1950" ht="14.4" x14ac:dyDescent="0.3"/>
    <row r="1951" ht="14.4" x14ac:dyDescent="0.3"/>
    <row r="1952" ht="14.4" x14ac:dyDescent="0.3"/>
    <row r="1953" ht="14.4" x14ac:dyDescent="0.3"/>
    <row r="1954" ht="14.4" x14ac:dyDescent="0.3"/>
    <row r="1955" ht="14.4" x14ac:dyDescent="0.3"/>
    <row r="1956" ht="14.4" x14ac:dyDescent="0.3"/>
    <row r="1957" ht="14.4" x14ac:dyDescent="0.3"/>
    <row r="1958" ht="14.4" x14ac:dyDescent="0.3"/>
    <row r="1959" ht="14.4" x14ac:dyDescent="0.3"/>
    <row r="1960" ht="14.4" x14ac:dyDescent="0.3"/>
    <row r="1961" ht="14.4" x14ac:dyDescent="0.3"/>
    <row r="1962" ht="14.4" x14ac:dyDescent="0.3"/>
    <row r="1963" ht="14.4" x14ac:dyDescent="0.3"/>
    <row r="1964" ht="14.4" x14ac:dyDescent="0.3"/>
    <row r="1965" ht="14.4" x14ac:dyDescent="0.3"/>
    <row r="1966" ht="14.4" x14ac:dyDescent="0.3"/>
    <row r="1967" ht="14.4" x14ac:dyDescent="0.3"/>
    <row r="1968" ht="14.4" x14ac:dyDescent="0.3"/>
    <row r="1969" ht="14.4" x14ac:dyDescent="0.3"/>
    <row r="1970" ht="14.4" x14ac:dyDescent="0.3"/>
    <row r="1971" ht="14.4" x14ac:dyDescent="0.3"/>
    <row r="1972" ht="14.4" x14ac:dyDescent="0.3"/>
    <row r="1973" ht="14.4" x14ac:dyDescent="0.3"/>
    <row r="1974" ht="14.4" x14ac:dyDescent="0.3"/>
    <row r="1975" ht="14.4" x14ac:dyDescent="0.3"/>
    <row r="1976" ht="14.4" x14ac:dyDescent="0.3"/>
    <row r="1977" ht="14.4" x14ac:dyDescent="0.3"/>
    <row r="1978" ht="14.4" x14ac:dyDescent="0.3"/>
    <row r="1979" ht="14.4" x14ac:dyDescent="0.3"/>
    <row r="1980" ht="14.4" x14ac:dyDescent="0.3"/>
    <row r="1981" ht="14.4" x14ac:dyDescent="0.3"/>
    <row r="1982" ht="14.4" x14ac:dyDescent="0.3"/>
    <row r="1983" ht="14.4" x14ac:dyDescent="0.3"/>
    <row r="1984" ht="14.4" x14ac:dyDescent="0.3"/>
    <row r="1985" ht="14.4" x14ac:dyDescent="0.3"/>
    <row r="1986" ht="14.4" x14ac:dyDescent="0.3"/>
    <row r="1987" ht="14.4" x14ac:dyDescent="0.3"/>
    <row r="1988" ht="14.4" x14ac:dyDescent="0.3"/>
    <row r="1989" ht="14.4" x14ac:dyDescent="0.3"/>
    <row r="1990" ht="14.4" x14ac:dyDescent="0.3"/>
    <row r="1991" ht="14.4" x14ac:dyDescent="0.3"/>
    <row r="1992" ht="14.4" x14ac:dyDescent="0.3"/>
    <row r="1993" ht="14.4" x14ac:dyDescent="0.3"/>
    <row r="1994" ht="14.4" x14ac:dyDescent="0.3"/>
    <row r="1995" ht="14.4" x14ac:dyDescent="0.3"/>
    <row r="1996" ht="14.4" x14ac:dyDescent="0.3"/>
    <row r="1997" ht="14.4" x14ac:dyDescent="0.3"/>
    <row r="1998" ht="14.4" x14ac:dyDescent="0.3"/>
    <row r="1999" ht="14.4" x14ac:dyDescent="0.3"/>
    <row r="2000" ht="14.4" x14ac:dyDescent="0.3"/>
    <row r="2001" ht="14.4" x14ac:dyDescent="0.3"/>
    <row r="2002" ht="14.4" x14ac:dyDescent="0.3"/>
    <row r="2003" ht="14.4" x14ac:dyDescent="0.3"/>
    <row r="2004" ht="14.4" x14ac:dyDescent="0.3"/>
    <row r="2005" ht="14.4" x14ac:dyDescent="0.3"/>
    <row r="2006" ht="14.4" x14ac:dyDescent="0.3"/>
    <row r="2007" ht="14.4" x14ac:dyDescent="0.3"/>
    <row r="2008" ht="14.4" x14ac:dyDescent="0.3"/>
    <row r="2009" ht="14.4" x14ac:dyDescent="0.3"/>
    <row r="2010" ht="14.4" x14ac:dyDescent="0.3"/>
    <row r="2011" ht="14.4" x14ac:dyDescent="0.3"/>
    <row r="2012" ht="14.4" x14ac:dyDescent="0.3"/>
    <row r="2013" ht="14.4" x14ac:dyDescent="0.3"/>
    <row r="2014" ht="14.4" x14ac:dyDescent="0.3"/>
    <row r="2015" ht="14.4" x14ac:dyDescent="0.3"/>
    <row r="2016" ht="14.4" x14ac:dyDescent="0.3"/>
    <row r="2017" ht="14.4" x14ac:dyDescent="0.3"/>
    <row r="2018" ht="14.4" x14ac:dyDescent="0.3"/>
    <row r="2019" ht="14.4" x14ac:dyDescent="0.3"/>
    <row r="2020" ht="14.4" x14ac:dyDescent="0.3"/>
    <row r="2021" ht="14.4" x14ac:dyDescent="0.3"/>
    <row r="2022" ht="14.4" x14ac:dyDescent="0.3"/>
    <row r="2023" ht="14.4" x14ac:dyDescent="0.3"/>
    <row r="2024" ht="14.4" x14ac:dyDescent="0.3"/>
    <row r="2025" ht="14.4" x14ac:dyDescent="0.3"/>
    <row r="2026" ht="14.4" x14ac:dyDescent="0.3"/>
    <row r="2027" ht="14.4" x14ac:dyDescent="0.3"/>
    <row r="2028" ht="14.4" x14ac:dyDescent="0.3"/>
    <row r="2029" ht="14.4" x14ac:dyDescent="0.3"/>
    <row r="2030" ht="14.4" x14ac:dyDescent="0.3"/>
    <row r="2031" ht="14.4" x14ac:dyDescent="0.3"/>
    <row r="2032" ht="14.4" x14ac:dyDescent="0.3"/>
    <row r="2033" ht="14.4" x14ac:dyDescent="0.3"/>
    <row r="2034" ht="14.4" x14ac:dyDescent="0.3"/>
    <row r="2035" ht="14.4" x14ac:dyDescent="0.3"/>
    <row r="2036" ht="14.4" x14ac:dyDescent="0.3"/>
    <row r="2037" ht="14.4" x14ac:dyDescent="0.3"/>
    <row r="2038" ht="14.4" x14ac:dyDescent="0.3"/>
    <row r="2039" ht="14.4" x14ac:dyDescent="0.3"/>
    <row r="2040" ht="14.4" x14ac:dyDescent="0.3"/>
    <row r="2041" ht="14.4" x14ac:dyDescent="0.3"/>
    <row r="2042" ht="14.4" x14ac:dyDescent="0.3"/>
    <row r="2043" ht="14.4" x14ac:dyDescent="0.3"/>
    <row r="2044" ht="14.4" x14ac:dyDescent="0.3"/>
    <row r="2045" ht="14.4" x14ac:dyDescent="0.3"/>
    <row r="2046" ht="14.4" x14ac:dyDescent="0.3"/>
    <row r="2047" ht="14.4" x14ac:dyDescent="0.3"/>
    <row r="2048" ht="14.4" x14ac:dyDescent="0.3"/>
    <row r="2049" ht="14.4" x14ac:dyDescent="0.3"/>
    <row r="2050" ht="14.4" x14ac:dyDescent="0.3"/>
    <row r="2051" ht="14.4" x14ac:dyDescent="0.3"/>
    <row r="2052" ht="14.4" x14ac:dyDescent="0.3"/>
    <row r="2053" ht="14.4" x14ac:dyDescent="0.3"/>
    <row r="2054" ht="14.4" x14ac:dyDescent="0.3"/>
    <row r="2055" ht="14.4" x14ac:dyDescent="0.3"/>
    <row r="2056" ht="14.4" x14ac:dyDescent="0.3"/>
    <row r="2057" ht="14.4" x14ac:dyDescent="0.3"/>
    <row r="2058" ht="14.4" x14ac:dyDescent="0.3"/>
    <row r="2059" ht="14.4" x14ac:dyDescent="0.3"/>
    <row r="2060" ht="14.4" x14ac:dyDescent="0.3"/>
    <row r="2061" ht="14.4" x14ac:dyDescent="0.3"/>
    <row r="2062" ht="14.4" x14ac:dyDescent="0.3"/>
    <row r="2063" ht="14.4" x14ac:dyDescent="0.3"/>
    <row r="2064" ht="14.4" x14ac:dyDescent="0.3"/>
    <row r="2065" ht="14.4" x14ac:dyDescent="0.3"/>
    <row r="2066" ht="14.4" x14ac:dyDescent="0.3"/>
    <row r="2067" ht="14.4" x14ac:dyDescent="0.3"/>
    <row r="2068" ht="14.4" x14ac:dyDescent="0.3"/>
    <row r="2069" ht="14.4" x14ac:dyDescent="0.3"/>
    <row r="2070" ht="14.4" x14ac:dyDescent="0.3"/>
    <row r="2071" ht="14.4" x14ac:dyDescent="0.3"/>
    <row r="2072" ht="14.4" x14ac:dyDescent="0.3"/>
    <row r="2073" ht="14.4" x14ac:dyDescent="0.3"/>
    <row r="2074" ht="14.4" x14ac:dyDescent="0.3"/>
    <row r="2075" ht="14.4" x14ac:dyDescent="0.3"/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43"/>
  <sheetViews>
    <sheetView showGridLines="0" showRowColHeaders="0" zoomScaleNormal="100" workbookViewId="0">
      <pane ySplit="8" topLeftCell="A9" activePane="bottomLeft" state="frozen"/>
      <selection activeCell="A13" sqref="A13:A14"/>
      <selection pane="bottomLeft"/>
    </sheetView>
  </sheetViews>
  <sheetFormatPr baseColWidth="10" defaultRowHeight="16.5" customHeight="1" x14ac:dyDescent="0.3"/>
  <cols>
    <col min="1" max="1" width="13" style="141" customWidth="1"/>
    <col min="2" max="3" width="15.6640625" style="141" customWidth="1"/>
    <col min="4" max="6" width="15.6640625" customWidth="1"/>
    <col min="7" max="7" width="7" customWidth="1"/>
    <col min="8" max="8" width="13.5546875" customWidth="1"/>
    <col min="16" max="16" width="15.6640625" customWidth="1"/>
  </cols>
  <sheetData>
    <row r="1" spans="1:16" ht="15.6" x14ac:dyDescent="0.3">
      <c r="A1" s="93" t="s">
        <v>323</v>
      </c>
      <c r="H1" s="93" t="s">
        <v>322</v>
      </c>
      <c r="I1" s="93"/>
      <c r="J1" s="93"/>
      <c r="K1" s="93"/>
      <c r="L1" s="93"/>
    </row>
    <row r="2" spans="1:16" ht="15.6" x14ac:dyDescent="0.3">
      <c r="A2" s="163" t="s">
        <v>321</v>
      </c>
      <c r="H2" s="163" t="s">
        <v>118</v>
      </c>
      <c r="I2" s="163"/>
      <c r="J2" s="163"/>
      <c r="K2" s="163"/>
      <c r="L2" s="163"/>
    </row>
    <row r="3" spans="1:16" ht="15.6" x14ac:dyDescent="0.3">
      <c r="A3" s="93"/>
      <c r="H3" s="93"/>
      <c r="I3" s="93"/>
      <c r="J3" s="93"/>
      <c r="K3" s="93"/>
      <c r="L3" s="93"/>
    </row>
    <row r="4" spans="1:16" ht="15.6" x14ac:dyDescent="0.3">
      <c r="A4" s="96" t="s">
        <v>320</v>
      </c>
      <c r="H4" s="96" t="s">
        <v>319</v>
      </c>
      <c r="I4" s="96"/>
      <c r="J4" s="96"/>
      <c r="K4" s="96"/>
      <c r="L4" s="96"/>
    </row>
    <row r="5" spans="1:16" ht="15.6" x14ac:dyDescent="0.3">
      <c r="A5" s="162" t="s">
        <v>318</v>
      </c>
      <c r="H5" s="162" t="s">
        <v>118</v>
      </c>
      <c r="I5" s="162"/>
      <c r="J5" s="162"/>
      <c r="K5" s="162"/>
      <c r="L5" s="162"/>
    </row>
    <row r="6" spans="1:16" ht="14.4" x14ac:dyDescent="0.3"/>
    <row r="7" spans="1:16" ht="62.4" x14ac:dyDescent="0.3">
      <c r="A7" s="153" t="s">
        <v>0</v>
      </c>
      <c r="B7" s="10" t="s">
        <v>317</v>
      </c>
      <c r="C7" s="10" t="s">
        <v>316</v>
      </c>
      <c r="D7" s="10" t="s">
        <v>315</v>
      </c>
      <c r="E7" s="10" t="s">
        <v>314</v>
      </c>
      <c r="F7" s="10" t="s">
        <v>313</v>
      </c>
      <c r="H7" s="153" t="s">
        <v>0</v>
      </c>
      <c r="I7" s="10" t="s">
        <v>312</v>
      </c>
      <c r="J7" s="10" t="s">
        <v>302</v>
      </c>
      <c r="K7" s="10" t="s">
        <v>311</v>
      </c>
      <c r="L7" s="10" t="s">
        <v>251</v>
      </c>
      <c r="M7" s="10" t="s">
        <v>310</v>
      </c>
      <c r="N7" s="10" t="s">
        <v>250</v>
      </c>
      <c r="O7" s="10" t="s">
        <v>249</v>
      </c>
      <c r="P7" s="10" t="s">
        <v>309</v>
      </c>
    </row>
    <row r="8" spans="1:16" ht="62.4" x14ac:dyDescent="0.3">
      <c r="A8" s="152" t="s">
        <v>1</v>
      </c>
      <c r="B8" s="9" t="s">
        <v>308</v>
      </c>
      <c r="C8" s="9" t="s">
        <v>307</v>
      </c>
      <c r="D8" s="9" t="s">
        <v>306</v>
      </c>
      <c r="E8" s="9" t="s">
        <v>305</v>
      </c>
      <c r="F8" s="9" t="s">
        <v>304</v>
      </c>
      <c r="H8" s="152" t="s">
        <v>1</v>
      </c>
      <c r="I8" s="9" t="s">
        <v>303</v>
      </c>
      <c r="J8" s="9" t="s">
        <v>302</v>
      </c>
      <c r="K8" s="9" t="s">
        <v>301</v>
      </c>
      <c r="L8" s="9" t="s">
        <v>243</v>
      </c>
      <c r="M8" s="9" t="s">
        <v>300</v>
      </c>
      <c r="N8" s="9" t="s">
        <v>242</v>
      </c>
      <c r="O8" s="9" t="s">
        <v>241</v>
      </c>
      <c r="P8" s="9" t="s">
        <v>299</v>
      </c>
    </row>
    <row r="9" spans="1:16" ht="15.6" x14ac:dyDescent="0.3">
      <c r="A9" s="171">
        <v>42522</v>
      </c>
      <c r="B9" s="160">
        <v>96.703258588696386</v>
      </c>
      <c r="C9" s="160">
        <v>81.944613635440774</v>
      </c>
      <c r="D9" s="160">
        <v>102.23478650459717</v>
      </c>
      <c r="E9" s="160">
        <v>99.560236083786606</v>
      </c>
      <c r="F9" s="160">
        <v>96.393596397973866</v>
      </c>
      <c r="H9" s="171">
        <v>42522</v>
      </c>
      <c r="I9" s="160">
        <v>0.13600000000000001</v>
      </c>
      <c r="J9" s="160">
        <v>2.2919999999999998</v>
      </c>
      <c r="K9" s="160">
        <v>1.302</v>
      </c>
      <c r="L9" s="160">
        <v>1.8353999999999999</v>
      </c>
      <c r="M9" s="160">
        <v>0.47399999999999998</v>
      </c>
      <c r="N9" s="160">
        <v>-0.112</v>
      </c>
      <c r="O9" s="160">
        <v>1.373</v>
      </c>
      <c r="P9" s="160">
        <v>-0.36499999999999999</v>
      </c>
    </row>
    <row r="10" spans="1:16" ht="15.6" x14ac:dyDescent="0.3">
      <c r="A10" s="170">
        <v>42523</v>
      </c>
      <c r="B10" s="161">
        <v>96.755863089560606</v>
      </c>
      <c r="C10" s="161">
        <v>82.159824582775002</v>
      </c>
      <c r="D10" s="161">
        <v>102.52357020414524</v>
      </c>
      <c r="E10" s="161">
        <v>99.626779307950471</v>
      </c>
      <c r="F10" s="161">
        <v>94.158361805788488</v>
      </c>
      <c r="H10" s="170">
        <v>42523</v>
      </c>
      <c r="I10" s="161">
        <v>0.114</v>
      </c>
      <c r="J10" s="161">
        <v>2.2669999999999999</v>
      </c>
      <c r="K10" s="161">
        <v>1.2490000000000001</v>
      </c>
      <c r="L10" s="161">
        <v>1.7989000000000002</v>
      </c>
      <c r="M10" s="161">
        <v>0.46700000000000003</v>
      </c>
      <c r="N10" s="161">
        <v>-0.1</v>
      </c>
      <c r="O10" s="161">
        <v>1.3439999999999999</v>
      </c>
      <c r="P10" s="161">
        <v>-0.38600000000000001</v>
      </c>
    </row>
    <row r="11" spans="1:16" ht="15.6" x14ac:dyDescent="0.3">
      <c r="A11" s="171">
        <v>42524</v>
      </c>
      <c r="B11" s="160">
        <v>97.033915451271454</v>
      </c>
      <c r="C11" s="160">
        <v>82.854184431721279</v>
      </c>
      <c r="D11" s="160">
        <v>102.22504675081814</v>
      </c>
      <c r="E11" s="160">
        <v>98.741465108205077</v>
      </c>
      <c r="F11" s="160">
        <v>94.611343880933035</v>
      </c>
      <c r="H11" s="171">
        <v>42524</v>
      </c>
      <c r="I11" s="160">
        <v>6.8000000000000005E-2</v>
      </c>
      <c r="J11" s="160">
        <v>2.2320000000000002</v>
      </c>
      <c r="K11" s="160">
        <v>1.179</v>
      </c>
      <c r="L11" s="160">
        <v>1.7004000000000001</v>
      </c>
      <c r="M11" s="160">
        <v>0.41299999999999998</v>
      </c>
      <c r="N11" s="160">
        <v>-9.5000000000000001E-2</v>
      </c>
      <c r="O11" s="160">
        <v>1.276</v>
      </c>
      <c r="P11" s="160">
        <v>-0.41599999999999998</v>
      </c>
    </row>
    <row r="12" spans="1:16" ht="15.6" x14ac:dyDescent="0.3">
      <c r="A12" s="170">
        <v>42527</v>
      </c>
      <c r="B12" s="161">
        <v>97.485389244402825</v>
      </c>
      <c r="C12" s="161">
        <v>83.572907784139346</v>
      </c>
      <c r="D12" s="161">
        <v>102.72567009506</v>
      </c>
      <c r="E12" s="161">
        <v>99.06550167804653</v>
      </c>
      <c r="F12" s="161">
        <v>94.257735885526515</v>
      </c>
      <c r="H12" s="170">
        <v>42527</v>
      </c>
      <c r="I12" s="161">
        <v>8.5999999999999993E-2</v>
      </c>
      <c r="J12" s="161">
        <v>2.157</v>
      </c>
      <c r="K12" s="161">
        <v>1.24</v>
      </c>
      <c r="L12" s="161">
        <v>1.7366999999999999</v>
      </c>
      <c r="M12" s="161">
        <v>0.45300000000000001</v>
      </c>
      <c r="N12" s="161">
        <v>-0.11</v>
      </c>
      <c r="O12" s="161">
        <v>1.28</v>
      </c>
      <c r="P12" s="161">
        <v>-0.39</v>
      </c>
    </row>
    <row r="13" spans="1:16" ht="15.6" x14ac:dyDescent="0.3">
      <c r="A13" s="171">
        <v>42528</v>
      </c>
      <c r="B13" s="160">
        <v>97.942065680476787</v>
      </c>
      <c r="C13" s="160">
        <v>84.856052300320783</v>
      </c>
      <c r="D13" s="160">
        <v>102.85813074645473</v>
      </c>
      <c r="E13" s="160">
        <v>100.17937738687652</v>
      </c>
      <c r="F13" s="160">
        <v>94.800200112563331</v>
      </c>
      <c r="H13" s="171">
        <v>42528</v>
      </c>
      <c r="I13" s="160">
        <v>0.05</v>
      </c>
      <c r="J13" s="160">
        <v>2.194</v>
      </c>
      <c r="K13" s="160">
        <v>1.2210000000000001</v>
      </c>
      <c r="L13" s="160">
        <v>1.7177</v>
      </c>
      <c r="M13" s="160">
        <v>0.40699999999999997</v>
      </c>
      <c r="N13" s="160">
        <v>-0.11799999999999999</v>
      </c>
      <c r="O13" s="160">
        <v>1.2669999999999999</v>
      </c>
      <c r="P13" s="160">
        <v>-0.43099999999999999</v>
      </c>
    </row>
    <row r="14" spans="1:16" ht="15.6" x14ac:dyDescent="0.3">
      <c r="A14" s="170">
        <v>42529</v>
      </c>
      <c r="B14" s="161">
        <v>98.231101399510948</v>
      </c>
      <c r="C14" s="161">
        <v>85.513866894059362</v>
      </c>
      <c r="D14" s="161">
        <v>103.19853514103163</v>
      </c>
      <c r="E14" s="161">
        <v>99.687536164795745</v>
      </c>
      <c r="F14" s="161">
        <v>95.684049550599482</v>
      </c>
      <c r="H14" s="170">
        <v>42529</v>
      </c>
      <c r="I14" s="161">
        <v>5.5E-2</v>
      </c>
      <c r="J14" s="161">
        <v>2.153</v>
      </c>
      <c r="K14" s="161">
        <v>1.2010000000000001</v>
      </c>
      <c r="L14" s="161">
        <v>1.7021999999999999</v>
      </c>
      <c r="M14" s="161">
        <v>0.41</v>
      </c>
      <c r="N14" s="161">
        <v>-0.1</v>
      </c>
      <c r="O14" s="161">
        <v>1.2530000000000001</v>
      </c>
      <c r="P14" s="161">
        <v>-0.42599999999999999</v>
      </c>
    </row>
    <row r="15" spans="1:16" ht="15.6" x14ac:dyDescent="0.3">
      <c r="A15" s="171">
        <v>42530</v>
      </c>
      <c r="B15" s="160">
        <v>97.616611460844325</v>
      </c>
      <c r="C15" s="160">
        <v>84.970763795833832</v>
      </c>
      <c r="D15" s="160">
        <v>103.02127162225338</v>
      </c>
      <c r="E15" s="160">
        <v>98.729892373567878</v>
      </c>
      <c r="F15" s="160">
        <v>94.760177599899947</v>
      </c>
      <c r="H15" s="171">
        <v>42530</v>
      </c>
      <c r="I15" s="160">
        <v>3.3000000000000002E-2</v>
      </c>
      <c r="J15" s="160">
        <v>2.093</v>
      </c>
      <c r="K15" s="160">
        <v>1.1839999999999999</v>
      </c>
      <c r="L15" s="160">
        <v>1.6867000000000001</v>
      </c>
      <c r="M15" s="160">
        <v>0.38700000000000001</v>
      </c>
      <c r="N15" s="160">
        <v>-0.125</v>
      </c>
      <c r="O15" s="160">
        <v>1.2429999999999999</v>
      </c>
      <c r="P15" s="160">
        <v>-0.45200000000000001</v>
      </c>
    </row>
    <row r="16" spans="1:16" ht="15.6" x14ac:dyDescent="0.3">
      <c r="A16" s="170">
        <v>42531</v>
      </c>
      <c r="B16" s="161">
        <v>96.2616120100122</v>
      </c>
      <c r="C16" s="161">
        <v>83.629755958906898</v>
      </c>
      <c r="D16" s="161">
        <v>102.07602851799906</v>
      </c>
      <c r="E16" s="161">
        <v>96.31987038537207</v>
      </c>
      <c r="F16" s="161">
        <v>94.378997276877342</v>
      </c>
      <c r="H16" s="170">
        <v>42531</v>
      </c>
      <c r="I16" s="161">
        <v>0.02</v>
      </c>
      <c r="J16" s="161">
        <v>2.1019999999999999</v>
      </c>
      <c r="K16" s="161">
        <v>1.131</v>
      </c>
      <c r="L16" s="161">
        <v>1.6404000000000001</v>
      </c>
      <c r="M16" s="161">
        <v>0.38800000000000001</v>
      </c>
      <c r="N16" s="161">
        <v>-0.14000000000000001</v>
      </c>
      <c r="O16" s="161">
        <v>1.232</v>
      </c>
      <c r="P16" s="161">
        <v>-0.45300000000000001</v>
      </c>
    </row>
    <row r="17" spans="1:16" ht="15.6" x14ac:dyDescent="0.3">
      <c r="A17" s="171">
        <v>42534</v>
      </c>
      <c r="B17" s="160">
        <v>95.129748134274436</v>
      </c>
      <c r="C17" s="160">
        <v>82.172006334510911</v>
      </c>
      <c r="D17" s="160">
        <v>101.24766245909302</v>
      </c>
      <c r="E17" s="160">
        <v>94.549241985881267</v>
      </c>
      <c r="F17" s="160">
        <v>91.069294660064486</v>
      </c>
      <c r="H17" s="171">
        <v>42534</v>
      </c>
      <c r="I17" s="160">
        <v>2.4E-2</v>
      </c>
      <c r="J17" s="160">
        <v>2.1059999999999999</v>
      </c>
      <c r="K17" s="160">
        <v>1.1120000000000001</v>
      </c>
      <c r="L17" s="160">
        <v>1.6095999999999999</v>
      </c>
      <c r="M17" s="160">
        <v>0.40699999999999997</v>
      </c>
      <c r="N17" s="160">
        <v>-0.157</v>
      </c>
      <c r="O17" s="160">
        <v>1.2090000000000001</v>
      </c>
      <c r="P17" s="160">
        <v>-0.46700000000000003</v>
      </c>
    </row>
    <row r="18" spans="1:16" ht="15.6" x14ac:dyDescent="0.3">
      <c r="A18" s="170">
        <v>42535</v>
      </c>
      <c r="B18" s="161">
        <v>94.251657619848658</v>
      </c>
      <c r="C18" s="161">
        <v>81.522312908596248</v>
      </c>
      <c r="D18" s="161">
        <v>101.06552906342527</v>
      </c>
      <c r="E18" s="161">
        <v>92.73521583150098</v>
      </c>
      <c r="F18" s="161">
        <v>90.158668796652677</v>
      </c>
      <c r="H18" s="170">
        <v>42535</v>
      </c>
      <c r="I18" s="161">
        <v>-4.0000000000000001E-3</v>
      </c>
      <c r="J18" s="161">
        <v>2.0529999999999999</v>
      </c>
      <c r="K18" s="161">
        <v>1.1179999999999999</v>
      </c>
      <c r="L18" s="161">
        <v>1.613</v>
      </c>
      <c r="M18" s="161">
        <v>0.42299999999999999</v>
      </c>
      <c r="N18" s="161">
        <v>-0.155</v>
      </c>
      <c r="O18" s="161">
        <v>1.1439999999999999</v>
      </c>
      <c r="P18" s="161">
        <v>-0.49099999999999999</v>
      </c>
    </row>
    <row r="19" spans="1:16" ht="15.6" x14ac:dyDescent="0.3">
      <c r="A19" s="171">
        <v>42536</v>
      </c>
      <c r="B19" s="160">
        <v>94.445311551601534</v>
      </c>
      <c r="C19" s="160">
        <v>82.043082795305963</v>
      </c>
      <c r="D19" s="160">
        <v>100.8794997662459</v>
      </c>
      <c r="E19" s="160">
        <v>93.632102765883587</v>
      </c>
      <c r="F19" s="160">
        <v>90.503067066133809</v>
      </c>
      <c r="H19" s="171">
        <v>42536</v>
      </c>
      <c r="I19" s="160">
        <v>-0.01</v>
      </c>
      <c r="J19" s="160">
        <v>2.0699999999999998</v>
      </c>
      <c r="K19" s="160">
        <v>1.0820000000000001</v>
      </c>
      <c r="L19" s="160">
        <v>1.5720000000000001</v>
      </c>
      <c r="M19" s="160">
        <v>0.40100000000000002</v>
      </c>
      <c r="N19" s="160">
        <v>-0.17899999999999999</v>
      </c>
      <c r="O19" s="160">
        <v>1.1200000000000001</v>
      </c>
      <c r="P19" s="160">
        <v>-0.5</v>
      </c>
    </row>
    <row r="20" spans="1:16" ht="15.6" x14ac:dyDescent="0.3">
      <c r="A20" s="170">
        <v>42537</v>
      </c>
      <c r="B20" s="161">
        <v>94.117545046216804</v>
      </c>
      <c r="C20" s="161">
        <v>81.189345027814994</v>
      </c>
      <c r="D20" s="161">
        <v>101.19555477637523</v>
      </c>
      <c r="E20" s="161">
        <v>92.955097789607706</v>
      </c>
      <c r="F20" s="161">
        <v>87.743332897482105</v>
      </c>
      <c r="H20" s="170">
        <v>42537</v>
      </c>
      <c r="I20" s="161">
        <v>-2.4E-2</v>
      </c>
      <c r="J20" s="161">
        <v>2.0070000000000001</v>
      </c>
      <c r="K20" s="161">
        <v>1.107</v>
      </c>
      <c r="L20" s="161">
        <v>1.5788</v>
      </c>
      <c r="M20" s="161">
        <v>0.40100000000000002</v>
      </c>
      <c r="N20" s="161">
        <v>-0.191</v>
      </c>
      <c r="O20" s="161">
        <v>1.1100000000000001</v>
      </c>
      <c r="P20" s="161">
        <v>-0.51</v>
      </c>
    </row>
    <row r="21" spans="1:16" ht="15.6" x14ac:dyDescent="0.3">
      <c r="A21" s="171">
        <v>42538</v>
      </c>
      <c r="B21" s="160">
        <v>94.559769696339075</v>
      </c>
      <c r="C21" s="160">
        <v>81.843099037641608</v>
      </c>
      <c r="D21" s="160">
        <v>100.86586411095526</v>
      </c>
      <c r="E21" s="160">
        <v>94.254137252632802</v>
      </c>
      <c r="F21" s="160">
        <v>88.684316746351641</v>
      </c>
      <c r="H21" s="171">
        <v>42538</v>
      </c>
      <c r="I21" s="160">
        <v>1.9E-2</v>
      </c>
      <c r="J21" s="160">
        <v>2.0790000000000002</v>
      </c>
      <c r="K21" s="160">
        <v>1.119</v>
      </c>
      <c r="L21" s="160">
        <v>1.6078000000000001</v>
      </c>
      <c r="M21" s="160">
        <v>0.42699999999999999</v>
      </c>
      <c r="N21" s="160">
        <v>-0.15</v>
      </c>
      <c r="O21" s="160">
        <v>1.1439999999999999</v>
      </c>
      <c r="P21" s="160">
        <v>-0.46899999999999997</v>
      </c>
    </row>
    <row r="22" spans="1:16" ht="15.6" x14ac:dyDescent="0.3">
      <c r="A22" s="170">
        <v>42541</v>
      </c>
      <c r="B22" s="161">
        <v>96.19918029470081</v>
      </c>
      <c r="C22" s="161">
        <v>83.360742274739096</v>
      </c>
      <c r="D22" s="161">
        <v>101.45171030076358</v>
      </c>
      <c r="E22" s="161">
        <v>97.694132623538948</v>
      </c>
      <c r="F22" s="161">
        <v>90.762985997805586</v>
      </c>
      <c r="H22" s="170">
        <v>42541</v>
      </c>
      <c r="I22" s="161">
        <v>5.0999999999999997E-2</v>
      </c>
      <c r="J22" s="161">
        <v>2.1390000000000002</v>
      </c>
      <c r="K22" s="161">
        <v>1.208</v>
      </c>
      <c r="L22" s="161">
        <v>1.6886000000000001</v>
      </c>
      <c r="M22" s="161">
        <v>0.42199999999999999</v>
      </c>
      <c r="N22" s="161">
        <v>-0.14499999999999999</v>
      </c>
      <c r="O22" s="161">
        <v>1.238</v>
      </c>
      <c r="P22" s="161">
        <v>-0.43</v>
      </c>
    </row>
    <row r="23" spans="1:16" ht="15.6" x14ac:dyDescent="0.3">
      <c r="A23" s="171">
        <v>42542</v>
      </c>
      <c r="B23" s="160">
        <v>96.467405441964516</v>
      </c>
      <c r="C23" s="160">
        <v>83.785073293539611</v>
      </c>
      <c r="D23" s="160">
        <v>101.72685834502104</v>
      </c>
      <c r="E23" s="160">
        <v>98.379817150792732</v>
      </c>
      <c r="F23" s="160">
        <v>91.921649109442257</v>
      </c>
      <c r="H23" s="171">
        <v>42542</v>
      </c>
      <c r="I23" s="160">
        <v>0.05</v>
      </c>
      <c r="J23" s="160">
        <v>2.1589999999999998</v>
      </c>
      <c r="K23" s="160">
        <v>1.254</v>
      </c>
      <c r="L23" s="160">
        <v>1.7059</v>
      </c>
      <c r="M23" s="160">
        <v>0.41599999999999998</v>
      </c>
      <c r="N23" s="160">
        <v>-0.14199999999999999</v>
      </c>
      <c r="O23" s="160">
        <v>1.2869999999999999</v>
      </c>
      <c r="P23" s="160">
        <v>-0.42199999999999999</v>
      </c>
    </row>
    <row r="24" spans="1:16" ht="15.6" x14ac:dyDescent="0.3">
      <c r="A24" s="170">
        <v>42543</v>
      </c>
      <c r="B24" s="161">
        <v>96.417113226852564</v>
      </c>
      <c r="C24" s="161">
        <v>84.189101392780287</v>
      </c>
      <c r="D24" s="161">
        <v>101.55884759233285</v>
      </c>
      <c r="E24" s="161">
        <v>98.750144659182965</v>
      </c>
      <c r="F24" s="161">
        <v>91.333875304858992</v>
      </c>
      <c r="H24" s="170">
        <v>42543</v>
      </c>
      <c r="I24" s="161">
        <v>6.0999999999999999E-2</v>
      </c>
      <c r="J24" s="161">
        <v>2.222</v>
      </c>
      <c r="K24" s="161">
        <v>1.2310000000000001</v>
      </c>
      <c r="L24" s="161">
        <v>1.6852</v>
      </c>
      <c r="M24" s="161">
        <v>0.42199999999999999</v>
      </c>
      <c r="N24" s="161">
        <v>-0.13800000000000001</v>
      </c>
      <c r="O24" s="161">
        <v>1.3129999999999999</v>
      </c>
      <c r="P24" s="161">
        <v>-0.40899999999999997</v>
      </c>
    </row>
    <row r="25" spans="1:16" ht="15.6" x14ac:dyDescent="0.3">
      <c r="A25" s="171">
        <v>42544</v>
      </c>
      <c r="B25" s="160">
        <v>97.795813606645495</v>
      </c>
      <c r="C25" s="160">
        <v>84.808340439355163</v>
      </c>
      <c r="D25" s="160">
        <v>102.91608228143994</v>
      </c>
      <c r="E25" s="160">
        <v>100.20252285615089</v>
      </c>
      <c r="F25" s="160">
        <v>92.315279617512132</v>
      </c>
      <c r="H25" s="171">
        <v>42544</v>
      </c>
      <c r="I25" s="160">
        <v>9.2999999999999999E-2</v>
      </c>
      <c r="J25" s="160">
        <v>2.25</v>
      </c>
      <c r="K25" s="160">
        <v>1.2909999999999999</v>
      </c>
      <c r="L25" s="160">
        <v>1.7458</v>
      </c>
      <c r="M25" s="160">
        <v>0.45400000000000001</v>
      </c>
      <c r="N25" s="160">
        <v>-0.14000000000000001</v>
      </c>
      <c r="O25" s="160">
        <v>1.373</v>
      </c>
      <c r="P25" s="160">
        <v>-0.374</v>
      </c>
    </row>
    <row r="26" spans="1:16" ht="15.6" x14ac:dyDescent="0.3">
      <c r="A26" s="170">
        <v>42545</v>
      </c>
      <c r="B26" s="161">
        <v>92.999554884992676</v>
      </c>
      <c r="C26" s="161">
        <v>81.807568928411897</v>
      </c>
      <c r="D26" s="161">
        <v>99.219358734611191</v>
      </c>
      <c r="E26" s="161">
        <v>93.154727462099302</v>
      </c>
      <c r="F26" s="161">
        <v>85.002472981961446</v>
      </c>
      <c r="H26" s="170">
        <v>42545</v>
      </c>
      <c r="I26" s="161">
        <v>-4.7E-2</v>
      </c>
      <c r="J26" s="161">
        <v>2.008</v>
      </c>
      <c r="K26" s="161">
        <v>1.163</v>
      </c>
      <c r="L26" s="161">
        <v>1.5598999999999998</v>
      </c>
      <c r="M26" s="161">
        <v>0.38500000000000001</v>
      </c>
      <c r="N26" s="161">
        <v>-0.17</v>
      </c>
      <c r="O26" s="161">
        <v>1.0860000000000001</v>
      </c>
      <c r="P26" s="161">
        <v>-0.49</v>
      </c>
    </row>
    <row r="27" spans="1:16" ht="15.6" x14ac:dyDescent="0.3">
      <c r="A27" s="171">
        <v>42548</v>
      </c>
      <c r="B27" s="160">
        <v>90.858956349825704</v>
      </c>
      <c r="C27" s="160">
        <v>80.659438827303347</v>
      </c>
      <c r="D27" s="160">
        <v>97.423835125448022</v>
      </c>
      <c r="E27" s="160">
        <v>89.327045480847119</v>
      </c>
      <c r="F27" s="160">
        <v>87.033103848187338</v>
      </c>
      <c r="H27" s="171">
        <v>42548</v>
      </c>
      <c r="I27" s="160">
        <v>-0.11600000000000001</v>
      </c>
      <c r="J27" s="160">
        <v>2.0569999999999999</v>
      </c>
      <c r="K27" s="160">
        <v>1.08</v>
      </c>
      <c r="L27" s="160">
        <v>1.4377</v>
      </c>
      <c r="M27" s="160">
        <v>0.29199999999999998</v>
      </c>
      <c r="N27" s="160">
        <v>-0.19</v>
      </c>
      <c r="O27" s="160">
        <v>0.93400000000000005</v>
      </c>
      <c r="P27" s="160">
        <v>-0.54400000000000004</v>
      </c>
    </row>
    <row r="28" spans="1:16" ht="15.6" x14ac:dyDescent="0.3">
      <c r="A28" s="170">
        <v>42549</v>
      </c>
      <c r="B28" s="161">
        <v>92.440559804380612</v>
      </c>
      <c r="C28" s="161">
        <v>81.743614731798431</v>
      </c>
      <c r="D28" s="161">
        <v>99.155076359669621</v>
      </c>
      <c r="E28" s="161">
        <v>91.627126489989593</v>
      </c>
      <c r="F28" s="161">
        <v>87.112296121113587</v>
      </c>
      <c r="H28" s="170">
        <v>42549</v>
      </c>
      <c r="I28" s="161">
        <v>-0.112</v>
      </c>
      <c r="J28" s="161">
        <v>1.9889999999999999</v>
      </c>
      <c r="K28" s="161">
        <v>1.0820000000000001</v>
      </c>
      <c r="L28" s="161">
        <v>1.4663999999999999</v>
      </c>
      <c r="M28" s="161">
        <v>0.24199999999999999</v>
      </c>
      <c r="N28" s="161">
        <v>-0.215</v>
      </c>
      <c r="O28" s="161">
        <v>0.96099999999999997</v>
      </c>
      <c r="P28" s="161">
        <v>-0.501</v>
      </c>
    </row>
    <row r="29" spans="1:16" ht="15.6" x14ac:dyDescent="0.3">
      <c r="A29" s="171">
        <v>42550</v>
      </c>
      <c r="B29" s="160">
        <v>94.480573909323724</v>
      </c>
      <c r="C29" s="160">
        <v>83.426726763308565</v>
      </c>
      <c r="D29" s="160">
        <v>100.84394966495248</v>
      </c>
      <c r="E29" s="160">
        <v>94.459553292443005</v>
      </c>
      <c r="F29" s="160">
        <v>88.497677670962645</v>
      </c>
      <c r="H29" s="171">
        <v>42550</v>
      </c>
      <c r="I29" s="160">
        <v>-0.126</v>
      </c>
      <c r="J29" s="160">
        <v>2.004</v>
      </c>
      <c r="K29" s="160">
        <v>1.1280000000000001</v>
      </c>
      <c r="L29" s="160">
        <v>1.5154999999999998</v>
      </c>
      <c r="M29" s="160">
        <v>0.216</v>
      </c>
      <c r="N29" s="160">
        <v>-0.23</v>
      </c>
      <c r="O29" s="160">
        <v>0.94899999999999995</v>
      </c>
      <c r="P29" s="160">
        <v>-0.52700000000000002</v>
      </c>
    </row>
    <row r="30" spans="1:16" ht="15.6" x14ac:dyDescent="0.3">
      <c r="A30" s="170">
        <v>42551</v>
      </c>
      <c r="B30" s="161">
        <v>95.568504355768283</v>
      </c>
      <c r="C30" s="161">
        <v>84.673326024282289</v>
      </c>
      <c r="D30" s="161">
        <v>102.21189808321647</v>
      </c>
      <c r="E30" s="161">
        <v>95.440342552945268</v>
      </c>
      <c r="F30" s="161">
        <v>88.549354466432831</v>
      </c>
      <c r="H30" s="170">
        <v>42551</v>
      </c>
      <c r="I30" s="161">
        <v>-0.13</v>
      </c>
      <c r="J30" s="161">
        <v>1.9809999999999999</v>
      </c>
      <c r="K30" s="161">
        <v>1.0609999999999999</v>
      </c>
      <c r="L30" s="161">
        <v>1.4697</v>
      </c>
      <c r="M30" s="161">
        <v>0.182</v>
      </c>
      <c r="N30" s="161">
        <v>-0.217</v>
      </c>
      <c r="O30" s="161">
        <v>0.86699999999999999</v>
      </c>
      <c r="P30" s="161">
        <v>-0.57499999999999996</v>
      </c>
    </row>
    <row r="31" spans="1:16" ht="15.6" x14ac:dyDescent="0.3">
      <c r="A31" s="171">
        <v>42552</v>
      </c>
      <c r="B31" s="160">
        <v>95.974888576730308</v>
      </c>
      <c r="C31" s="160">
        <v>85.19612620294798</v>
      </c>
      <c r="D31" s="160">
        <v>102.41107604799748</v>
      </c>
      <c r="E31" s="160">
        <v>96.123133896539755</v>
      </c>
      <c r="F31" s="160">
        <v>89.155149771746608</v>
      </c>
      <c r="H31" s="171">
        <v>42552</v>
      </c>
      <c r="I31" s="160">
        <v>-0.126</v>
      </c>
      <c r="J31" s="160">
        <v>1.954</v>
      </c>
      <c r="K31" s="160">
        <v>1.06</v>
      </c>
      <c r="L31" s="160">
        <v>1.4440999999999999</v>
      </c>
      <c r="M31" s="160">
        <v>0.158</v>
      </c>
      <c r="N31" s="160">
        <v>-0.253</v>
      </c>
      <c r="O31" s="160">
        <v>0.86299999999999999</v>
      </c>
      <c r="P31" s="160">
        <v>-0.58199999999999996</v>
      </c>
    </row>
    <row r="32" spans="1:16" ht="15.6" x14ac:dyDescent="0.3">
      <c r="A32" s="170">
        <v>42556</v>
      </c>
      <c r="B32" s="161">
        <v>95.123967419893745</v>
      </c>
      <c r="C32" s="161">
        <v>84.427660697608303</v>
      </c>
      <c r="D32" s="161">
        <v>101.70981377590775</v>
      </c>
      <c r="E32" s="161">
        <v>93.788334683485715</v>
      </c>
      <c r="F32" s="161">
        <v>89.080391811302945</v>
      </c>
      <c r="H32" s="170">
        <v>42556</v>
      </c>
      <c r="I32" s="161">
        <v>-0.185</v>
      </c>
      <c r="J32" s="161">
        <v>1.9430000000000001</v>
      </c>
      <c r="K32" s="161">
        <v>0.997</v>
      </c>
      <c r="L32" s="161">
        <v>1.375</v>
      </c>
      <c r="M32" s="161">
        <v>0.13200000000000001</v>
      </c>
      <c r="N32" s="161">
        <v>-0.247</v>
      </c>
      <c r="O32" s="161">
        <v>0.77100000000000002</v>
      </c>
      <c r="P32" s="161">
        <v>-0.61099999999999999</v>
      </c>
    </row>
    <row r="33" spans="1:16" ht="15.6" x14ac:dyDescent="0.3">
      <c r="A33" s="171">
        <v>42557</v>
      </c>
      <c r="B33" s="160">
        <v>94.846493129620953</v>
      </c>
      <c r="C33" s="160">
        <v>83.159743371096766</v>
      </c>
      <c r="D33" s="160">
        <v>102.25426601215521</v>
      </c>
      <c r="E33" s="160">
        <v>92.223122323805114</v>
      </c>
      <c r="F33" s="160">
        <v>87.429804264899019</v>
      </c>
      <c r="H33" s="171">
        <v>42557</v>
      </c>
      <c r="I33" s="160">
        <v>-0.17599999999999999</v>
      </c>
      <c r="J33" s="160">
        <v>1.8639999999999999</v>
      </c>
      <c r="K33" s="160">
        <v>0.97399999999999998</v>
      </c>
      <c r="L33" s="160">
        <v>1.3682000000000001</v>
      </c>
      <c r="M33" s="160">
        <v>0.13200000000000001</v>
      </c>
      <c r="N33" s="160">
        <v>-0.26500000000000001</v>
      </c>
      <c r="O33" s="160">
        <v>0.76500000000000001</v>
      </c>
      <c r="P33" s="160">
        <v>-0.61799999999999999</v>
      </c>
    </row>
    <row r="34" spans="1:16" ht="15.6" x14ac:dyDescent="0.3">
      <c r="A34" s="170">
        <v>42558</v>
      </c>
      <c r="B34" s="161">
        <v>95.030897918364758</v>
      </c>
      <c r="C34" s="161">
        <v>83.951557233930245</v>
      </c>
      <c r="D34" s="161">
        <v>102.16514726507715</v>
      </c>
      <c r="E34" s="161">
        <v>93.195232033329475</v>
      </c>
      <c r="F34" s="161">
        <v>86.845668870557873</v>
      </c>
      <c r="H34" s="170">
        <v>42558</v>
      </c>
      <c r="I34" s="161">
        <v>-0.17</v>
      </c>
      <c r="J34" s="161">
        <v>1.867</v>
      </c>
      <c r="K34" s="161">
        <v>0.97799999999999998</v>
      </c>
      <c r="L34" s="161">
        <v>1.385</v>
      </c>
      <c r="M34" s="161">
        <v>0.13400000000000001</v>
      </c>
      <c r="N34" s="161">
        <v>-0.27400000000000002</v>
      </c>
      <c r="O34" s="161">
        <v>0.78100000000000003</v>
      </c>
      <c r="P34" s="161">
        <v>-0.60199999999999998</v>
      </c>
    </row>
    <row r="35" spans="1:16" ht="15.6" x14ac:dyDescent="0.3">
      <c r="A35" s="171">
        <v>42559</v>
      </c>
      <c r="B35" s="160">
        <v>96.093971292972384</v>
      </c>
      <c r="C35" s="160">
        <v>84.139359239858692</v>
      </c>
      <c r="D35" s="160">
        <v>103.72350786972106</v>
      </c>
      <c r="E35" s="160">
        <v>94.708367087142705</v>
      </c>
      <c r="F35" s="160">
        <v>85.883423061835927</v>
      </c>
      <c r="H35" s="171">
        <v>42559</v>
      </c>
      <c r="I35" s="160">
        <v>-0.189</v>
      </c>
      <c r="J35" s="160">
        <v>1.883</v>
      </c>
      <c r="K35" s="160">
        <v>0.96099999999999997</v>
      </c>
      <c r="L35" s="160">
        <v>1.3578999999999999</v>
      </c>
      <c r="M35" s="160">
        <v>0.10299999999999999</v>
      </c>
      <c r="N35" s="160">
        <v>-0.28199999999999997</v>
      </c>
      <c r="O35" s="160">
        <v>0.73499999999999999</v>
      </c>
      <c r="P35" s="160">
        <v>-0.60199999999999998</v>
      </c>
    </row>
    <row r="36" spans="1:16" ht="15.6" x14ac:dyDescent="0.3">
      <c r="A36" s="170">
        <v>42562</v>
      </c>
      <c r="B36" s="161">
        <v>96.893444091820868</v>
      </c>
      <c r="C36" s="161">
        <v>85.955455394485725</v>
      </c>
      <c r="D36" s="161">
        <v>104.07706093189964</v>
      </c>
      <c r="E36" s="161">
        <v>96.262006712186093</v>
      </c>
      <c r="F36" s="161">
        <v>89.30489309327406</v>
      </c>
      <c r="H36" s="170">
        <v>42562</v>
      </c>
      <c r="I36" s="161">
        <v>-0.16800000000000001</v>
      </c>
      <c r="J36" s="161">
        <v>1.9020000000000001</v>
      </c>
      <c r="K36" s="161">
        <v>0.98099999999999998</v>
      </c>
      <c r="L36" s="161">
        <v>1.4302999999999999</v>
      </c>
      <c r="M36" s="161">
        <v>0.121</v>
      </c>
      <c r="N36" s="161">
        <v>-0.26700000000000002</v>
      </c>
      <c r="O36" s="161">
        <v>0.75800000000000001</v>
      </c>
      <c r="P36" s="161">
        <v>-0.63400000000000001</v>
      </c>
    </row>
    <row r="37" spans="1:16" ht="15.6" x14ac:dyDescent="0.3">
      <c r="A37" s="171">
        <v>42563</v>
      </c>
      <c r="B37" s="160">
        <v>97.733959962772204</v>
      </c>
      <c r="C37" s="160">
        <v>86.701587688309573</v>
      </c>
      <c r="D37" s="160">
        <v>104.80656848994856</v>
      </c>
      <c r="E37" s="160">
        <v>97.286193727577825</v>
      </c>
      <c r="F37" s="160">
        <v>91.50402783383835</v>
      </c>
      <c r="H37" s="171">
        <v>42563</v>
      </c>
      <c r="I37" s="160">
        <v>-9.0999999999999998E-2</v>
      </c>
      <c r="J37" s="160">
        <v>1.944</v>
      </c>
      <c r="K37" s="160">
        <v>1.0580000000000001</v>
      </c>
      <c r="L37" s="160">
        <v>1.51</v>
      </c>
      <c r="M37" s="160">
        <v>0.191</v>
      </c>
      <c r="N37" s="160">
        <v>-0.27</v>
      </c>
      <c r="O37" s="160">
        <v>0.82799999999999996</v>
      </c>
      <c r="P37" s="160">
        <v>-0.59299999999999997</v>
      </c>
    </row>
    <row r="38" spans="1:16" ht="15.6" x14ac:dyDescent="0.3">
      <c r="A38" s="170">
        <v>42564</v>
      </c>
      <c r="B38" s="161">
        <v>97.947268323419408</v>
      </c>
      <c r="C38" s="161">
        <v>86.933040971291661</v>
      </c>
      <c r="D38" s="161">
        <v>104.82069113292816</v>
      </c>
      <c r="E38" s="161">
        <v>97.161786830227982</v>
      </c>
      <c r="F38" s="161">
        <v>92.27593930676916</v>
      </c>
      <c r="H38" s="170">
        <v>42564</v>
      </c>
      <c r="I38" s="161">
        <v>-6.2E-2</v>
      </c>
      <c r="J38" s="161">
        <v>1.976</v>
      </c>
      <c r="K38" s="161">
        <v>1.0029999999999999</v>
      </c>
      <c r="L38" s="161">
        <v>1.4742999999999999</v>
      </c>
      <c r="M38" s="161">
        <v>0.14699999999999999</v>
      </c>
      <c r="N38" s="161">
        <v>-0.28000000000000003</v>
      </c>
      <c r="O38" s="161">
        <v>0.745</v>
      </c>
      <c r="P38" s="161">
        <v>-0.59699999999999998</v>
      </c>
    </row>
    <row r="39" spans="1:16" ht="15.6" x14ac:dyDescent="0.3">
      <c r="A39" s="171">
        <v>42565</v>
      </c>
      <c r="B39" s="160">
        <v>98.458283474671788</v>
      </c>
      <c r="C39" s="160">
        <v>87.904535672229656</v>
      </c>
      <c r="D39" s="160">
        <v>105.37196119682095</v>
      </c>
      <c r="E39" s="160">
        <v>97.934266867260732</v>
      </c>
      <c r="F39" s="160">
        <v>93.154046878641978</v>
      </c>
      <c r="H39" s="171">
        <v>42565</v>
      </c>
      <c r="I39" s="160">
        <v>-0.04</v>
      </c>
      <c r="J39" s="160">
        <v>1.958</v>
      </c>
      <c r="K39" s="160">
        <v>1.0580000000000001</v>
      </c>
      <c r="L39" s="160">
        <v>1.5356000000000001</v>
      </c>
      <c r="M39" s="160">
        <v>0.186</v>
      </c>
      <c r="N39" s="160">
        <v>-0.25700000000000001</v>
      </c>
      <c r="O39" s="160">
        <v>0.79400000000000004</v>
      </c>
      <c r="P39" s="160">
        <v>-0.55800000000000005</v>
      </c>
    </row>
    <row r="40" spans="1:16" ht="15.6" x14ac:dyDescent="0.3">
      <c r="A40" s="170">
        <v>42566</v>
      </c>
      <c r="B40" s="161">
        <v>98.305094543583678</v>
      </c>
      <c r="C40" s="161">
        <v>88.098428554026071</v>
      </c>
      <c r="D40" s="161">
        <v>105.27407667134175</v>
      </c>
      <c r="E40" s="161">
        <v>97.76646221502142</v>
      </c>
      <c r="F40" s="161">
        <v>93.790541270373666</v>
      </c>
      <c r="H40" s="170">
        <v>42566</v>
      </c>
      <c r="I40" s="161">
        <v>6.0000000000000001E-3</v>
      </c>
      <c r="J40" s="161">
        <v>1.972</v>
      </c>
      <c r="K40" s="161">
        <v>1.083</v>
      </c>
      <c r="L40" s="161">
        <v>1.5508999999999999</v>
      </c>
      <c r="M40" s="161">
        <v>0.23100000000000001</v>
      </c>
      <c r="N40" s="161">
        <v>-0.22500000000000001</v>
      </c>
      <c r="O40" s="161">
        <v>0.83399999999999996</v>
      </c>
      <c r="P40" s="161">
        <v>-0.54100000000000004</v>
      </c>
    </row>
    <row r="41" spans="1:16" ht="15.6" x14ac:dyDescent="0.3">
      <c r="A41" s="171">
        <v>42569</v>
      </c>
      <c r="B41" s="160">
        <v>98.49932654677464</v>
      </c>
      <c r="C41" s="160">
        <v>88.330896982986147</v>
      </c>
      <c r="D41" s="160">
        <v>105.52487533115162</v>
      </c>
      <c r="E41" s="160">
        <v>97.992130540446709</v>
      </c>
      <c r="F41" s="160">
        <v>93.790541270373666</v>
      </c>
      <c r="H41" s="171">
        <v>42569</v>
      </c>
      <c r="I41" s="160">
        <v>-1.6E-2</v>
      </c>
      <c r="J41" s="160">
        <v>1.99</v>
      </c>
      <c r="K41" s="160">
        <v>1.1020000000000001</v>
      </c>
      <c r="L41" s="160">
        <v>1.5817999999999999</v>
      </c>
      <c r="M41" s="160">
        <v>0.214</v>
      </c>
      <c r="N41" s="160">
        <v>-0.22500000000000001</v>
      </c>
      <c r="O41" s="160">
        <v>0.82399999999999995</v>
      </c>
      <c r="P41" s="160">
        <v>-0.55200000000000005</v>
      </c>
    </row>
    <row r="42" spans="1:16" ht="15.6" x14ac:dyDescent="0.3">
      <c r="A42" s="170">
        <v>42570</v>
      </c>
      <c r="B42" s="161">
        <v>98.198151327541055</v>
      </c>
      <c r="C42" s="161">
        <v>88.12685264140984</v>
      </c>
      <c r="D42" s="161">
        <v>105.37342215988781</v>
      </c>
      <c r="E42" s="161">
        <v>97.592871195463488</v>
      </c>
      <c r="F42" s="161">
        <v>95.07228497848223</v>
      </c>
      <c r="H42" s="170">
        <v>42570</v>
      </c>
      <c r="I42" s="161">
        <v>-0.03</v>
      </c>
      <c r="J42" s="161">
        <v>1.92</v>
      </c>
      <c r="K42" s="161">
        <v>1.075</v>
      </c>
      <c r="L42" s="161">
        <v>1.5526</v>
      </c>
      <c r="M42" s="161">
        <v>0.20399999999999999</v>
      </c>
      <c r="N42" s="161">
        <v>-0.219</v>
      </c>
      <c r="O42" s="161">
        <v>0.80100000000000005</v>
      </c>
      <c r="P42" s="161">
        <v>-0.53900000000000003</v>
      </c>
    </row>
    <row r="43" spans="1:16" ht="15.6" x14ac:dyDescent="0.3">
      <c r="A43" s="171">
        <v>42571</v>
      </c>
      <c r="B43" s="160">
        <v>98.695292764279799</v>
      </c>
      <c r="C43" s="160">
        <v>88.394851179599627</v>
      </c>
      <c r="D43" s="160">
        <v>105.82339878447873</v>
      </c>
      <c r="E43" s="160">
        <v>98.602592292558739</v>
      </c>
      <c r="F43" s="160">
        <v>94.836811615624711</v>
      </c>
      <c r="H43" s="171">
        <v>42571</v>
      </c>
      <c r="I43" s="160">
        <v>-1.0999999999999999E-2</v>
      </c>
      <c r="J43" s="160">
        <v>1.92</v>
      </c>
      <c r="K43" s="160">
        <v>1.123</v>
      </c>
      <c r="L43" s="160">
        <v>1.5800999999999998</v>
      </c>
      <c r="M43" s="160">
        <v>0.22</v>
      </c>
      <c r="N43" s="160">
        <v>-0.23200000000000001</v>
      </c>
      <c r="O43" s="160">
        <v>0.83499999999999996</v>
      </c>
      <c r="P43" s="160">
        <v>-0.505</v>
      </c>
    </row>
    <row r="44" spans="1:16" ht="15.6" x14ac:dyDescent="0.3">
      <c r="A44" s="170">
        <v>42572</v>
      </c>
      <c r="B44" s="161">
        <v>98.584303048170696</v>
      </c>
      <c r="C44" s="161">
        <v>88.436472164697278</v>
      </c>
      <c r="D44" s="161">
        <v>105.44111344865202</v>
      </c>
      <c r="E44" s="161">
        <v>98.53604906839486</v>
      </c>
      <c r="F44" s="161">
        <v>95.56636971933078</v>
      </c>
      <c r="H44" s="170">
        <v>42572</v>
      </c>
      <c r="I44" s="161">
        <v>-1.7000000000000001E-2</v>
      </c>
      <c r="J44" s="161">
        <v>1.925</v>
      </c>
      <c r="K44" s="161">
        <v>1.103</v>
      </c>
      <c r="L44" s="161">
        <v>1.556</v>
      </c>
      <c r="M44" s="161">
        <v>0.217</v>
      </c>
      <c r="N44" s="161">
        <v>-0.216</v>
      </c>
      <c r="O44" s="161">
        <v>0.83399999999999996</v>
      </c>
      <c r="P44" s="161">
        <v>-0.504</v>
      </c>
    </row>
    <row r="45" spans="1:16" ht="15.6" x14ac:dyDescent="0.3">
      <c r="A45" s="171">
        <v>42573</v>
      </c>
      <c r="B45" s="160">
        <v>98.675060263947415</v>
      </c>
      <c r="C45" s="160">
        <v>88.246639866812842</v>
      </c>
      <c r="D45" s="160">
        <v>105.92128330995794</v>
      </c>
      <c r="E45" s="160">
        <v>98.463719476912388</v>
      </c>
      <c r="F45" s="160">
        <v>94.526182341203295</v>
      </c>
      <c r="H45" s="171">
        <v>42573</v>
      </c>
      <c r="I45" s="160">
        <v>-0.03</v>
      </c>
      <c r="J45" s="160">
        <v>1.9060000000000001</v>
      </c>
      <c r="K45" s="160">
        <v>1.1000000000000001</v>
      </c>
      <c r="L45" s="160">
        <v>1.5663</v>
      </c>
      <c r="M45" s="160">
        <v>0.21</v>
      </c>
      <c r="N45" s="160">
        <v>-0.22</v>
      </c>
      <c r="O45" s="160">
        <v>0.79800000000000004</v>
      </c>
      <c r="P45" s="160">
        <v>-0.50600000000000001</v>
      </c>
    </row>
    <row r="46" spans="1:16" ht="15.6" x14ac:dyDescent="0.3">
      <c r="A46" s="170">
        <v>42576</v>
      </c>
      <c r="B46" s="161">
        <v>98.499904618212724</v>
      </c>
      <c r="C46" s="161">
        <v>88.226336947253017</v>
      </c>
      <c r="D46" s="161">
        <v>105.60230637369487</v>
      </c>
      <c r="E46" s="161">
        <v>98.63731049647032</v>
      </c>
      <c r="F46" s="161">
        <v>94.486614629820195</v>
      </c>
      <c r="H46" s="170">
        <v>42576</v>
      </c>
      <c r="I46" s="161">
        <v>-4.1000000000000002E-2</v>
      </c>
      <c r="J46" s="161">
        <v>1.913</v>
      </c>
      <c r="K46" s="161">
        <v>1.107</v>
      </c>
      <c r="L46" s="161">
        <v>1.5731000000000002</v>
      </c>
      <c r="M46" s="161">
        <v>0.193</v>
      </c>
      <c r="N46" s="161">
        <v>-0.24</v>
      </c>
      <c r="O46" s="161">
        <v>0.81</v>
      </c>
      <c r="P46" s="161">
        <v>-0.53200000000000003</v>
      </c>
    </row>
    <row r="47" spans="1:16" ht="15.6" x14ac:dyDescent="0.3">
      <c r="A47" s="171">
        <v>42577</v>
      </c>
      <c r="B47" s="160">
        <v>98.618409263016716</v>
      </c>
      <c r="C47" s="160">
        <v>88.390790595687662</v>
      </c>
      <c r="D47" s="160">
        <v>105.63639551192145</v>
      </c>
      <c r="E47" s="160">
        <v>98.732785557227174</v>
      </c>
      <c r="F47" s="160">
        <v>93.137844583032518</v>
      </c>
      <c r="H47" s="171">
        <v>42577</v>
      </c>
      <c r="I47" s="160">
        <v>-2.7E-2</v>
      </c>
      <c r="J47" s="160">
        <v>1.921</v>
      </c>
      <c r="K47" s="160">
        <v>1.1219999999999999</v>
      </c>
      <c r="L47" s="160">
        <v>1.5611000000000002</v>
      </c>
      <c r="M47" s="160">
        <v>0.19500000000000001</v>
      </c>
      <c r="N47" s="160">
        <v>-0.245</v>
      </c>
      <c r="O47" s="160">
        <v>0.82199999999999995</v>
      </c>
      <c r="P47" s="160">
        <v>-0.50800000000000001</v>
      </c>
    </row>
    <row r="48" spans="1:16" ht="15.6" x14ac:dyDescent="0.3">
      <c r="A48" s="170">
        <v>42578</v>
      </c>
      <c r="B48" s="161">
        <v>98.63921983478717</v>
      </c>
      <c r="C48" s="161">
        <v>88.728834206358869</v>
      </c>
      <c r="D48" s="161">
        <v>105.50977871279414</v>
      </c>
      <c r="E48" s="161">
        <v>99.160976738803384</v>
      </c>
      <c r="F48" s="161">
        <v>94.739768392448028</v>
      </c>
      <c r="H48" s="170">
        <v>42578</v>
      </c>
      <c r="I48" s="161">
        <v>-7.9000000000000001E-2</v>
      </c>
      <c r="J48" s="161">
        <v>1.9529999999999998</v>
      </c>
      <c r="K48" s="161">
        <v>1.0760000000000001</v>
      </c>
      <c r="L48" s="161">
        <v>1.4976</v>
      </c>
      <c r="M48" s="161">
        <v>0.13900000000000001</v>
      </c>
      <c r="N48" s="161">
        <v>-0.28699999999999998</v>
      </c>
      <c r="O48" s="161">
        <v>0.73799999999999999</v>
      </c>
      <c r="P48" s="161">
        <v>-0.54</v>
      </c>
    </row>
    <row r="49" spans="1:16" ht="15.6" x14ac:dyDescent="0.3">
      <c r="A49" s="171">
        <v>42579</v>
      </c>
      <c r="B49" s="160">
        <v>98.710900693107646</v>
      </c>
      <c r="C49" s="160">
        <v>88.878060665123641</v>
      </c>
      <c r="D49" s="160">
        <v>105.67925042854915</v>
      </c>
      <c r="E49" s="160">
        <v>98.214905682212716</v>
      </c>
      <c r="F49" s="160">
        <v>93.671099084143933</v>
      </c>
      <c r="H49" s="171">
        <v>42579</v>
      </c>
      <c r="I49" s="160">
        <v>-0.09</v>
      </c>
      <c r="J49" s="160">
        <v>1.8660000000000001</v>
      </c>
      <c r="K49" s="160">
        <v>1.0720000000000001</v>
      </c>
      <c r="L49" s="160">
        <v>1.5044</v>
      </c>
      <c r="M49" s="160">
        <v>0.13100000000000001</v>
      </c>
      <c r="N49" s="160">
        <v>-0.27</v>
      </c>
      <c r="O49" s="160">
        <v>0.71299999999999997</v>
      </c>
      <c r="P49" s="160">
        <v>-0.56200000000000006</v>
      </c>
    </row>
    <row r="50" spans="1:16" ht="15.6" x14ac:dyDescent="0.3">
      <c r="A50" s="170">
        <v>42580</v>
      </c>
      <c r="B50" s="161">
        <v>99.531762135164655</v>
      </c>
      <c r="C50" s="161">
        <v>88.669955739635355</v>
      </c>
      <c r="D50" s="161">
        <v>105.8516440704379</v>
      </c>
      <c r="E50" s="161">
        <v>98.915056127762995</v>
      </c>
      <c r="F50" s="161">
        <v>94.196565113330806</v>
      </c>
      <c r="H50" s="170">
        <v>42580</v>
      </c>
      <c r="I50" s="161">
        <v>-0.11899999999999999</v>
      </c>
      <c r="J50" s="161">
        <v>1.8740000000000001</v>
      </c>
      <c r="K50" s="161">
        <v>1.0269999999999999</v>
      </c>
      <c r="L50" s="161">
        <v>1.4531000000000001</v>
      </c>
      <c r="M50" s="161">
        <v>0.10299999999999999</v>
      </c>
      <c r="N50" s="161">
        <v>-0.19</v>
      </c>
      <c r="O50" s="161">
        <v>0.68500000000000005</v>
      </c>
      <c r="P50" s="161">
        <v>-0.56399999999999995</v>
      </c>
    </row>
    <row r="51" spans="1:16" ht="15.6" x14ac:dyDescent="0.3">
      <c r="A51" s="171">
        <v>42583</v>
      </c>
      <c r="B51" s="160">
        <v>99.293596702680517</v>
      </c>
      <c r="C51" s="160">
        <v>89.591708287651755</v>
      </c>
      <c r="D51" s="160">
        <v>105.71723546828737</v>
      </c>
      <c r="E51" s="160">
        <v>98.327739844925361</v>
      </c>
      <c r="F51" s="160">
        <v>94.574618677551598</v>
      </c>
      <c r="H51" s="171">
        <v>42583</v>
      </c>
      <c r="I51" s="160">
        <v>-9.8000000000000004E-2</v>
      </c>
      <c r="J51" s="160">
        <v>1.8740000000000001</v>
      </c>
      <c r="K51" s="160">
        <v>1.0269999999999999</v>
      </c>
      <c r="L51" s="160">
        <v>1.5213999999999999</v>
      </c>
      <c r="M51" s="160">
        <v>0.128</v>
      </c>
      <c r="N51" s="160">
        <v>-0.13500000000000001</v>
      </c>
      <c r="O51" s="160">
        <v>0.73</v>
      </c>
      <c r="P51" s="160">
        <v>-0.56399999999999995</v>
      </c>
    </row>
    <row r="52" spans="1:16" ht="15.6" x14ac:dyDescent="0.3">
      <c r="A52" s="170">
        <v>42584</v>
      </c>
      <c r="B52" s="161">
        <v>98.649047049234341</v>
      </c>
      <c r="C52" s="161">
        <v>89.004953912372599</v>
      </c>
      <c r="D52" s="161">
        <v>105.04470546984572</v>
      </c>
      <c r="E52" s="161">
        <v>97.057632218493239</v>
      </c>
      <c r="F52" s="161">
        <v>93.185655567620444</v>
      </c>
      <c r="H52" s="170">
        <v>42584</v>
      </c>
      <c r="I52" s="161">
        <v>-3.5999999999999997E-2</v>
      </c>
      <c r="J52" s="161">
        <v>1.819</v>
      </c>
      <c r="K52" s="161">
        <v>1.0780000000000001</v>
      </c>
      <c r="L52" s="161">
        <v>1.5558000000000001</v>
      </c>
      <c r="M52" s="161">
        <v>0.189</v>
      </c>
      <c r="N52" s="161">
        <v>-7.4999999999999997E-2</v>
      </c>
      <c r="O52" s="161">
        <v>0.80800000000000005</v>
      </c>
      <c r="P52" s="161">
        <v>-0.52300000000000002</v>
      </c>
    </row>
    <row r="53" spans="1:16" ht="15.6" x14ac:dyDescent="0.3">
      <c r="A53" s="171">
        <v>42585</v>
      </c>
      <c r="B53" s="160">
        <v>98.470422974871227</v>
      </c>
      <c r="C53" s="160">
        <v>88.132943517277766</v>
      </c>
      <c r="D53" s="160">
        <v>105.37390914757674</v>
      </c>
      <c r="E53" s="160">
        <v>97.08945723874551</v>
      </c>
      <c r="F53" s="160">
        <v>91.432737733156728</v>
      </c>
      <c r="H53" s="171">
        <v>42585</v>
      </c>
      <c r="I53" s="160">
        <v>-3.7999999999999999E-2</v>
      </c>
      <c r="J53" s="160">
        <v>1.929</v>
      </c>
      <c r="K53" s="160">
        <v>1.097</v>
      </c>
      <c r="L53" s="160">
        <v>1.542</v>
      </c>
      <c r="M53" s="160">
        <v>0.19</v>
      </c>
      <c r="N53" s="160">
        <v>-8.3000000000000004E-2</v>
      </c>
      <c r="O53" s="160">
        <v>0.80200000000000005</v>
      </c>
      <c r="P53" s="160">
        <v>-0.50600000000000001</v>
      </c>
    </row>
    <row r="54" spans="1:16" ht="15.6" x14ac:dyDescent="0.3">
      <c r="A54" s="170">
        <v>42586</v>
      </c>
      <c r="B54" s="161">
        <v>98.716681407488338</v>
      </c>
      <c r="C54" s="161">
        <v>88.9308482559792</v>
      </c>
      <c r="D54" s="161">
        <v>105.39631058126851</v>
      </c>
      <c r="E54" s="161">
        <v>97.743316745747023</v>
      </c>
      <c r="F54" s="161">
        <v>92.409309782207032</v>
      </c>
      <c r="H54" s="170">
        <v>42586</v>
      </c>
      <c r="I54" s="161">
        <v>-9.5000000000000001E-2</v>
      </c>
      <c r="J54" s="161">
        <v>1.9449999999999998</v>
      </c>
      <c r="K54" s="161">
        <v>1.0469999999999999</v>
      </c>
      <c r="L54" s="161">
        <v>1.5007999999999999</v>
      </c>
      <c r="M54" s="161">
        <v>0.13200000000000001</v>
      </c>
      <c r="N54" s="161">
        <v>-7.8E-2</v>
      </c>
      <c r="O54" s="161">
        <v>0.64300000000000002</v>
      </c>
      <c r="P54" s="161">
        <v>-0.54400000000000004</v>
      </c>
    </row>
    <row r="55" spans="1:16" ht="15.6" x14ac:dyDescent="0.3">
      <c r="A55" s="171">
        <v>42587</v>
      </c>
      <c r="B55" s="160">
        <v>99.23463341599755</v>
      </c>
      <c r="C55" s="160">
        <v>89.893206643115278</v>
      </c>
      <c r="D55" s="160">
        <v>106.30308165809568</v>
      </c>
      <c r="E55" s="160">
        <v>98.767503761138769</v>
      </c>
      <c r="F55" s="160">
        <v>92.406808375165582</v>
      </c>
      <c r="H55" s="171">
        <v>42587</v>
      </c>
      <c r="I55" s="160">
        <v>-6.7000000000000004E-2</v>
      </c>
      <c r="J55" s="160">
        <v>1.87</v>
      </c>
      <c r="K55" s="160">
        <v>1.069</v>
      </c>
      <c r="L55" s="160">
        <v>1.5885</v>
      </c>
      <c r="M55" s="160">
        <v>0.155</v>
      </c>
      <c r="N55" s="160">
        <v>-9.2999999999999999E-2</v>
      </c>
      <c r="O55" s="160">
        <v>0.67200000000000004</v>
      </c>
      <c r="P55" s="160">
        <v>-0.53200000000000003</v>
      </c>
    </row>
    <row r="56" spans="1:16" ht="15.6" x14ac:dyDescent="0.3">
      <c r="A56" s="170">
        <v>42590</v>
      </c>
      <c r="B56" s="161">
        <v>99.42308470480782</v>
      </c>
      <c r="C56" s="161">
        <v>90.909367767084902</v>
      </c>
      <c r="D56" s="161">
        <v>106.20665809568332</v>
      </c>
      <c r="E56" s="161">
        <v>98.810901516028238</v>
      </c>
      <c r="F56" s="161">
        <v>94.658756914400726</v>
      </c>
      <c r="H56" s="170">
        <v>42590</v>
      </c>
      <c r="I56" s="161">
        <v>-6.5000000000000002E-2</v>
      </c>
      <c r="J56" s="161">
        <v>1.954</v>
      </c>
      <c r="K56" s="161">
        <v>1.0640000000000001</v>
      </c>
      <c r="L56" s="161">
        <v>1.5920000000000001</v>
      </c>
      <c r="M56" s="161">
        <v>0.153</v>
      </c>
      <c r="N56" s="161">
        <v>-3.9E-2</v>
      </c>
      <c r="O56" s="161">
        <v>0.61199999999999999</v>
      </c>
      <c r="P56" s="161">
        <v>-0.53</v>
      </c>
    </row>
    <row r="57" spans="1:16" ht="15.6" x14ac:dyDescent="0.3">
      <c r="A57" s="171">
        <v>42591</v>
      </c>
      <c r="B57" s="160">
        <v>99.920804212984635</v>
      </c>
      <c r="C57" s="160">
        <v>91.341819953709333</v>
      </c>
      <c r="D57" s="160">
        <v>106.24805204924419</v>
      </c>
      <c r="E57" s="160">
        <v>99.719361185048044</v>
      </c>
      <c r="F57" s="160">
        <v>95.309122745180545</v>
      </c>
      <c r="H57" s="171">
        <v>42591</v>
      </c>
      <c r="I57" s="160">
        <v>-7.5999999999999998E-2</v>
      </c>
      <c r="J57" s="160">
        <v>1.9379999999999999</v>
      </c>
      <c r="K57" s="160">
        <v>1.014</v>
      </c>
      <c r="L57" s="160">
        <v>1.5470000000000002</v>
      </c>
      <c r="M57" s="160">
        <v>0.14099999999999999</v>
      </c>
      <c r="N57" s="160">
        <v>-7.6999999999999999E-2</v>
      </c>
      <c r="O57" s="160">
        <v>0.58199999999999996</v>
      </c>
      <c r="P57" s="160">
        <v>-0.51900000000000002</v>
      </c>
    </row>
    <row r="58" spans="1:16" ht="15.6" x14ac:dyDescent="0.3">
      <c r="A58" s="170">
        <v>42592</v>
      </c>
      <c r="B58" s="161">
        <v>99.861262854863597</v>
      </c>
      <c r="C58" s="161">
        <v>91.666666666666657</v>
      </c>
      <c r="D58" s="161">
        <v>105.94368474364965</v>
      </c>
      <c r="E58" s="161">
        <v>99.519731512556433</v>
      </c>
      <c r="F58" s="161">
        <v>95.139425017481429</v>
      </c>
      <c r="H58" s="170">
        <v>42592</v>
      </c>
      <c r="I58" s="161">
        <v>-0.109</v>
      </c>
      <c r="J58" s="161">
        <v>1.869</v>
      </c>
      <c r="K58" s="161">
        <v>0.99099999999999999</v>
      </c>
      <c r="L58" s="161">
        <v>1.5074000000000001</v>
      </c>
      <c r="M58" s="161">
        <v>0.10299999999999999</v>
      </c>
      <c r="N58" s="161">
        <v>-9.5000000000000001E-2</v>
      </c>
      <c r="O58" s="161">
        <v>0.52700000000000002</v>
      </c>
      <c r="P58" s="161">
        <v>-0.56100000000000005</v>
      </c>
    </row>
    <row r="59" spans="1:16" ht="15.6" x14ac:dyDescent="0.3">
      <c r="A59" s="171">
        <v>42593</v>
      </c>
      <c r="B59" s="160">
        <v>100.34164021989838</v>
      </c>
      <c r="C59" s="160">
        <v>92.134648962520799</v>
      </c>
      <c r="D59" s="160">
        <v>106.44528206326945</v>
      </c>
      <c r="E59" s="160">
        <v>100.29510473324848</v>
      </c>
      <c r="F59" s="160">
        <v>95.139425017481429</v>
      </c>
      <c r="H59" s="171">
        <v>42593</v>
      </c>
      <c r="I59" s="160">
        <v>-9.2999999999999999E-2</v>
      </c>
      <c r="J59" s="160">
        <v>1.8519999999999999</v>
      </c>
      <c r="K59" s="160">
        <v>1.0309999999999999</v>
      </c>
      <c r="L59" s="160">
        <v>1.5592999999999999</v>
      </c>
      <c r="M59" s="160">
        <v>0.123</v>
      </c>
      <c r="N59" s="160">
        <v>-9.5000000000000001E-2</v>
      </c>
      <c r="O59" s="160">
        <v>0.53800000000000003</v>
      </c>
      <c r="P59" s="160">
        <v>-0.54800000000000004</v>
      </c>
    </row>
    <row r="60" spans="1:16" ht="15.6" x14ac:dyDescent="0.3">
      <c r="A60" s="170">
        <v>42594</v>
      </c>
      <c r="B60" s="161">
        <v>100.35898236304041</v>
      </c>
      <c r="C60" s="161">
        <v>92.38640516506274</v>
      </c>
      <c r="D60" s="161">
        <v>106.36054620539193</v>
      </c>
      <c r="E60" s="161">
        <v>100.13019326466843</v>
      </c>
      <c r="F60" s="161">
        <v>96.190015974894976</v>
      </c>
      <c r="H60" s="170">
        <v>42594</v>
      </c>
      <c r="I60" s="161">
        <v>-0.108</v>
      </c>
      <c r="J60" s="161">
        <v>1.907</v>
      </c>
      <c r="K60" s="161">
        <v>1.006</v>
      </c>
      <c r="L60" s="161">
        <v>1.5135000000000001</v>
      </c>
      <c r="M60" s="161">
        <v>0.113</v>
      </c>
      <c r="N60" s="161">
        <v>-0.10199999999999999</v>
      </c>
      <c r="O60" s="161">
        <v>0.51800000000000002</v>
      </c>
      <c r="P60" s="161">
        <v>-0.54400000000000004</v>
      </c>
    </row>
    <row r="61" spans="1:16" ht="15.6" x14ac:dyDescent="0.3">
      <c r="A61" s="171">
        <v>42597</v>
      </c>
      <c r="B61" s="160">
        <v>100.55148015191718</v>
      </c>
      <c r="C61" s="160">
        <v>92.973159540341896</v>
      </c>
      <c r="D61" s="160">
        <v>106.65760869565217</v>
      </c>
      <c r="E61" s="160">
        <v>100.11862053003125</v>
      </c>
      <c r="F61" s="160">
        <v>95.90371856896779</v>
      </c>
      <c r="H61" s="171">
        <v>42597</v>
      </c>
      <c r="I61" s="160">
        <v>-7.3999999999999996E-2</v>
      </c>
      <c r="J61" s="160">
        <v>1.873</v>
      </c>
      <c r="K61" s="160">
        <v>1.0449999999999999</v>
      </c>
      <c r="L61" s="160">
        <v>1.5575999999999999</v>
      </c>
      <c r="M61" s="160">
        <v>0.14199999999999999</v>
      </c>
      <c r="N61" s="160">
        <v>-8.5000000000000006E-2</v>
      </c>
      <c r="O61" s="160">
        <v>0.53100000000000003</v>
      </c>
      <c r="P61" s="160">
        <v>-0.51200000000000001</v>
      </c>
    </row>
    <row r="62" spans="1:16" ht="15.6" x14ac:dyDescent="0.3">
      <c r="A62" s="170">
        <v>42598</v>
      </c>
      <c r="B62" s="161">
        <v>100.06069750099718</v>
      </c>
      <c r="C62" s="161">
        <v>92.946765744914117</v>
      </c>
      <c r="D62" s="161">
        <v>106.0732234689107</v>
      </c>
      <c r="E62" s="161">
        <v>99.32878139104271</v>
      </c>
      <c r="F62" s="161">
        <v>94.351424949261229</v>
      </c>
      <c r="H62" s="170">
        <v>42598</v>
      </c>
      <c r="I62" s="161">
        <v>-0.03</v>
      </c>
      <c r="J62" s="161">
        <v>1.877</v>
      </c>
      <c r="K62" s="161">
        <v>1.0649999999999999</v>
      </c>
      <c r="L62" s="161">
        <v>1.5746</v>
      </c>
      <c r="M62" s="161">
        <v>0.19500000000000001</v>
      </c>
      <c r="N62" s="161">
        <v>-8.5000000000000006E-2</v>
      </c>
      <c r="O62" s="161">
        <v>0.58499999999999996</v>
      </c>
      <c r="P62" s="161">
        <v>-0.47499999999999998</v>
      </c>
    </row>
    <row r="63" spans="1:16" ht="15.6" x14ac:dyDescent="0.3">
      <c r="A63" s="171">
        <v>42599</v>
      </c>
      <c r="B63" s="160">
        <v>100.10116250166195</v>
      </c>
      <c r="C63" s="160">
        <v>92.34478417996506</v>
      </c>
      <c r="D63" s="160">
        <v>106.27142745831384</v>
      </c>
      <c r="E63" s="160">
        <v>98.504224048142589</v>
      </c>
      <c r="F63" s="160">
        <v>95.199231385836356</v>
      </c>
      <c r="H63" s="171">
        <v>42599</v>
      </c>
      <c r="I63" s="160">
        <v>-0.05</v>
      </c>
      <c r="J63" s="160">
        <v>1.907</v>
      </c>
      <c r="K63" s="160">
        <v>1.054</v>
      </c>
      <c r="L63" s="160">
        <v>1.5491000000000001</v>
      </c>
      <c r="M63" s="160">
        <v>0.16900000000000001</v>
      </c>
      <c r="N63" s="160">
        <v>-7.0000000000000007E-2</v>
      </c>
      <c r="O63" s="160">
        <v>0.56299999999999994</v>
      </c>
      <c r="P63" s="160">
        <v>-0.48599999999999999</v>
      </c>
    </row>
    <row r="64" spans="1:16" ht="15.6" x14ac:dyDescent="0.3">
      <c r="A64" s="170">
        <v>42600</v>
      </c>
      <c r="B64" s="161">
        <v>100.4011815780194</v>
      </c>
      <c r="C64" s="161">
        <v>93.027977423153445</v>
      </c>
      <c r="D64" s="161">
        <v>106.50518154901043</v>
      </c>
      <c r="E64" s="161">
        <v>99.21016086101146</v>
      </c>
      <c r="F64" s="161">
        <v>93.72323068089436</v>
      </c>
      <c r="H64" s="170">
        <v>42600</v>
      </c>
      <c r="I64" s="161">
        <v>-8.2000000000000003E-2</v>
      </c>
      <c r="J64" s="161">
        <v>1.87</v>
      </c>
      <c r="K64" s="161">
        <v>1.04</v>
      </c>
      <c r="L64" s="161">
        <v>1.5356000000000001</v>
      </c>
      <c r="M64" s="161">
        <v>0.13800000000000001</v>
      </c>
      <c r="N64" s="161">
        <v>-8.2000000000000003E-2</v>
      </c>
      <c r="O64" s="161">
        <v>0.55000000000000004</v>
      </c>
      <c r="P64" s="161">
        <v>-0.504</v>
      </c>
    </row>
    <row r="65" spans="1:16" ht="15.6" x14ac:dyDescent="0.3">
      <c r="A65" s="171">
        <v>42601</v>
      </c>
      <c r="B65" s="160">
        <v>100.11330200186137</v>
      </c>
      <c r="C65" s="160">
        <v>92.41279896049052</v>
      </c>
      <c r="D65" s="160">
        <v>106.3517804269908</v>
      </c>
      <c r="E65" s="160">
        <v>98.408748987385721</v>
      </c>
      <c r="F65" s="160">
        <v>94.063251488052941</v>
      </c>
      <c r="H65" s="171">
        <v>42601</v>
      </c>
      <c r="I65" s="160">
        <v>-3.2000000000000001E-2</v>
      </c>
      <c r="J65" s="160">
        <v>1.8599999999999999</v>
      </c>
      <c r="K65" s="160">
        <v>1.0760000000000001</v>
      </c>
      <c r="L65" s="160">
        <v>1.5781000000000001</v>
      </c>
      <c r="M65" s="160">
        <v>0.187</v>
      </c>
      <c r="N65" s="160">
        <v>-7.8E-2</v>
      </c>
      <c r="O65" s="160">
        <v>0.61899999999999999</v>
      </c>
      <c r="P65" s="160">
        <v>-0.48299999999999998</v>
      </c>
    </row>
    <row r="66" spans="1:16" ht="15.6" x14ac:dyDescent="0.3">
      <c r="A66" s="170">
        <v>42604</v>
      </c>
      <c r="B66" s="161">
        <v>100.15723543115458</v>
      </c>
      <c r="C66" s="161">
        <v>91.79152962195964</v>
      </c>
      <c r="D66" s="161">
        <v>106.2918809412498</v>
      </c>
      <c r="E66" s="161">
        <v>98.492651313505391</v>
      </c>
      <c r="F66" s="161">
        <v>94.360975776146802</v>
      </c>
      <c r="H66" s="170">
        <v>42604</v>
      </c>
      <c r="I66" s="161">
        <v>-0.09</v>
      </c>
      <c r="J66" s="161">
        <v>1.905</v>
      </c>
      <c r="K66" s="161">
        <v>1.024</v>
      </c>
      <c r="L66" s="161">
        <v>1.5424</v>
      </c>
      <c r="M66" s="161">
        <v>0.13500000000000001</v>
      </c>
      <c r="N66" s="161">
        <v>-0.06</v>
      </c>
      <c r="O66" s="161">
        <v>0.56000000000000005</v>
      </c>
      <c r="P66" s="161">
        <v>-0.50700000000000001</v>
      </c>
    </row>
    <row r="67" spans="1:16" ht="15.6" x14ac:dyDescent="0.3">
      <c r="A67" s="171">
        <v>42605</v>
      </c>
      <c r="B67" s="160">
        <v>100.50060986536715</v>
      </c>
      <c r="C67" s="160">
        <v>92.022982904941728</v>
      </c>
      <c r="D67" s="160">
        <v>106.49933769674303</v>
      </c>
      <c r="E67" s="160">
        <v>99.40979053350307</v>
      </c>
      <c r="F67" s="160">
        <v>93.787755612532067</v>
      </c>
      <c r="H67" s="171">
        <v>42605</v>
      </c>
      <c r="I67" s="160">
        <v>-9.5000000000000001E-2</v>
      </c>
      <c r="J67" s="160">
        <v>1.8479999999999999</v>
      </c>
      <c r="K67" s="160">
        <v>1.0229999999999999</v>
      </c>
      <c r="L67" s="160">
        <v>1.5457999999999998</v>
      </c>
      <c r="M67" s="160">
        <v>0.13500000000000001</v>
      </c>
      <c r="N67" s="160">
        <v>-0.08</v>
      </c>
      <c r="O67" s="160">
        <v>0.54400000000000004</v>
      </c>
      <c r="P67" s="160">
        <v>-0.51900000000000002</v>
      </c>
    </row>
    <row r="68" spans="1:16" ht="15.6" x14ac:dyDescent="0.3">
      <c r="A68" s="170">
        <v>42606</v>
      </c>
      <c r="B68" s="161">
        <v>100.07399314407274</v>
      </c>
      <c r="C68" s="161">
        <v>91.033215576399883</v>
      </c>
      <c r="D68" s="161">
        <v>105.94124980520492</v>
      </c>
      <c r="E68" s="161">
        <v>99.794583960189797</v>
      </c>
      <c r="F68" s="161">
        <v>94.355916111903866</v>
      </c>
      <c r="H68" s="170">
        <v>42606</v>
      </c>
      <c r="I68" s="161">
        <v>-8.8999999999999996E-2</v>
      </c>
      <c r="J68" s="161">
        <v>1.8420000000000001</v>
      </c>
      <c r="K68" s="161">
        <v>1.0389999999999999</v>
      </c>
      <c r="L68" s="161">
        <v>1.5611000000000002</v>
      </c>
      <c r="M68" s="161">
        <v>0.14299999999999999</v>
      </c>
      <c r="N68" s="161">
        <v>-6.8000000000000005E-2</v>
      </c>
      <c r="O68" s="161">
        <v>0.55300000000000005</v>
      </c>
      <c r="P68" s="161">
        <v>-0.52100000000000002</v>
      </c>
    </row>
    <row r="69" spans="1:16" ht="15.6" x14ac:dyDescent="0.3">
      <c r="A69" s="171">
        <v>42607</v>
      </c>
      <c r="B69" s="160">
        <v>99.850279497540299</v>
      </c>
      <c r="C69" s="160">
        <v>91.170260283428746</v>
      </c>
      <c r="D69" s="160">
        <v>105.79661446158639</v>
      </c>
      <c r="E69" s="160">
        <v>98.952667515333872</v>
      </c>
      <c r="F69" s="160">
        <v>94.120840700166582</v>
      </c>
      <c r="H69" s="171">
        <v>42607</v>
      </c>
      <c r="I69" s="160">
        <v>-7.0000000000000007E-2</v>
      </c>
      <c r="J69" s="160">
        <v>1.8540000000000001</v>
      </c>
      <c r="K69" s="160">
        <v>1.0649999999999999</v>
      </c>
      <c r="L69" s="160">
        <v>1.5731000000000002</v>
      </c>
      <c r="M69" s="160">
        <v>0.16300000000000001</v>
      </c>
      <c r="N69" s="160">
        <v>-8.5000000000000006E-2</v>
      </c>
      <c r="O69" s="160">
        <v>0.57199999999999995</v>
      </c>
      <c r="P69" s="160">
        <v>-0.52100000000000002</v>
      </c>
    </row>
    <row r="70" spans="1:16" ht="15.6" x14ac:dyDescent="0.3">
      <c r="A70" s="170">
        <v>42608</v>
      </c>
      <c r="B70" s="161">
        <v>99.779754782095964</v>
      </c>
      <c r="C70" s="161">
        <v>91.504243310188002</v>
      </c>
      <c r="D70" s="161">
        <v>105.62957768427614</v>
      </c>
      <c r="E70" s="161">
        <v>99.444508737414665</v>
      </c>
      <c r="F70" s="161">
        <v>93.010898175678363</v>
      </c>
      <c r="H70" s="170">
        <v>42608</v>
      </c>
      <c r="I70" s="161">
        <v>-7.1999999999999995E-2</v>
      </c>
      <c r="J70" s="161">
        <v>1.8540000000000001</v>
      </c>
      <c r="K70" s="161">
        <v>1.091</v>
      </c>
      <c r="L70" s="161">
        <v>1.6295999999999999</v>
      </c>
      <c r="M70" s="161">
        <v>0.16900000000000001</v>
      </c>
      <c r="N70" s="161">
        <v>-7.0000000000000007E-2</v>
      </c>
      <c r="O70" s="161">
        <v>0.56399999999999995</v>
      </c>
      <c r="P70" s="161">
        <v>-0.52400000000000002</v>
      </c>
    </row>
    <row r="71" spans="1:16" ht="15.6" x14ac:dyDescent="0.3">
      <c r="A71" s="171">
        <v>42611</v>
      </c>
      <c r="B71" s="160">
        <v>99.75027313875448</v>
      </c>
      <c r="C71" s="160">
        <v>90.954034190116545</v>
      </c>
      <c r="D71" s="160">
        <v>106.18182172354682</v>
      </c>
      <c r="E71" s="160">
        <v>99.294063187131115</v>
      </c>
      <c r="F71" s="160">
        <v>95.152898505409311</v>
      </c>
      <c r="H71" s="171">
        <v>42611</v>
      </c>
      <c r="I71" s="160">
        <v>-8.3000000000000004E-2</v>
      </c>
      <c r="J71" s="160">
        <v>1.879</v>
      </c>
      <c r="K71" s="160">
        <v>1.026</v>
      </c>
      <c r="L71" s="160">
        <v>1.5594999999999999</v>
      </c>
      <c r="M71" s="160">
        <v>0.161</v>
      </c>
      <c r="N71" s="160">
        <v>-6.3E-2</v>
      </c>
      <c r="O71" s="160">
        <v>0.56399999999999995</v>
      </c>
      <c r="P71" s="160">
        <v>-0.499</v>
      </c>
    </row>
    <row r="72" spans="1:16" ht="15.6" x14ac:dyDescent="0.3">
      <c r="A72" s="170">
        <v>42612</v>
      </c>
      <c r="B72" s="161">
        <v>99.639283422645377</v>
      </c>
      <c r="C72" s="161">
        <v>91.253502253624063</v>
      </c>
      <c r="D72" s="161">
        <v>105.97436496805359</v>
      </c>
      <c r="E72" s="161">
        <v>99.742506654322412</v>
      </c>
      <c r="F72" s="161">
        <v>95.083939261289032</v>
      </c>
      <c r="H72" s="170">
        <v>42612</v>
      </c>
      <c r="I72" s="161">
        <v>-9.0999999999999998E-2</v>
      </c>
      <c r="J72" s="161">
        <v>1.8380000000000001</v>
      </c>
      <c r="K72" s="161">
        <v>1.0209999999999999</v>
      </c>
      <c r="L72" s="161">
        <v>1.5663</v>
      </c>
      <c r="M72" s="161">
        <v>0.14599999999999999</v>
      </c>
      <c r="N72" s="161">
        <v>-7.4999999999999997E-2</v>
      </c>
      <c r="O72" s="161">
        <v>0.63800000000000001</v>
      </c>
      <c r="P72" s="161">
        <v>-0.497</v>
      </c>
    </row>
    <row r="73" spans="1:16" ht="15.6" x14ac:dyDescent="0.3">
      <c r="A73" s="171">
        <v>42613</v>
      </c>
      <c r="B73" s="160">
        <v>99.400539918723155</v>
      </c>
      <c r="C73" s="160">
        <v>90.721565761156441</v>
      </c>
      <c r="D73" s="160">
        <v>105.7225923328658</v>
      </c>
      <c r="E73" s="160">
        <v>99.38953824788797</v>
      </c>
      <c r="F73" s="160">
        <v>96.005139254467025</v>
      </c>
      <c r="H73" s="171">
        <v>42613</v>
      </c>
      <c r="I73" s="160">
        <v>-6.5000000000000002E-2</v>
      </c>
      <c r="J73" s="160">
        <v>1.8239999999999998</v>
      </c>
      <c r="K73" s="160">
        <v>1.024</v>
      </c>
      <c r="L73" s="160">
        <v>1.58</v>
      </c>
      <c r="M73" s="160">
        <v>0.17899999999999999</v>
      </c>
      <c r="N73" s="160">
        <v>-6.3E-2</v>
      </c>
      <c r="O73" s="160">
        <v>0.64200000000000002</v>
      </c>
      <c r="P73" s="160">
        <v>-0.47799999999999998</v>
      </c>
    </row>
    <row r="74" spans="1:16" ht="15.6" x14ac:dyDescent="0.3">
      <c r="A74" s="170">
        <v>42614</v>
      </c>
      <c r="B74" s="161">
        <v>99.633502708264672</v>
      </c>
      <c r="C74" s="161">
        <v>90.457627806878634</v>
      </c>
      <c r="D74" s="161">
        <v>105.71820944366527</v>
      </c>
      <c r="E74" s="161">
        <v>99.427149635458861</v>
      </c>
      <c r="F74" s="161">
        <v>96.229356285637962</v>
      </c>
      <c r="H74" s="170">
        <v>42614</v>
      </c>
      <c r="I74" s="161">
        <v>-6.6000000000000003E-2</v>
      </c>
      <c r="J74" s="161">
        <v>1.843</v>
      </c>
      <c r="K74" s="161">
        <v>1.0069999999999999</v>
      </c>
      <c r="L74" s="161">
        <v>1.5681</v>
      </c>
      <c r="M74" s="161">
        <v>0.17799999999999999</v>
      </c>
      <c r="N74" s="161">
        <v>-4.8000000000000001E-2</v>
      </c>
      <c r="O74" s="161">
        <v>0.66800000000000004</v>
      </c>
      <c r="P74" s="161">
        <v>-0.46600000000000003</v>
      </c>
    </row>
    <row r="75" spans="1:16" ht="15.6" x14ac:dyDescent="0.3">
      <c r="A75" s="171">
        <v>42615</v>
      </c>
      <c r="B75" s="160">
        <v>100.27227164733017</v>
      </c>
      <c r="C75" s="160">
        <v>91.323547326105498</v>
      </c>
      <c r="D75" s="160">
        <v>106.16234221598877</v>
      </c>
      <c r="E75" s="160">
        <v>101.38872815646339</v>
      </c>
      <c r="F75" s="160">
        <v>96.222761667074096</v>
      </c>
      <c r="H75" s="171">
        <v>42615</v>
      </c>
      <c r="I75" s="160">
        <v>-4.2999999999999997E-2</v>
      </c>
      <c r="J75" s="160">
        <v>1.853</v>
      </c>
      <c r="K75" s="160">
        <v>1.0629999999999999</v>
      </c>
      <c r="L75" s="160">
        <v>1.6024</v>
      </c>
      <c r="M75" s="160">
        <v>0.189</v>
      </c>
      <c r="N75" s="160">
        <v>-3.3000000000000002E-2</v>
      </c>
      <c r="O75" s="160">
        <v>0.72699999999999998</v>
      </c>
      <c r="P75" s="160">
        <v>-0.44900000000000001</v>
      </c>
    </row>
    <row r="76" spans="1:16" ht="15.6" x14ac:dyDescent="0.3">
      <c r="A76" s="170">
        <v>42619</v>
      </c>
      <c r="B76" s="161">
        <v>100.92491430090931</v>
      </c>
      <c r="C76" s="161">
        <v>93.743655337637549</v>
      </c>
      <c r="D76" s="161">
        <v>106.47888421380706</v>
      </c>
      <c r="E76" s="161">
        <v>101.10519615785209</v>
      </c>
      <c r="F76" s="161">
        <v>97.111329668393026</v>
      </c>
      <c r="H76" s="170">
        <v>42619</v>
      </c>
      <c r="I76" s="161">
        <v>-0.111</v>
      </c>
      <c r="J76" s="161">
        <v>1.9020000000000001</v>
      </c>
      <c r="K76" s="161">
        <v>1.0269999999999999</v>
      </c>
      <c r="L76" s="161">
        <v>1.534</v>
      </c>
      <c r="M76" s="161">
        <v>0.17399999999999999</v>
      </c>
      <c r="N76" s="161">
        <v>-1.7999999999999999E-2</v>
      </c>
      <c r="O76" s="161">
        <v>0.66100000000000003</v>
      </c>
      <c r="P76" s="161">
        <v>-0.49399999999999999</v>
      </c>
    </row>
    <row r="77" spans="1:16" ht="15.6" x14ac:dyDescent="0.3">
      <c r="A77" s="171">
        <v>42620</v>
      </c>
      <c r="B77" s="160">
        <v>101.0162495881241</v>
      </c>
      <c r="C77" s="160">
        <v>94.006578145937382</v>
      </c>
      <c r="D77" s="160">
        <v>106.46330060776063</v>
      </c>
      <c r="E77" s="160">
        <v>101.39451452378196</v>
      </c>
      <c r="F77" s="160">
        <v>96.715993655522141</v>
      </c>
      <c r="H77" s="171">
        <v>42620</v>
      </c>
      <c r="I77" s="160">
        <v>-0.11700000000000001</v>
      </c>
      <c r="J77" s="160">
        <v>1.829</v>
      </c>
      <c r="K77" s="160">
        <v>1.0049999999999999</v>
      </c>
      <c r="L77" s="160">
        <v>1.5390999999999999</v>
      </c>
      <c r="M77" s="160">
        <v>0.16600000000000001</v>
      </c>
      <c r="N77" s="160">
        <v>-4.8000000000000001E-2</v>
      </c>
      <c r="O77" s="160">
        <v>0.67900000000000005</v>
      </c>
      <c r="P77" s="160">
        <v>-0.50800000000000001</v>
      </c>
    </row>
    <row r="78" spans="1:16" ht="15.6" x14ac:dyDescent="0.3">
      <c r="A78" s="170">
        <v>42621</v>
      </c>
      <c r="B78" s="161">
        <v>100.84109394238941</v>
      </c>
      <c r="C78" s="161">
        <v>94.133471393186326</v>
      </c>
      <c r="D78" s="161">
        <v>106.22662459093036</v>
      </c>
      <c r="E78" s="161">
        <v>101.06469158662192</v>
      </c>
      <c r="F78" s="161">
        <v>96.410878846623959</v>
      </c>
      <c r="H78" s="170">
        <v>42621</v>
      </c>
      <c r="I78" s="161">
        <v>-6.2E-2</v>
      </c>
      <c r="J78" s="161">
        <v>1.8620000000000001</v>
      </c>
      <c r="K78" s="161">
        <v>1.083</v>
      </c>
      <c r="L78" s="161">
        <v>1.599</v>
      </c>
      <c r="M78" s="161">
        <v>0.23</v>
      </c>
      <c r="N78" s="161">
        <v>-3.4000000000000002E-2</v>
      </c>
      <c r="O78" s="161">
        <v>0.75800000000000001</v>
      </c>
      <c r="P78" s="161">
        <v>-0.47799999999999998</v>
      </c>
    </row>
    <row r="79" spans="1:16" ht="15.6" x14ac:dyDescent="0.3">
      <c r="A79" s="171">
        <v>42622</v>
      </c>
      <c r="B79" s="160">
        <v>98.731133193440044</v>
      </c>
      <c r="C79" s="160">
        <v>92.309254070735363</v>
      </c>
      <c r="D79" s="160">
        <v>103.62172744273023</v>
      </c>
      <c r="E79" s="160">
        <v>99.965281796088419</v>
      </c>
      <c r="F79" s="160">
        <v>96.450617108487151</v>
      </c>
      <c r="H79" s="171">
        <v>42622</v>
      </c>
      <c r="I79" s="160">
        <v>1.0999999999999999E-2</v>
      </c>
      <c r="J79" s="160">
        <v>1.964</v>
      </c>
      <c r="K79" s="160">
        <v>1.1519999999999999</v>
      </c>
      <c r="L79" s="160">
        <v>1.6749000000000001</v>
      </c>
      <c r="M79" s="160">
        <v>0.30599999999999999</v>
      </c>
      <c r="N79" s="160">
        <v>-1.4999999999999999E-2</v>
      </c>
      <c r="O79" s="160">
        <v>0.85899999999999999</v>
      </c>
      <c r="P79" s="160">
        <v>-0.42699999999999999</v>
      </c>
    </row>
    <row r="80" spans="1:16" ht="15.6" x14ac:dyDescent="0.3">
      <c r="A80" s="170">
        <v>42625</v>
      </c>
      <c r="B80" s="161">
        <v>99.183185058009457</v>
      </c>
      <c r="C80" s="161">
        <v>90.288098428554022</v>
      </c>
      <c r="D80" s="161">
        <v>105.14258999532491</v>
      </c>
      <c r="E80" s="161">
        <v>99.013424372179159</v>
      </c>
      <c r="F80" s="161">
        <v>94.785817022074909</v>
      </c>
      <c r="H80" s="170">
        <v>42625</v>
      </c>
      <c r="I80" s="161">
        <v>3.7999999999999999E-2</v>
      </c>
      <c r="J80" s="161">
        <v>2.048</v>
      </c>
      <c r="K80" s="161">
        <v>1.1559999999999999</v>
      </c>
      <c r="L80" s="161">
        <v>1.6629</v>
      </c>
      <c r="M80" s="161">
        <v>0.33400000000000002</v>
      </c>
      <c r="N80" s="161">
        <v>-2E-3</v>
      </c>
      <c r="O80" s="161">
        <v>0.86599999999999999</v>
      </c>
      <c r="P80" s="161">
        <v>-0.378</v>
      </c>
    </row>
    <row r="81" spans="1:16" ht="15.6" x14ac:dyDescent="0.3">
      <c r="A81" s="171">
        <v>42626</v>
      </c>
      <c r="B81" s="160">
        <v>97.973281538132468</v>
      </c>
      <c r="C81" s="160">
        <v>89.942948796036873</v>
      </c>
      <c r="D81" s="160">
        <v>103.58325541530309</v>
      </c>
      <c r="E81" s="160">
        <v>97.997916907765315</v>
      </c>
      <c r="F81" s="160">
        <v>95.104860120181257</v>
      </c>
      <c r="H81" s="171">
        <v>42626</v>
      </c>
      <c r="I81" s="160">
        <v>7.0999999999999994E-2</v>
      </c>
      <c r="J81" s="160">
        <v>2.0649999999999999</v>
      </c>
      <c r="K81" s="160">
        <v>1.2310000000000001</v>
      </c>
      <c r="L81" s="160">
        <v>1.7271000000000001</v>
      </c>
      <c r="M81" s="160">
        <v>0.36899999999999999</v>
      </c>
      <c r="N81" s="160">
        <v>-1.2999999999999999E-2</v>
      </c>
      <c r="O81" s="160">
        <v>0.91100000000000003</v>
      </c>
      <c r="P81" s="160">
        <v>-0.36699999999999999</v>
      </c>
    </row>
    <row r="82" spans="1:16" ht="15.6" x14ac:dyDescent="0.3">
      <c r="A82" s="170">
        <v>42627</v>
      </c>
      <c r="B82" s="161">
        <v>97.840325107376756</v>
      </c>
      <c r="C82" s="161">
        <v>89.854631095951603</v>
      </c>
      <c r="D82" s="161">
        <v>103.5223819541842</v>
      </c>
      <c r="E82" s="161">
        <v>97.911121397986349</v>
      </c>
      <c r="F82" s="161">
        <v>94.452220283000116</v>
      </c>
      <c r="H82" s="170">
        <v>42627</v>
      </c>
      <c r="I82" s="161">
        <v>2.1000000000000001E-2</v>
      </c>
      <c r="J82" s="161">
        <v>2.093</v>
      </c>
      <c r="K82" s="161">
        <v>1.1870000000000001</v>
      </c>
      <c r="L82" s="161">
        <v>1.6976</v>
      </c>
      <c r="M82" s="161">
        <v>0.31900000000000001</v>
      </c>
      <c r="N82" s="161">
        <v>-2.1000000000000001E-2</v>
      </c>
      <c r="O82" s="161">
        <v>0.874</v>
      </c>
      <c r="P82" s="161">
        <v>-0.36599999999999999</v>
      </c>
    </row>
    <row r="83" spans="1:16" ht="15.6" x14ac:dyDescent="0.3">
      <c r="A83" s="171">
        <v>42628</v>
      </c>
      <c r="B83" s="160">
        <v>98.551931047638845</v>
      </c>
      <c r="C83" s="160">
        <v>90.244447151500381</v>
      </c>
      <c r="D83" s="160">
        <v>104.5689184977404</v>
      </c>
      <c r="E83" s="160">
        <v>98.466612660571698</v>
      </c>
      <c r="F83" s="160">
        <v>93.262744384625435</v>
      </c>
      <c r="H83" s="171">
        <v>42628</v>
      </c>
      <c r="I83" s="160">
        <v>3.2000000000000001E-2</v>
      </c>
      <c r="J83" s="160">
        <v>2.1070000000000002</v>
      </c>
      <c r="K83" s="160">
        <v>1.2</v>
      </c>
      <c r="L83" s="160">
        <v>1.6907000000000001</v>
      </c>
      <c r="M83" s="160">
        <v>0.33300000000000002</v>
      </c>
      <c r="N83" s="160">
        <v>-3.7999999999999999E-2</v>
      </c>
      <c r="O83" s="160">
        <v>0.89100000000000001</v>
      </c>
      <c r="P83" s="160">
        <v>-0.35099999999999998</v>
      </c>
    </row>
    <row r="84" spans="1:16" ht="15.6" x14ac:dyDescent="0.3">
      <c r="A84" s="170">
        <v>42629</v>
      </c>
      <c r="B84" s="161">
        <v>98.058836110966581</v>
      </c>
      <c r="C84" s="161">
        <v>89.886100621269335</v>
      </c>
      <c r="D84" s="161">
        <v>104.17445846968987</v>
      </c>
      <c r="E84" s="161">
        <v>97.737530378428431</v>
      </c>
      <c r="F84" s="161">
        <v>93.91242801348487</v>
      </c>
      <c r="H84" s="170">
        <v>42629</v>
      </c>
      <c r="I84" s="161">
        <v>7.0000000000000001E-3</v>
      </c>
      <c r="J84" s="161">
        <v>2.1070000000000002</v>
      </c>
      <c r="K84" s="161">
        <v>1.1930000000000001</v>
      </c>
      <c r="L84" s="161">
        <v>1.6926000000000001</v>
      </c>
      <c r="M84" s="161">
        <v>0.309</v>
      </c>
      <c r="N84" s="161">
        <v>-3.9E-2</v>
      </c>
      <c r="O84" s="161">
        <v>0.873</v>
      </c>
      <c r="P84" s="161">
        <v>-0.39100000000000001</v>
      </c>
    </row>
    <row r="85" spans="1:16" ht="15.6" x14ac:dyDescent="0.3">
      <c r="A85" s="171">
        <v>42632</v>
      </c>
      <c r="B85" s="160">
        <v>98.450190474538829</v>
      </c>
      <c r="C85" s="160">
        <v>91.127624152353107</v>
      </c>
      <c r="D85" s="160">
        <v>104.17251051893408</v>
      </c>
      <c r="E85" s="160">
        <v>98.73567874088647</v>
      </c>
      <c r="F85" s="160">
        <v>93.91242801348487</v>
      </c>
      <c r="H85" s="171">
        <v>42632</v>
      </c>
      <c r="I85" s="160">
        <v>1.6E-2</v>
      </c>
      <c r="J85" s="160">
        <v>2.117</v>
      </c>
      <c r="K85" s="160">
        <v>1.194</v>
      </c>
      <c r="L85" s="160">
        <v>1.7118</v>
      </c>
      <c r="M85" s="160">
        <v>0.32</v>
      </c>
      <c r="N85" s="160">
        <v>-3.9E-2</v>
      </c>
      <c r="O85" s="160">
        <v>0.877</v>
      </c>
      <c r="P85" s="160">
        <v>-0.38400000000000001</v>
      </c>
    </row>
    <row r="86" spans="1:16" ht="15.6" x14ac:dyDescent="0.3">
      <c r="A86" s="170">
        <v>42633</v>
      </c>
      <c r="B86" s="161">
        <v>98.458861546109873</v>
      </c>
      <c r="C86" s="161">
        <v>91.243350793844158</v>
      </c>
      <c r="D86" s="161">
        <v>104.20367773102697</v>
      </c>
      <c r="E86" s="161">
        <v>98.657562782085407</v>
      </c>
      <c r="F86" s="161">
        <v>93.758136679154774</v>
      </c>
      <c r="H86" s="170">
        <v>42633</v>
      </c>
      <c r="I86" s="161">
        <v>-1.7999999999999999E-2</v>
      </c>
      <c r="J86" s="161">
        <v>2.1150000000000002</v>
      </c>
      <c r="K86" s="161">
        <v>1.1639999999999999</v>
      </c>
      <c r="L86" s="161">
        <v>1.6892</v>
      </c>
      <c r="M86" s="161">
        <v>0.28100000000000003</v>
      </c>
      <c r="N86" s="161">
        <v>-6.3E-2</v>
      </c>
      <c r="O86" s="161">
        <v>0.80600000000000005</v>
      </c>
      <c r="P86" s="161">
        <v>-0.41199999999999998</v>
      </c>
    </row>
    <row r="87" spans="1:16" ht="15.6" x14ac:dyDescent="0.3">
      <c r="A87" s="171">
        <v>42634</v>
      </c>
      <c r="B87" s="160">
        <v>99.525981420783978</v>
      </c>
      <c r="C87" s="160">
        <v>91.936695496812433</v>
      </c>
      <c r="D87" s="160">
        <v>105.34128097241702</v>
      </c>
      <c r="E87" s="160">
        <v>99.07996759634301</v>
      </c>
      <c r="F87" s="160">
        <v>95.551588677722137</v>
      </c>
      <c r="H87" s="171">
        <v>42634</v>
      </c>
      <c r="I87" s="160">
        <v>2E-3</v>
      </c>
      <c r="J87" s="160">
        <v>2.1280000000000001</v>
      </c>
      <c r="K87" s="160">
        <v>1.149</v>
      </c>
      <c r="L87" s="160">
        <v>1.6511</v>
      </c>
      <c r="M87" s="160">
        <v>0.3</v>
      </c>
      <c r="N87" s="160">
        <v>-2.7E-2</v>
      </c>
      <c r="O87" s="160">
        <v>0.80600000000000005</v>
      </c>
      <c r="P87" s="160">
        <v>-0.40799999999999997</v>
      </c>
    </row>
    <row r="88" spans="1:16" ht="15.6" x14ac:dyDescent="0.3">
      <c r="A88" s="170">
        <v>42635</v>
      </c>
      <c r="B88" s="161">
        <v>100.61622415298082</v>
      </c>
      <c r="C88" s="161">
        <v>93.486823405205669</v>
      </c>
      <c r="D88" s="161">
        <v>106.02598566308244</v>
      </c>
      <c r="E88" s="161">
        <v>100.64228677236432</v>
      </c>
      <c r="F88" s="161">
        <v>95.551588677722137</v>
      </c>
      <c r="H88" s="170">
        <v>42635</v>
      </c>
      <c r="I88" s="161">
        <v>-9.6000000000000002E-2</v>
      </c>
      <c r="J88" s="161">
        <v>2.0339999999999998</v>
      </c>
      <c r="K88" s="161">
        <v>1.103</v>
      </c>
      <c r="L88" s="161">
        <v>1.6183000000000001</v>
      </c>
      <c r="M88" s="161">
        <v>0.19900000000000001</v>
      </c>
      <c r="N88" s="161">
        <v>-2.7E-2</v>
      </c>
      <c r="O88" s="161">
        <v>0.70699999999999996</v>
      </c>
      <c r="P88" s="161">
        <v>-0.46200000000000002</v>
      </c>
    </row>
    <row r="89" spans="1:16" ht="15.6" x14ac:dyDescent="0.3">
      <c r="A89" s="171">
        <v>42636</v>
      </c>
      <c r="B89" s="160">
        <v>99.989016642676702</v>
      </c>
      <c r="C89" s="160">
        <v>93.139643480732531</v>
      </c>
      <c r="D89" s="160">
        <v>105.41773803958236</v>
      </c>
      <c r="E89" s="160">
        <v>99.913204490221048</v>
      </c>
      <c r="F89" s="160">
        <v>95.246871819944175</v>
      </c>
      <c r="H89" s="171">
        <v>42636</v>
      </c>
      <c r="I89" s="160">
        <v>-8.2000000000000003E-2</v>
      </c>
      <c r="J89" s="160">
        <v>1.998</v>
      </c>
      <c r="K89" s="160">
        <v>1.044</v>
      </c>
      <c r="L89" s="160">
        <v>1.6183999999999998</v>
      </c>
      <c r="M89" s="160">
        <v>0.215</v>
      </c>
      <c r="N89" s="160">
        <v>-4.4999999999999998E-2</v>
      </c>
      <c r="O89" s="160">
        <v>0.73</v>
      </c>
      <c r="P89" s="160">
        <v>-0.46200000000000002</v>
      </c>
    </row>
    <row r="90" spans="1:16" ht="15.6" x14ac:dyDescent="0.3">
      <c r="A90" s="170">
        <v>42639</v>
      </c>
      <c r="B90" s="161">
        <v>99.130580557145237</v>
      </c>
      <c r="C90" s="161">
        <v>91.920453161164573</v>
      </c>
      <c r="D90" s="161">
        <v>104.51242792582202</v>
      </c>
      <c r="E90" s="161">
        <v>98.368244416155534</v>
      </c>
      <c r="F90" s="161">
        <v>94.056088367888762</v>
      </c>
      <c r="H90" s="170">
        <v>42639</v>
      </c>
      <c r="I90" s="161">
        <v>-0.11600000000000001</v>
      </c>
      <c r="J90" s="161">
        <v>1.97</v>
      </c>
      <c r="K90" s="161">
        <v>0.99399999999999999</v>
      </c>
      <c r="L90" s="161">
        <v>1.5838999999999999</v>
      </c>
      <c r="M90" s="161">
        <v>0.183</v>
      </c>
      <c r="N90" s="161">
        <v>-6.4000000000000001E-2</v>
      </c>
      <c r="O90" s="161">
        <v>0.69699999999999995</v>
      </c>
      <c r="P90" s="161">
        <v>-0.50700000000000001</v>
      </c>
    </row>
    <row r="91" spans="1:16" ht="15.6" x14ac:dyDescent="0.3">
      <c r="A91" s="171">
        <v>42640</v>
      </c>
      <c r="B91" s="160">
        <v>99.421350490493623</v>
      </c>
      <c r="C91" s="160">
        <v>92.492995492751845</v>
      </c>
      <c r="D91" s="160">
        <v>105.18593189964156</v>
      </c>
      <c r="E91" s="160">
        <v>98.423214905682215</v>
      </c>
      <c r="F91" s="160">
        <v>94.848409048271478</v>
      </c>
      <c r="H91" s="171">
        <v>42640</v>
      </c>
      <c r="I91" s="160">
        <v>-0.13900000000000001</v>
      </c>
      <c r="J91" s="160">
        <v>1.97</v>
      </c>
      <c r="K91" s="160">
        <v>0.96799999999999997</v>
      </c>
      <c r="L91" s="160">
        <v>1.5564</v>
      </c>
      <c r="M91" s="160">
        <v>0.16600000000000001</v>
      </c>
      <c r="N91" s="160">
        <v>-7.3999999999999996E-2</v>
      </c>
      <c r="O91" s="160">
        <v>0.67200000000000004</v>
      </c>
      <c r="P91" s="160">
        <v>-0.53100000000000003</v>
      </c>
    </row>
    <row r="92" spans="1:16" ht="15.6" x14ac:dyDescent="0.3">
      <c r="A92" s="170">
        <v>42641</v>
      </c>
      <c r="B92" s="161">
        <v>99.753741567382903</v>
      </c>
      <c r="C92" s="161">
        <v>92.60060096641898</v>
      </c>
      <c r="D92" s="161">
        <v>105.74304581580176</v>
      </c>
      <c r="E92" s="161">
        <v>99.111792616595309</v>
      </c>
      <c r="F92" s="161">
        <v>93.606062501065963</v>
      </c>
      <c r="H92" s="170">
        <v>42641</v>
      </c>
      <c r="I92" s="161">
        <v>-0.14499999999999999</v>
      </c>
      <c r="J92" s="161">
        <v>1.946</v>
      </c>
      <c r="K92" s="161">
        <v>0.98</v>
      </c>
      <c r="L92" s="161">
        <v>1.5718999999999999</v>
      </c>
      <c r="M92" s="161">
        <v>0.161</v>
      </c>
      <c r="N92" s="161">
        <v>-0.09</v>
      </c>
      <c r="O92" s="161">
        <v>0.67900000000000005</v>
      </c>
      <c r="P92" s="161">
        <v>-0.54100000000000004</v>
      </c>
    </row>
    <row r="93" spans="1:16" ht="15.6" x14ac:dyDescent="0.3">
      <c r="A93" s="171">
        <v>42642</v>
      </c>
      <c r="B93" s="160">
        <v>99.414991704674861</v>
      </c>
      <c r="C93" s="160">
        <v>92.722418483777957</v>
      </c>
      <c r="D93" s="160">
        <v>104.75738273336449</v>
      </c>
      <c r="E93" s="160">
        <v>99.155190371484792</v>
      </c>
      <c r="F93" s="160">
        <v>94.904008504783945</v>
      </c>
      <c r="H93" s="171">
        <v>42642</v>
      </c>
      <c r="I93" s="160">
        <v>-0.11700000000000001</v>
      </c>
      <c r="J93" s="160">
        <v>1.9710000000000001</v>
      </c>
      <c r="K93" s="160">
        <v>0.95399999999999996</v>
      </c>
      <c r="L93" s="160">
        <v>1.5598999999999998</v>
      </c>
      <c r="M93" s="160">
        <v>0.186</v>
      </c>
      <c r="N93" s="160">
        <v>-0.08</v>
      </c>
      <c r="O93" s="160">
        <v>0.72199999999999998</v>
      </c>
      <c r="P93" s="160">
        <v>-0.53</v>
      </c>
    </row>
    <row r="94" spans="1:16" ht="15.6" x14ac:dyDescent="0.3">
      <c r="A94" s="170">
        <v>42643</v>
      </c>
      <c r="B94" s="161">
        <v>99.756053853135171</v>
      </c>
      <c r="C94" s="161">
        <v>91.714378527632277</v>
      </c>
      <c r="D94" s="161">
        <v>105.5920796322269</v>
      </c>
      <c r="E94" s="161">
        <v>99.21305404467077</v>
      </c>
      <c r="F94" s="161">
        <v>93.517603652054291</v>
      </c>
      <c r="H94" s="170">
        <v>42643</v>
      </c>
      <c r="I94" s="161">
        <v>-0.11899999999999999</v>
      </c>
      <c r="J94" s="161">
        <v>1.9079999999999999</v>
      </c>
      <c r="K94" s="161">
        <v>0.996</v>
      </c>
      <c r="L94" s="161">
        <v>1.5944</v>
      </c>
      <c r="M94" s="161">
        <v>0.186</v>
      </c>
      <c r="N94" s="161">
        <v>-8.8999999999999996E-2</v>
      </c>
      <c r="O94" s="161">
        <v>0.746</v>
      </c>
      <c r="P94" s="161">
        <v>-0.54600000000000004</v>
      </c>
    </row>
    <row r="95" spans="1:16" ht="15.6" x14ac:dyDescent="0.3">
      <c r="A95" s="171">
        <v>42646</v>
      </c>
      <c r="B95" s="160">
        <v>99.591303493285693</v>
      </c>
      <c r="C95" s="160">
        <v>92.541722499695453</v>
      </c>
      <c r="D95" s="160">
        <v>105.24777933613838</v>
      </c>
      <c r="E95" s="160">
        <v>99.302742738109032</v>
      </c>
      <c r="F95" s="160">
        <v>94.363704583828394</v>
      </c>
      <c r="H95" s="171">
        <v>42646</v>
      </c>
      <c r="I95" s="160">
        <v>-9.2999999999999999E-2</v>
      </c>
      <c r="J95" s="160">
        <v>1.9079999999999999</v>
      </c>
      <c r="K95" s="160">
        <v>1.014</v>
      </c>
      <c r="L95" s="160">
        <v>1.6221000000000001</v>
      </c>
      <c r="M95" s="160">
        <v>0.22700000000000001</v>
      </c>
      <c r="N95" s="160">
        <v>-6.8000000000000005E-2</v>
      </c>
      <c r="O95" s="160">
        <v>0.73299999999999998</v>
      </c>
      <c r="P95" s="160">
        <v>-0.54500000000000004</v>
      </c>
    </row>
    <row r="96" spans="1:16" ht="15.6" x14ac:dyDescent="0.3">
      <c r="A96" s="170">
        <v>42647</v>
      </c>
      <c r="B96" s="161">
        <v>99.302267774251533</v>
      </c>
      <c r="C96" s="161">
        <v>92.947780890892105</v>
      </c>
      <c r="D96" s="161">
        <v>104.72621552127161</v>
      </c>
      <c r="E96" s="161">
        <v>100.13308644832775</v>
      </c>
      <c r="F96" s="161">
        <v>95.142438075963199</v>
      </c>
      <c r="H96" s="170">
        <v>42647</v>
      </c>
      <c r="I96" s="161">
        <v>-5.3999999999999999E-2</v>
      </c>
      <c r="J96" s="161">
        <v>2.069</v>
      </c>
      <c r="K96" s="161">
        <v>1.0669999999999999</v>
      </c>
      <c r="L96" s="161">
        <v>1.6863999999999999</v>
      </c>
      <c r="M96" s="161">
        <v>0.26600000000000001</v>
      </c>
      <c r="N96" s="161">
        <v>-7.1999999999999995E-2</v>
      </c>
      <c r="O96" s="161">
        <v>0.77900000000000003</v>
      </c>
      <c r="P96" s="161">
        <v>-0.54400000000000004</v>
      </c>
    </row>
    <row r="97" spans="1:16" ht="15.6" x14ac:dyDescent="0.3">
      <c r="A97" s="171">
        <v>42648</v>
      </c>
      <c r="B97" s="160">
        <v>99.494187491690226</v>
      </c>
      <c r="C97" s="160">
        <v>92.912250781662394</v>
      </c>
      <c r="D97" s="160">
        <v>105.17619214586256</v>
      </c>
      <c r="E97" s="160">
        <v>99.583381553060988</v>
      </c>
      <c r="F97" s="160">
        <v>95.617648563680717</v>
      </c>
      <c r="H97" s="171">
        <v>42648</v>
      </c>
      <c r="I97" s="160">
        <v>-5.0000000000000001E-3</v>
      </c>
      <c r="J97" s="160">
        <v>2.125</v>
      </c>
      <c r="K97" s="160">
        <v>1.091</v>
      </c>
      <c r="L97" s="160">
        <v>1.7020999999999999</v>
      </c>
      <c r="M97" s="160">
        <v>0.32800000000000001</v>
      </c>
      <c r="N97" s="160">
        <v>-5.7000000000000002E-2</v>
      </c>
      <c r="O97" s="160">
        <v>0.81499999999999995</v>
      </c>
      <c r="P97" s="160">
        <v>-0.47599999999999998</v>
      </c>
    </row>
    <row r="98" spans="1:16" ht="15.6" x14ac:dyDescent="0.3">
      <c r="A98" s="170">
        <v>42649</v>
      </c>
      <c r="B98" s="161">
        <v>99.33579591765951</v>
      </c>
      <c r="C98" s="161">
        <v>93.092946765744912</v>
      </c>
      <c r="D98" s="161">
        <v>105.22683886551347</v>
      </c>
      <c r="E98" s="161">
        <v>99.184122208077781</v>
      </c>
      <c r="F98" s="161">
        <v>96.071653941705847</v>
      </c>
      <c r="H98" s="170">
        <v>42649</v>
      </c>
      <c r="I98" s="161">
        <v>-1.7999999999999999E-2</v>
      </c>
      <c r="J98" s="161">
        <v>2.165</v>
      </c>
      <c r="K98" s="161">
        <v>1.139</v>
      </c>
      <c r="L98" s="161">
        <v>1.7372000000000001</v>
      </c>
      <c r="M98" s="161">
        <v>0.28399999999999997</v>
      </c>
      <c r="N98" s="161">
        <v>-5.8000000000000003E-2</v>
      </c>
      <c r="O98" s="161">
        <v>0.871</v>
      </c>
      <c r="P98" s="161">
        <v>-0.45700000000000002</v>
      </c>
    </row>
    <row r="99" spans="1:16" ht="15.6" x14ac:dyDescent="0.3">
      <c r="A99" s="171">
        <v>42650</v>
      </c>
      <c r="B99" s="160">
        <v>98.988953054818523</v>
      </c>
      <c r="C99" s="160">
        <v>92.866569212652777</v>
      </c>
      <c r="D99" s="160">
        <v>104.88448652018076</v>
      </c>
      <c r="E99" s="160">
        <v>98.264089804420792</v>
      </c>
      <c r="F99" s="160">
        <v>95.849881467416338</v>
      </c>
      <c r="H99" s="171">
        <v>42650</v>
      </c>
      <c r="I99" s="160">
        <v>0.02</v>
      </c>
      <c r="J99" s="160">
        <v>2.1720000000000002</v>
      </c>
      <c r="K99" s="160">
        <v>1.1719999999999999</v>
      </c>
      <c r="L99" s="160">
        <v>1.7181</v>
      </c>
      <c r="M99" s="160">
        <v>0.315</v>
      </c>
      <c r="N99" s="160">
        <v>-5.8999999999999997E-2</v>
      </c>
      <c r="O99" s="160">
        <v>0.96899999999999997</v>
      </c>
      <c r="P99" s="160">
        <v>-0.47399999999999998</v>
      </c>
    </row>
    <row r="100" spans="1:16" ht="15.6" x14ac:dyDescent="0.3">
      <c r="A100" s="170">
        <v>42653</v>
      </c>
      <c r="B100" s="161">
        <v>99.387244275647575</v>
      </c>
      <c r="C100" s="161">
        <v>93.259430706135532</v>
      </c>
      <c r="D100" s="161">
        <v>105.36757830762038</v>
      </c>
      <c r="E100" s="161">
        <v>98.941094780696687</v>
      </c>
      <c r="F100" s="161">
        <v>95.849881467416338</v>
      </c>
      <c r="H100" s="170">
        <v>42653</v>
      </c>
      <c r="I100" s="161">
        <v>5.6000000000000001E-2</v>
      </c>
      <c r="J100" s="161">
        <v>2.1859999999999999</v>
      </c>
      <c r="K100" s="161">
        <v>1.1719999999999999</v>
      </c>
      <c r="L100" s="161">
        <v>1.7181</v>
      </c>
      <c r="M100" s="161">
        <v>0.34599999999999997</v>
      </c>
      <c r="N100" s="161">
        <v>-5.8999999999999997E-2</v>
      </c>
      <c r="O100" s="161">
        <v>1.022</v>
      </c>
      <c r="P100" s="161">
        <v>-0.48</v>
      </c>
    </row>
    <row r="101" spans="1:16" ht="15.6" x14ac:dyDescent="0.3">
      <c r="A101" s="171">
        <v>42654</v>
      </c>
      <c r="B101" s="160">
        <v>98.291220829070042</v>
      </c>
      <c r="C101" s="160">
        <v>91.928574328988503</v>
      </c>
      <c r="D101" s="160">
        <v>104.05612046127474</v>
      </c>
      <c r="E101" s="160">
        <v>98.417428538363623</v>
      </c>
      <c r="F101" s="160">
        <v>96.786033052683038</v>
      </c>
      <c r="H101" s="171">
        <v>42654</v>
      </c>
      <c r="I101" s="160">
        <v>2.5000000000000001E-2</v>
      </c>
      <c r="J101" s="160">
        <v>2.2490000000000001</v>
      </c>
      <c r="K101" s="160">
        <v>1.1970000000000001</v>
      </c>
      <c r="L101" s="160">
        <v>1.7638</v>
      </c>
      <c r="M101" s="160">
        <v>0.32100000000000001</v>
      </c>
      <c r="N101" s="160">
        <v>-4.4999999999999998E-2</v>
      </c>
      <c r="O101" s="160">
        <v>0.97899999999999998</v>
      </c>
      <c r="P101" s="160">
        <v>-0.50700000000000001</v>
      </c>
    </row>
    <row r="102" spans="1:16" ht="15.6" x14ac:dyDescent="0.3">
      <c r="A102" s="170">
        <v>42655</v>
      </c>
      <c r="B102" s="161">
        <v>98.01432461023532</v>
      </c>
      <c r="C102" s="161">
        <v>91.641288017216866</v>
      </c>
      <c r="D102" s="161">
        <v>104.17543244506777</v>
      </c>
      <c r="E102" s="161">
        <v>97.951625969216522</v>
      </c>
      <c r="F102" s="161">
        <v>95.735669495909633</v>
      </c>
      <c r="H102" s="170">
        <v>42655</v>
      </c>
      <c r="I102" s="161">
        <v>6.7000000000000004E-2</v>
      </c>
      <c r="J102" s="161">
        <v>2.3029999999999999</v>
      </c>
      <c r="K102" s="161">
        <v>1.196</v>
      </c>
      <c r="L102" s="161">
        <v>1.7692000000000001</v>
      </c>
      <c r="M102" s="161">
        <v>0.36399999999999999</v>
      </c>
      <c r="N102" s="161">
        <v>-5.6000000000000001E-2</v>
      </c>
      <c r="O102" s="161">
        <v>1.0429999999999999</v>
      </c>
      <c r="P102" s="161">
        <v>-0.47499999999999998</v>
      </c>
    </row>
    <row r="103" spans="1:16" ht="15.6" x14ac:dyDescent="0.3">
      <c r="A103" s="171">
        <v>42656</v>
      </c>
      <c r="B103" s="160">
        <v>97.672106318898884</v>
      </c>
      <c r="C103" s="160">
        <v>90.413976529824978</v>
      </c>
      <c r="D103" s="160">
        <v>103.85255960729313</v>
      </c>
      <c r="E103" s="160">
        <v>97.101029973382708</v>
      </c>
      <c r="F103" s="160">
        <v>95.361822843531314</v>
      </c>
      <c r="H103" s="171">
        <v>42656</v>
      </c>
      <c r="I103" s="160">
        <v>3.7999999999999999E-2</v>
      </c>
      <c r="J103" s="160">
        <v>2.2450000000000001</v>
      </c>
      <c r="K103" s="160">
        <v>1.179</v>
      </c>
      <c r="L103" s="160">
        <v>1.7410999999999999</v>
      </c>
      <c r="M103" s="160">
        <v>0.32900000000000001</v>
      </c>
      <c r="N103" s="160">
        <v>-5.6000000000000001E-2</v>
      </c>
      <c r="O103" s="160">
        <v>1.024</v>
      </c>
      <c r="P103" s="160">
        <v>-0.5</v>
      </c>
    </row>
    <row r="104" spans="1:16" ht="15.6" x14ac:dyDescent="0.3">
      <c r="A104" s="170">
        <v>42657</v>
      </c>
      <c r="B104" s="161">
        <v>97.908537537068824</v>
      </c>
      <c r="C104" s="161">
        <v>91.061639663783637</v>
      </c>
      <c r="D104" s="161">
        <v>103.87350007791802</v>
      </c>
      <c r="E104" s="161">
        <v>98.353778497859039</v>
      </c>
      <c r="F104" s="161">
        <v>95.828733207883985</v>
      </c>
      <c r="H104" s="170">
        <v>42657</v>
      </c>
      <c r="I104" s="161">
        <v>5.8000000000000003E-2</v>
      </c>
      <c r="J104" s="161">
        <v>2.2629999999999999</v>
      </c>
      <c r="K104" s="161">
        <v>1.25</v>
      </c>
      <c r="L104" s="161">
        <v>1.7976999999999999</v>
      </c>
      <c r="M104" s="161">
        <v>0.33700000000000002</v>
      </c>
      <c r="N104" s="161">
        <v>-5.3999999999999999E-2</v>
      </c>
      <c r="O104" s="161">
        <v>1.097</v>
      </c>
      <c r="P104" s="161">
        <v>-0.46200000000000002</v>
      </c>
    </row>
    <row r="105" spans="1:16" ht="15.6" x14ac:dyDescent="0.3">
      <c r="A105" s="171">
        <v>42660</v>
      </c>
      <c r="B105" s="160">
        <v>97.569209602922726</v>
      </c>
      <c r="C105" s="160">
        <v>90.826125796889585</v>
      </c>
      <c r="D105" s="160">
        <v>103.55793205547764</v>
      </c>
      <c r="E105" s="160">
        <v>97.621803032056491</v>
      </c>
      <c r="F105" s="160">
        <v>96.077452658029245</v>
      </c>
      <c r="H105" s="171">
        <v>42660</v>
      </c>
      <c r="I105" s="160">
        <v>5.5E-2</v>
      </c>
      <c r="J105" s="160">
        <v>2.3079999999999998</v>
      </c>
      <c r="K105" s="160">
        <v>1.2210000000000001</v>
      </c>
      <c r="L105" s="160">
        <v>1.766</v>
      </c>
      <c r="M105" s="160">
        <v>0.34100000000000003</v>
      </c>
      <c r="N105" s="160">
        <v>-5.1999999999999998E-2</v>
      </c>
      <c r="O105" s="160">
        <v>1.123</v>
      </c>
      <c r="P105" s="160">
        <v>-0.48299999999999998</v>
      </c>
    </row>
    <row r="106" spans="1:16" ht="15.6" x14ac:dyDescent="0.3">
      <c r="A106" s="170">
        <v>42661</v>
      </c>
      <c r="B106" s="161">
        <v>98.335732329801303</v>
      </c>
      <c r="C106" s="161">
        <v>92.231087830429999</v>
      </c>
      <c r="D106" s="161">
        <v>104.19588592800373</v>
      </c>
      <c r="E106" s="161">
        <v>99.085753963661631</v>
      </c>
      <c r="F106" s="161">
        <v>96.438394324080036</v>
      </c>
      <c r="H106" s="170">
        <v>42661</v>
      </c>
      <c r="I106" s="161">
        <v>3.5000000000000003E-2</v>
      </c>
      <c r="J106" s="161">
        <v>2.3330000000000002</v>
      </c>
      <c r="K106" s="161">
        <v>1.1970000000000001</v>
      </c>
      <c r="L106" s="161">
        <v>1.7379</v>
      </c>
      <c r="M106" s="161">
        <v>0.32</v>
      </c>
      <c r="N106" s="161">
        <v>-0.05</v>
      </c>
      <c r="O106" s="161">
        <v>1.08</v>
      </c>
      <c r="P106" s="161">
        <v>-0.49099999999999999</v>
      </c>
    </row>
    <row r="107" spans="1:16" ht="15.6" x14ac:dyDescent="0.3">
      <c r="A107" s="171">
        <v>42662</v>
      </c>
      <c r="B107" s="160">
        <v>98.661764620871836</v>
      </c>
      <c r="C107" s="160">
        <v>92.718357899865993</v>
      </c>
      <c r="D107" s="160">
        <v>104.42428315412187</v>
      </c>
      <c r="E107" s="160">
        <v>99.421363268140254</v>
      </c>
      <c r="F107" s="160">
        <v>96.639075388997227</v>
      </c>
      <c r="H107" s="171">
        <v>42662</v>
      </c>
      <c r="I107" s="160">
        <v>0.03</v>
      </c>
      <c r="J107" s="160">
        <v>2.2970000000000002</v>
      </c>
      <c r="K107" s="160">
        <v>1.1950000000000001</v>
      </c>
      <c r="L107" s="160">
        <v>1.7431999999999999</v>
      </c>
      <c r="M107" s="160">
        <v>0.311</v>
      </c>
      <c r="N107" s="160">
        <v>-5.7000000000000002E-2</v>
      </c>
      <c r="O107" s="160">
        <v>1.0820000000000001</v>
      </c>
      <c r="P107" s="160">
        <v>-0.48399999999999999</v>
      </c>
    </row>
    <row r="108" spans="1:16" ht="15.6" x14ac:dyDescent="0.3">
      <c r="A108" s="170">
        <v>42663</v>
      </c>
      <c r="B108" s="161">
        <v>98.505685332593401</v>
      </c>
      <c r="C108" s="161">
        <v>92.72140333779997</v>
      </c>
      <c r="D108" s="161">
        <v>104.28062178588127</v>
      </c>
      <c r="E108" s="161">
        <v>99.609420205994681</v>
      </c>
      <c r="F108" s="161">
        <v>97.984093325222716</v>
      </c>
      <c r="H108" s="170">
        <v>42663</v>
      </c>
      <c r="I108" s="161">
        <v>3.0000000000000001E-3</v>
      </c>
      <c r="J108" s="161">
        <v>2.2869999999999999</v>
      </c>
      <c r="K108" s="161">
        <v>1.173</v>
      </c>
      <c r="L108" s="161">
        <v>1.7556</v>
      </c>
      <c r="M108" s="161">
        <v>0.28199999999999997</v>
      </c>
      <c r="N108" s="161">
        <v>-6.5000000000000002E-2</v>
      </c>
      <c r="O108" s="161">
        <v>1.077</v>
      </c>
      <c r="P108" s="161">
        <v>-0.496</v>
      </c>
    </row>
    <row r="109" spans="1:16" ht="15.6" x14ac:dyDescent="0.3">
      <c r="A109" s="171">
        <v>42664</v>
      </c>
      <c r="B109" s="160">
        <v>98.339200758429726</v>
      </c>
      <c r="C109" s="160">
        <v>92.504162098509767</v>
      </c>
      <c r="D109" s="160">
        <v>104.27185600748012</v>
      </c>
      <c r="E109" s="160">
        <v>99.609420205994681</v>
      </c>
      <c r="F109" s="160">
        <v>97.694669160493703</v>
      </c>
      <c r="H109" s="171">
        <v>42664</v>
      </c>
      <c r="I109" s="160">
        <v>6.0000000000000001E-3</v>
      </c>
      <c r="J109" s="160">
        <v>2.2869999999999999</v>
      </c>
      <c r="K109" s="160">
        <v>1.131</v>
      </c>
      <c r="L109" s="160">
        <v>1.7347000000000001</v>
      </c>
      <c r="M109" s="160">
        <v>0.28699999999999998</v>
      </c>
      <c r="N109" s="160">
        <v>-5.1999999999999998E-2</v>
      </c>
      <c r="O109" s="160">
        <v>1.087</v>
      </c>
      <c r="P109" s="160">
        <v>-0.49</v>
      </c>
    </row>
    <row r="110" spans="1:16" ht="15.6" x14ac:dyDescent="0.3">
      <c r="A110" s="170">
        <v>42667</v>
      </c>
      <c r="B110" s="161">
        <v>98.632861048968422</v>
      </c>
      <c r="C110" s="161">
        <v>93.231006618751763</v>
      </c>
      <c r="D110" s="161">
        <v>104.76712248714352</v>
      </c>
      <c r="E110" s="161">
        <v>99.600740655016779</v>
      </c>
      <c r="F110" s="161">
        <v>97.97795350793912</v>
      </c>
      <c r="H110" s="170">
        <v>42667</v>
      </c>
      <c r="I110" s="161">
        <v>2.3E-2</v>
      </c>
      <c r="J110" s="161">
        <v>2.2400000000000002</v>
      </c>
      <c r="K110" s="161">
        <v>1.167</v>
      </c>
      <c r="L110" s="161">
        <v>1.7646999999999999</v>
      </c>
      <c r="M110" s="161">
        <v>0.30199999999999999</v>
      </c>
      <c r="N110" s="161">
        <v>-5.0999999999999997E-2</v>
      </c>
      <c r="O110" s="161">
        <v>1.0820000000000001</v>
      </c>
      <c r="P110" s="161">
        <v>-0.48</v>
      </c>
    </row>
    <row r="111" spans="1:16" ht="15.6" x14ac:dyDescent="0.3">
      <c r="A111" s="171">
        <v>42668</v>
      </c>
      <c r="B111" s="160">
        <v>98.341513044181994</v>
      </c>
      <c r="C111" s="160">
        <v>93.215779429081906</v>
      </c>
      <c r="D111" s="160">
        <v>104.36925354527035</v>
      </c>
      <c r="E111" s="160">
        <v>99.256451799560239</v>
      </c>
      <c r="F111" s="160">
        <v>98.721724151653504</v>
      </c>
      <c r="H111" s="171">
        <v>42668</v>
      </c>
      <c r="I111" s="160">
        <v>0.03</v>
      </c>
      <c r="J111" s="160">
        <v>2.2759999999999998</v>
      </c>
      <c r="K111" s="160">
        <v>1.141</v>
      </c>
      <c r="L111" s="160">
        <v>1.756</v>
      </c>
      <c r="M111" s="160">
        <v>0.307</v>
      </c>
      <c r="N111" s="160">
        <v>-6.5000000000000002E-2</v>
      </c>
      <c r="O111" s="160">
        <v>1.089</v>
      </c>
      <c r="P111" s="160">
        <v>-0.48199999999999998</v>
      </c>
    </row>
    <row r="112" spans="1:16" ht="15.6" x14ac:dyDescent="0.3">
      <c r="A112" s="170">
        <v>42669</v>
      </c>
      <c r="B112" s="161">
        <v>98.267519900109264</v>
      </c>
      <c r="C112" s="161">
        <v>92.437162463962323</v>
      </c>
      <c r="D112" s="161">
        <v>104.18760713729156</v>
      </c>
      <c r="E112" s="161">
        <v>98.877444740192118</v>
      </c>
      <c r="F112" s="161">
        <v>98.872888727181774</v>
      </c>
      <c r="H112" s="170">
        <v>42669</v>
      </c>
      <c r="I112" s="161">
        <v>8.5000000000000006E-2</v>
      </c>
      <c r="J112" s="161">
        <v>2.2650000000000001</v>
      </c>
      <c r="K112" s="161">
        <v>1.1599999999999999</v>
      </c>
      <c r="L112" s="161">
        <v>1.7930999999999999</v>
      </c>
      <c r="M112" s="161">
        <v>0.37</v>
      </c>
      <c r="N112" s="161">
        <v>-6.4000000000000001E-2</v>
      </c>
      <c r="O112" s="161">
        <v>1.1519999999999999</v>
      </c>
      <c r="P112" s="161">
        <v>-0.433</v>
      </c>
    </row>
    <row r="113" spans="1:16" ht="15.6" x14ac:dyDescent="0.3">
      <c r="A113" s="171">
        <v>42670</v>
      </c>
      <c r="B113" s="160">
        <v>97.963454323685312</v>
      </c>
      <c r="C113" s="160">
        <v>91.902180533560724</v>
      </c>
      <c r="D113" s="160">
        <v>103.87642200405173</v>
      </c>
      <c r="E113" s="160">
        <v>98.862978821895609</v>
      </c>
      <c r="F113" s="160">
        <v>98.557825140277771</v>
      </c>
      <c r="H113" s="171">
        <v>42670</v>
      </c>
      <c r="I113" s="160">
        <v>0.17</v>
      </c>
      <c r="J113" s="160">
        <v>2.331</v>
      </c>
      <c r="K113" s="160">
        <v>1.238</v>
      </c>
      <c r="L113" s="160">
        <v>1.8536000000000001</v>
      </c>
      <c r="M113" s="160">
        <v>0.45400000000000001</v>
      </c>
      <c r="N113" s="160">
        <v>-5.1999999999999998E-2</v>
      </c>
      <c r="O113" s="160">
        <v>1.2530000000000001</v>
      </c>
      <c r="P113" s="160">
        <v>-0.37</v>
      </c>
    </row>
    <row r="114" spans="1:16" ht="15.6" x14ac:dyDescent="0.3">
      <c r="A114" s="170">
        <v>42671</v>
      </c>
      <c r="B114" s="161">
        <v>97.749567891600037</v>
      </c>
      <c r="C114" s="161">
        <v>91.718439111544242</v>
      </c>
      <c r="D114" s="161">
        <v>103.55354916627707</v>
      </c>
      <c r="E114" s="161">
        <v>98.599699108899443</v>
      </c>
      <c r="F114" s="161">
        <v>99.183120050482955</v>
      </c>
      <c r="H114" s="170">
        <v>42671</v>
      </c>
      <c r="I114" s="161">
        <v>0.16700000000000001</v>
      </c>
      <c r="J114" s="161">
        <v>2.3769999999999998</v>
      </c>
      <c r="K114" s="161">
        <v>1.2290000000000001</v>
      </c>
      <c r="L114" s="161">
        <v>1.8468</v>
      </c>
      <c r="M114" s="161">
        <v>0.46700000000000003</v>
      </c>
      <c r="N114" s="161">
        <v>-4.2000000000000003E-2</v>
      </c>
      <c r="O114" s="161">
        <v>1.26</v>
      </c>
      <c r="P114" s="161">
        <v>-0.38700000000000001</v>
      </c>
    </row>
    <row r="115" spans="1:16" ht="15.6" x14ac:dyDescent="0.3">
      <c r="A115" s="171">
        <v>42674</v>
      </c>
      <c r="B115" s="160">
        <v>97.747255605847769</v>
      </c>
      <c r="C115" s="160">
        <v>91.87984732204491</v>
      </c>
      <c r="D115" s="160">
        <v>103.54088748636434</v>
      </c>
      <c r="E115" s="160">
        <v>98.070246499247787</v>
      </c>
      <c r="F115" s="160">
        <v>99.061517558171943</v>
      </c>
      <c r="H115" s="171">
        <v>42674</v>
      </c>
      <c r="I115" s="160">
        <v>0.16300000000000001</v>
      </c>
      <c r="J115" s="160">
        <v>2.3460000000000001</v>
      </c>
      <c r="K115" s="160">
        <v>1.196</v>
      </c>
      <c r="L115" s="160">
        <v>1.8254999999999999</v>
      </c>
      <c r="M115" s="160">
        <v>0.46700000000000003</v>
      </c>
      <c r="N115" s="160">
        <v>-4.8000000000000001E-2</v>
      </c>
      <c r="O115" s="160">
        <v>1.2450000000000001</v>
      </c>
      <c r="P115" s="160">
        <v>-0.39300000000000002</v>
      </c>
    </row>
    <row r="116" spans="1:16" ht="15.6" x14ac:dyDescent="0.3">
      <c r="A116" s="170">
        <v>42675</v>
      </c>
      <c r="B116" s="161">
        <v>97.344917884952224</v>
      </c>
      <c r="C116" s="161">
        <v>91.625045681569006</v>
      </c>
      <c r="D116" s="161">
        <v>102.83816425120771</v>
      </c>
      <c r="E116" s="161">
        <v>97.017127647263052</v>
      </c>
      <c r="F116" s="161">
        <v>99.160323136309643</v>
      </c>
      <c r="H116" s="170">
        <v>42675</v>
      </c>
      <c r="I116" s="161">
        <v>0.17899999999999999</v>
      </c>
      <c r="J116" s="161">
        <v>2.383</v>
      </c>
      <c r="K116" s="161">
        <v>1.208</v>
      </c>
      <c r="L116" s="161">
        <v>1.8273999999999999</v>
      </c>
      <c r="M116" s="161">
        <v>0.502</v>
      </c>
      <c r="N116" s="161">
        <v>-4.5999999999999999E-2</v>
      </c>
      <c r="O116" s="161">
        <v>1.2810000000000001</v>
      </c>
      <c r="P116" s="161">
        <v>-0.33500000000000002</v>
      </c>
    </row>
    <row r="117" spans="1:16" ht="15.6" x14ac:dyDescent="0.3">
      <c r="A117" s="171">
        <v>42676</v>
      </c>
      <c r="B117" s="160">
        <v>96.701524374382174</v>
      </c>
      <c r="C117" s="160">
        <v>90.36931010679335</v>
      </c>
      <c r="D117" s="160">
        <v>102.16709521583294</v>
      </c>
      <c r="E117" s="160">
        <v>95.923504224048145</v>
      </c>
      <c r="F117" s="160">
        <v>97.410930011767988</v>
      </c>
      <c r="H117" s="171">
        <v>42676</v>
      </c>
      <c r="I117" s="160">
        <v>0.13100000000000001</v>
      </c>
      <c r="J117" s="160">
        <v>2.3439999999999999</v>
      </c>
      <c r="K117" s="160">
        <v>1.1839999999999999</v>
      </c>
      <c r="L117" s="160">
        <v>1.8025</v>
      </c>
      <c r="M117" s="160">
        <v>0.44900000000000001</v>
      </c>
      <c r="N117" s="160">
        <v>-6.3E-2</v>
      </c>
      <c r="O117" s="160">
        <v>1.17</v>
      </c>
      <c r="P117" s="160">
        <v>-0.36199999999999999</v>
      </c>
    </row>
    <row r="118" spans="1:16" ht="15.6" x14ac:dyDescent="0.3">
      <c r="A118" s="170">
        <v>42677</v>
      </c>
      <c r="B118" s="161">
        <v>96.366242940302556</v>
      </c>
      <c r="C118" s="161">
        <v>89.833313030413763</v>
      </c>
      <c r="D118" s="161">
        <v>101.71517064048621</v>
      </c>
      <c r="E118" s="161">
        <v>95.926397407707441</v>
      </c>
      <c r="F118" s="161">
        <v>97.410930011767988</v>
      </c>
      <c r="H118" s="170">
        <v>42677</v>
      </c>
      <c r="I118" s="161">
        <v>0.158</v>
      </c>
      <c r="J118" s="161">
        <v>2.2999999999999998</v>
      </c>
      <c r="K118" s="161">
        <v>1.2</v>
      </c>
      <c r="L118" s="161">
        <v>1.8115000000000001</v>
      </c>
      <c r="M118" s="161">
        <v>0.47</v>
      </c>
      <c r="N118" s="161">
        <v>-6.3E-2</v>
      </c>
      <c r="O118" s="161">
        <v>1.2010000000000001</v>
      </c>
      <c r="P118" s="161">
        <v>-0.33400000000000002</v>
      </c>
    </row>
    <row r="119" spans="1:16" ht="15.6" x14ac:dyDescent="0.3">
      <c r="A119" s="171">
        <v>42678</v>
      </c>
      <c r="B119" s="160">
        <v>95.966795576597335</v>
      </c>
      <c r="C119" s="160">
        <v>89.345027814999796</v>
      </c>
      <c r="D119" s="160">
        <v>101.54569892473117</v>
      </c>
      <c r="E119" s="160">
        <v>95.127878717741012</v>
      </c>
      <c r="F119" s="160">
        <v>96.107242141886644</v>
      </c>
      <c r="H119" s="171">
        <v>42678</v>
      </c>
      <c r="I119" s="160">
        <v>0.13500000000000001</v>
      </c>
      <c r="J119" s="160">
        <v>2.3290000000000002</v>
      </c>
      <c r="K119" s="160">
        <v>1.159</v>
      </c>
      <c r="L119" s="160">
        <v>1.7762</v>
      </c>
      <c r="M119" s="160">
        <v>0.46400000000000002</v>
      </c>
      <c r="N119" s="160">
        <v>-6.2E-2</v>
      </c>
      <c r="O119" s="160">
        <v>1.1299999999999999</v>
      </c>
      <c r="P119" s="160">
        <v>-0.35699999999999998</v>
      </c>
    </row>
    <row r="120" spans="1:16" ht="15.6" x14ac:dyDescent="0.3">
      <c r="A120" s="170">
        <v>42681</v>
      </c>
      <c r="B120" s="161">
        <v>97.44087774367155</v>
      </c>
      <c r="C120" s="161">
        <v>90.832216672757539</v>
      </c>
      <c r="D120" s="161">
        <v>103.80239987533115</v>
      </c>
      <c r="E120" s="161">
        <v>96.586043282027546</v>
      </c>
      <c r="F120" s="161">
        <v>97.652713742389182</v>
      </c>
      <c r="H120" s="170">
        <v>42681</v>
      </c>
      <c r="I120" s="161">
        <v>0.154</v>
      </c>
      <c r="J120" s="161">
        <v>2.3490000000000002</v>
      </c>
      <c r="K120" s="161">
        <v>1.2210000000000001</v>
      </c>
      <c r="L120" s="161">
        <v>1.8260999999999998</v>
      </c>
      <c r="M120" s="161">
        <v>0.46500000000000002</v>
      </c>
      <c r="N120" s="161">
        <v>-4.5999999999999999E-2</v>
      </c>
      <c r="O120" s="161">
        <v>1.202</v>
      </c>
      <c r="P120" s="161">
        <v>-0.34200000000000003</v>
      </c>
    </row>
    <row r="121" spans="1:16" ht="15.6" x14ac:dyDescent="0.3">
      <c r="A121" s="171">
        <v>42682</v>
      </c>
      <c r="B121" s="160">
        <v>97.794657463769369</v>
      </c>
      <c r="C121" s="160">
        <v>91.611848783855123</v>
      </c>
      <c r="D121" s="160">
        <v>104.19393797724791</v>
      </c>
      <c r="E121" s="160">
        <v>96.895613933572506</v>
      </c>
      <c r="F121" s="160">
        <v>97.619570099089842</v>
      </c>
      <c r="H121" s="171">
        <v>42682</v>
      </c>
      <c r="I121" s="160">
        <v>0.188</v>
      </c>
      <c r="J121" s="160">
        <v>2.3529999999999998</v>
      </c>
      <c r="K121" s="160">
        <v>1.2730000000000001</v>
      </c>
      <c r="L121" s="160">
        <v>1.8547</v>
      </c>
      <c r="M121" s="160">
        <v>0.5</v>
      </c>
      <c r="N121" s="160">
        <v>-6.0999999999999999E-2</v>
      </c>
      <c r="O121" s="160">
        <v>1.2370000000000001</v>
      </c>
      <c r="P121" s="160">
        <v>-0.33100000000000002</v>
      </c>
    </row>
    <row r="122" spans="1:16" ht="15.6" x14ac:dyDescent="0.3">
      <c r="A122" s="170">
        <v>42683</v>
      </c>
      <c r="B122" s="161">
        <v>98.067507182537611</v>
      </c>
      <c r="C122" s="161">
        <v>89.348073252933773</v>
      </c>
      <c r="D122" s="161">
        <v>105.34809880006235</v>
      </c>
      <c r="E122" s="161">
        <v>98.313273926628867</v>
      </c>
      <c r="F122" s="161">
        <v>92.390264978595923</v>
      </c>
      <c r="H122" s="170">
        <v>42683</v>
      </c>
      <c r="I122" s="161">
        <v>0.20300000000000001</v>
      </c>
      <c r="J122" s="161">
        <v>2.2229999999999999</v>
      </c>
      <c r="K122" s="161">
        <v>1.369</v>
      </c>
      <c r="L122" s="161">
        <v>2.0571000000000002</v>
      </c>
      <c r="M122" s="161">
        <v>0.54100000000000004</v>
      </c>
      <c r="N122" s="161">
        <v>-6.7000000000000004E-2</v>
      </c>
      <c r="O122" s="161">
        <v>1.2570000000000001</v>
      </c>
      <c r="P122" s="161">
        <v>-0.313</v>
      </c>
    </row>
    <row r="123" spans="1:16" ht="15.6" x14ac:dyDescent="0.3">
      <c r="A123" s="171">
        <v>42684</v>
      </c>
      <c r="B123" s="160">
        <v>98.346715687124615</v>
      </c>
      <c r="C123" s="160">
        <v>88.889227270881548</v>
      </c>
      <c r="D123" s="160">
        <v>105.55360760479975</v>
      </c>
      <c r="E123" s="160">
        <v>98.044207846314094</v>
      </c>
      <c r="F123" s="160">
        <v>98.603305268304325</v>
      </c>
      <c r="H123" s="171">
        <v>42684</v>
      </c>
      <c r="I123" s="160">
        <v>0.27400000000000002</v>
      </c>
      <c r="J123" s="160">
        <v>2.5</v>
      </c>
      <c r="K123" s="160">
        <v>1.429</v>
      </c>
      <c r="L123" s="160">
        <v>2.1501000000000001</v>
      </c>
      <c r="M123" s="160">
        <v>0.67800000000000005</v>
      </c>
      <c r="N123" s="160">
        <v>-3.6999999999999998E-2</v>
      </c>
      <c r="O123" s="160">
        <v>1.3420000000000001</v>
      </c>
      <c r="P123" s="160">
        <v>-0.19800000000000001</v>
      </c>
    </row>
    <row r="124" spans="1:16" ht="15.6" x14ac:dyDescent="0.3">
      <c r="A124" s="170">
        <v>42685</v>
      </c>
      <c r="B124" s="161">
        <v>98.098144968755236</v>
      </c>
      <c r="C124" s="161">
        <v>86.196044991269744</v>
      </c>
      <c r="D124" s="161">
        <v>105.40605033504751</v>
      </c>
      <c r="E124" s="161">
        <v>97.644948501330859</v>
      </c>
      <c r="F124" s="161">
        <v>98.775959204325176</v>
      </c>
      <c r="H124" s="170">
        <v>42685</v>
      </c>
      <c r="I124" s="161">
        <v>0.308</v>
      </c>
      <c r="J124" s="161">
        <v>2.5659999999999998</v>
      </c>
      <c r="K124" s="161">
        <v>1.429</v>
      </c>
      <c r="L124" s="161">
        <v>2.1501000000000001</v>
      </c>
      <c r="M124" s="161">
        <v>0.748</v>
      </c>
      <c r="N124" s="161">
        <v>-2.1999999999999999E-2</v>
      </c>
      <c r="O124" s="161">
        <v>1.3639999999999999</v>
      </c>
      <c r="P124" s="161">
        <v>-0.17299999999999999</v>
      </c>
    </row>
    <row r="125" spans="1:16" ht="15.6" x14ac:dyDescent="0.3">
      <c r="A125" s="171">
        <v>42688</v>
      </c>
      <c r="B125" s="160">
        <v>97.827607535739261</v>
      </c>
      <c r="C125" s="160">
        <v>85.166686969586223</v>
      </c>
      <c r="D125" s="160">
        <v>105.39387564282374</v>
      </c>
      <c r="E125" s="160">
        <v>97.856150908459682</v>
      </c>
      <c r="F125" s="160">
        <v>100.46912752059399</v>
      </c>
      <c r="H125" s="171">
        <v>42688</v>
      </c>
      <c r="I125" s="160">
        <v>0.31900000000000001</v>
      </c>
      <c r="J125" s="160">
        <v>2.657</v>
      </c>
      <c r="K125" s="160">
        <v>1.55</v>
      </c>
      <c r="L125" s="160">
        <v>2.2614000000000001</v>
      </c>
      <c r="M125" s="160">
        <v>0.79700000000000004</v>
      </c>
      <c r="N125" s="160">
        <v>-8.9999999999999993E-3</v>
      </c>
      <c r="O125" s="160">
        <v>1.4079999999999999</v>
      </c>
      <c r="P125" s="160">
        <v>-0.105</v>
      </c>
    </row>
    <row r="126" spans="1:16" ht="15.6" x14ac:dyDescent="0.3">
      <c r="A126" s="170">
        <v>42689</v>
      </c>
      <c r="B126" s="161">
        <v>98.377353473342225</v>
      </c>
      <c r="C126" s="161">
        <v>85.423518902018102</v>
      </c>
      <c r="D126" s="161">
        <v>106.18230871123578</v>
      </c>
      <c r="E126" s="161">
        <v>98.125216988774454</v>
      </c>
      <c r="F126" s="161">
        <v>100.44371549905915</v>
      </c>
      <c r="H126" s="170">
        <v>42689</v>
      </c>
      <c r="I126" s="161">
        <v>0.308</v>
      </c>
      <c r="J126" s="161">
        <v>2.6579999999999999</v>
      </c>
      <c r="K126" s="161">
        <v>1.536</v>
      </c>
      <c r="L126" s="161">
        <v>2.2189000000000001</v>
      </c>
      <c r="M126" s="161">
        <v>0.72799999999999998</v>
      </c>
      <c r="N126" s="161">
        <v>8.9999999999999993E-3</v>
      </c>
      <c r="O126" s="161">
        <v>1.379</v>
      </c>
      <c r="P126" s="161">
        <v>-0.11799999999999999</v>
      </c>
    </row>
    <row r="127" spans="1:16" ht="15.6" x14ac:dyDescent="0.3">
      <c r="A127" s="171">
        <v>42690</v>
      </c>
      <c r="B127" s="160">
        <v>98.180231112960939</v>
      </c>
      <c r="C127" s="160">
        <v>85.998091525561364</v>
      </c>
      <c r="D127" s="160">
        <v>106.0142979585476</v>
      </c>
      <c r="E127" s="160">
        <v>97.925587316282844</v>
      </c>
      <c r="F127" s="160">
        <v>101.54694970466342</v>
      </c>
      <c r="H127" s="171">
        <v>42690</v>
      </c>
      <c r="I127" s="160">
        <v>0.29699999999999999</v>
      </c>
      <c r="J127" s="160">
        <v>2.641</v>
      </c>
      <c r="K127" s="160">
        <v>1.5070000000000001</v>
      </c>
      <c r="L127" s="160">
        <v>2.2225000000000001</v>
      </c>
      <c r="M127" s="160">
        <v>0.74099999999999999</v>
      </c>
      <c r="N127" s="160">
        <v>2.7E-2</v>
      </c>
      <c r="O127" s="160">
        <v>1.383</v>
      </c>
      <c r="P127" s="160">
        <v>-0.11700000000000001</v>
      </c>
    </row>
    <row r="128" spans="1:16" ht="15.6" x14ac:dyDescent="0.3">
      <c r="A128" s="170">
        <v>42691</v>
      </c>
      <c r="B128" s="161">
        <v>98.675638335385486</v>
      </c>
      <c r="C128" s="161">
        <v>86.002152109473343</v>
      </c>
      <c r="D128" s="161">
        <v>106.51005142589996</v>
      </c>
      <c r="E128" s="161">
        <v>98.541835435713466</v>
      </c>
      <c r="F128" s="161">
        <v>101.54933741138483</v>
      </c>
      <c r="H128" s="170">
        <v>42691</v>
      </c>
      <c r="I128" s="161">
        <v>0.27900000000000003</v>
      </c>
      <c r="J128" s="161">
        <v>2.5680000000000001</v>
      </c>
      <c r="K128" s="161">
        <v>1.5640000000000001</v>
      </c>
      <c r="L128" s="161">
        <v>2.3026</v>
      </c>
      <c r="M128" s="161">
        <v>0.745</v>
      </c>
      <c r="N128" s="161">
        <v>1.0999999999999999E-2</v>
      </c>
      <c r="O128" s="161">
        <v>1.41</v>
      </c>
      <c r="P128" s="161">
        <v>-0.124</v>
      </c>
    </row>
    <row r="129" spans="1:16" ht="15.6" x14ac:dyDescent="0.3">
      <c r="A129" s="171">
        <v>42692</v>
      </c>
      <c r="B129" s="160">
        <v>98.11895554052569</v>
      </c>
      <c r="C129" s="160">
        <v>85.732123279327567</v>
      </c>
      <c r="D129" s="160">
        <v>106.2558438522674</v>
      </c>
      <c r="E129" s="160">
        <v>98.19176021293832</v>
      </c>
      <c r="F129" s="160">
        <v>102.14501338821269</v>
      </c>
      <c r="H129" s="171">
        <v>42692</v>
      </c>
      <c r="I129" s="160">
        <v>0.27200000000000002</v>
      </c>
      <c r="J129" s="160">
        <v>2.7189999999999999</v>
      </c>
      <c r="K129" s="160">
        <v>1.579</v>
      </c>
      <c r="L129" s="160">
        <v>2.3548</v>
      </c>
      <c r="M129" s="160">
        <v>0.76</v>
      </c>
      <c r="N129" s="160">
        <v>0.04</v>
      </c>
      <c r="O129" s="160">
        <v>1.4550000000000001</v>
      </c>
      <c r="P129" s="160">
        <v>-0.107</v>
      </c>
    </row>
    <row r="130" spans="1:16" ht="15.6" x14ac:dyDescent="0.3">
      <c r="A130" s="170">
        <v>42695</v>
      </c>
      <c r="B130" s="161">
        <v>98.878541410147463</v>
      </c>
      <c r="C130" s="161">
        <v>86.02347017501117</v>
      </c>
      <c r="D130" s="161">
        <v>107.04865980987999</v>
      </c>
      <c r="E130" s="161">
        <v>98.434787640319428</v>
      </c>
      <c r="F130" s="161">
        <v>102.93301345643289</v>
      </c>
      <c r="H130" s="170">
        <v>42695</v>
      </c>
      <c r="I130" s="161">
        <v>0.27400000000000002</v>
      </c>
      <c r="J130" s="161">
        <v>2.6870000000000003</v>
      </c>
      <c r="K130" s="161">
        <v>1.5720000000000001</v>
      </c>
      <c r="L130" s="161">
        <v>2.3153999999999999</v>
      </c>
      <c r="M130" s="161">
        <v>0.75800000000000001</v>
      </c>
      <c r="N130" s="161">
        <v>0.03</v>
      </c>
      <c r="O130" s="161">
        <v>1.4259999999999999</v>
      </c>
      <c r="P130" s="161">
        <v>-0.13800000000000001</v>
      </c>
    </row>
    <row r="131" spans="1:16" ht="15.6" x14ac:dyDescent="0.3">
      <c r="A131" s="171">
        <v>42696</v>
      </c>
      <c r="B131" s="160">
        <v>99.027683841169079</v>
      </c>
      <c r="C131" s="160">
        <v>87.043691882892759</v>
      </c>
      <c r="D131" s="160">
        <v>107.28046594982079</v>
      </c>
      <c r="E131" s="160">
        <v>98.663349149403999</v>
      </c>
      <c r="F131" s="160">
        <v>103.25660456734185</v>
      </c>
      <c r="H131" s="171">
        <v>42696</v>
      </c>
      <c r="I131" s="160">
        <v>0.221</v>
      </c>
      <c r="J131" s="160">
        <v>2.6720000000000002</v>
      </c>
      <c r="K131" s="160">
        <v>1.5409999999999999</v>
      </c>
      <c r="L131" s="160">
        <v>2.3119000000000001</v>
      </c>
      <c r="M131" s="160">
        <v>0.70899999999999996</v>
      </c>
      <c r="N131" s="160">
        <v>3.3000000000000002E-2</v>
      </c>
      <c r="O131" s="160">
        <v>1.3620000000000001</v>
      </c>
      <c r="P131" s="160">
        <v>-0.17699999999999999</v>
      </c>
    </row>
    <row r="132" spans="1:16" ht="15.6" x14ac:dyDescent="0.3">
      <c r="A132" s="170">
        <v>42697</v>
      </c>
      <c r="B132" s="161">
        <v>98.833451837978131</v>
      </c>
      <c r="C132" s="161">
        <v>86.888374548260032</v>
      </c>
      <c r="D132" s="161">
        <v>107.36714975845409</v>
      </c>
      <c r="E132" s="161">
        <v>98.591019557921527</v>
      </c>
      <c r="F132" s="161">
        <v>103.25660456734185</v>
      </c>
      <c r="H132" s="170">
        <v>42697</v>
      </c>
      <c r="I132" s="161">
        <v>0.26200000000000001</v>
      </c>
      <c r="J132" s="161">
        <v>2.7050000000000001</v>
      </c>
      <c r="K132" s="161">
        <v>1.5390000000000001</v>
      </c>
      <c r="L132" s="161">
        <v>2.3498000000000001</v>
      </c>
      <c r="M132" s="161">
        <v>0.78200000000000003</v>
      </c>
      <c r="N132" s="161">
        <v>3.3000000000000002E-2</v>
      </c>
      <c r="O132" s="161">
        <v>1.4490000000000001</v>
      </c>
      <c r="P132" s="161">
        <v>-0.15</v>
      </c>
    </row>
    <row r="133" spans="1:16" ht="15.6" x14ac:dyDescent="0.3">
      <c r="A133" s="171">
        <v>42699</v>
      </c>
      <c r="B133" s="160">
        <v>99.476845348548153</v>
      </c>
      <c r="C133" s="160">
        <v>86.874162504568147</v>
      </c>
      <c r="D133" s="160">
        <v>107.787420134019</v>
      </c>
      <c r="E133" s="160">
        <v>99.077074412683714</v>
      </c>
      <c r="F133" s="160">
        <v>104.49752986054656</v>
      </c>
      <c r="H133" s="171">
        <v>42699</v>
      </c>
      <c r="I133" s="160">
        <v>0.24</v>
      </c>
      <c r="J133" s="160">
        <v>2.7610000000000001</v>
      </c>
      <c r="K133" s="160">
        <v>1.56</v>
      </c>
      <c r="L133" s="160">
        <v>2.3572000000000002</v>
      </c>
      <c r="M133" s="160">
        <v>0.79500000000000004</v>
      </c>
      <c r="N133" s="160">
        <v>4.2000000000000003E-2</v>
      </c>
      <c r="O133" s="160">
        <v>1.417</v>
      </c>
      <c r="P133" s="160">
        <v>-0.16600000000000001</v>
      </c>
    </row>
    <row r="134" spans="1:16" ht="15.6" x14ac:dyDescent="0.3">
      <c r="A134" s="170">
        <v>42702</v>
      </c>
      <c r="B134" s="161">
        <v>99.022481198226473</v>
      </c>
      <c r="C134" s="161">
        <v>87.62435538230396</v>
      </c>
      <c r="D134" s="161">
        <v>107.22105345176874</v>
      </c>
      <c r="E134" s="161">
        <v>98.319060293947459</v>
      </c>
      <c r="F134" s="161">
        <v>104.35921342118579</v>
      </c>
      <c r="H134" s="170">
        <v>42702</v>
      </c>
      <c r="I134" s="161">
        <v>0.20499999999999999</v>
      </c>
      <c r="J134" s="161">
        <v>2.6970000000000001</v>
      </c>
      <c r="K134" s="161">
        <v>1.524</v>
      </c>
      <c r="L134" s="161">
        <v>2.3124000000000002</v>
      </c>
      <c r="M134" s="161">
        <v>0.76800000000000002</v>
      </c>
      <c r="N134" s="161">
        <v>2.1999999999999999E-2</v>
      </c>
      <c r="O134" s="161">
        <v>1.38</v>
      </c>
      <c r="P134" s="161">
        <v>-0.182</v>
      </c>
    </row>
    <row r="135" spans="1:16" ht="15.6" x14ac:dyDescent="0.3">
      <c r="A135" s="171">
        <v>42703</v>
      </c>
      <c r="B135" s="160">
        <v>99.163530629115144</v>
      </c>
      <c r="C135" s="160">
        <v>87.147236772647901</v>
      </c>
      <c r="D135" s="160">
        <v>107.36422783232038</v>
      </c>
      <c r="E135" s="160">
        <v>98.643096863788912</v>
      </c>
      <c r="F135" s="160">
        <v>104.0758153734203</v>
      </c>
      <c r="H135" s="171">
        <v>42703</v>
      </c>
      <c r="I135" s="160">
        <v>0.221</v>
      </c>
      <c r="J135" s="160">
        <v>2.7039999999999997</v>
      </c>
      <c r="K135" s="160">
        <v>1.51</v>
      </c>
      <c r="L135" s="160">
        <v>2.2909999999999999</v>
      </c>
      <c r="M135" s="160">
        <v>0.7</v>
      </c>
      <c r="N135" s="160">
        <v>0.02</v>
      </c>
      <c r="O135" s="160">
        <v>1.37</v>
      </c>
      <c r="P135" s="160">
        <v>-0.155</v>
      </c>
    </row>
    <row r="136" spans="1:16" ht="15.6" x14ac:dyDescent="0.3">
      <c r="A136" s="170">
        <v>42704</v>
      </c>
      <c r="B136" s="161">
        <v>98.971032840238379</v>
      </c>
      <c r="C136" s="161">
        <v>87.589840419052251</v>
      </c>
      <c r="D136" s="161">
        <v>107.07934003428392</v>
      </c>
      <c r="E136" s="161">
        <v>98.943987964355983</v>
      </c>
      <c r="F136" s="161">
        <v>104.08400179646506</v>
      </c>
      <c r="H136" s="170">
        <v>42704</v>
      </c>
      <c r="I136" s="161">
        <v>0.27500000000000002</v>
      </c>
      <c r="J136" s="161">
        <v>2.7229999999999999</v>
      </c>
      <c r="K136" s="161">
        <v>1.585</v>
      </c>
      <c r="L136" s="161">
        <v>2.3809</v>
      </c>
      <c r="M136" s="161">
        <v>0.752</v>
      </c>
      <c r="N136" s="161">
        <v>2.5000000000000001E-2</v>
      </c>
      <c r="O136" s="161">
        <v>1.4179999999999999</v>
      </c>
      <c r="P136" s="161">
        <v>-0.127</v>
      </c>
    </row>
    <row r="137" spans="1:16" ht="15.6" x14ac:dyDescent="0.3">
      <c r="A137" s="171">
        <v>42705</v>
      </c>
      <c r="B137" s="160">
        <v>98.771598194104826</v>
      </c>
      <c r="C137" s="160">
        <v>87.141145896779946</v>
      </c>
      <c r="D137" s="160">
        <v>106.70289855072464</v>
      </c>
      <c r="E137" s="160">
        <v>98.617058210855234</v>
      </c>
      <c r="F137" s="160">
        <v>105.24738347138447</v>
      </c>
      <c r="H137" s="171">
        <v>42705</v>
      </c>
      <c r="I137" s="160">
        <v>0.36899999999999999</v>
      </c>
      <c r="J137" s="160">
        <v>2.7829999999999999</v>
      </c>
      <c r="K137" s="160">
        <v>1.6760000000000002</v>
      </c>
      <c r="L137" s="160">
        <v>2.4481000000000002</v>
      </c>
      <c r="M137" s="160">
        <v>0.81799999999999995</v>
      </c>
      <c r="N137" s="160">
        <v>3.1E-2</v>
      </c>
      <c r="O137" s="160">
        <v>1.4969999999999999</v>
      </c>
      <c r="P137" s="160">
        <v>-9.4E-2</v>
      </c>
    </row>
    <row r="138" spans="1:16" ht="15.6" x14ac:dyDescent="0.3">
      <c r="A138" s="170">
        <v>42706</v>
      </c>
      <c r="B138" s="161">
        <v>98.788940337246885</v>
      </c>
      <c r="C138" s="161">
        <v>86.599057944532419</v>
      </c>
      <c r="D138" s="161">
        <v>106.74526647966339</v>
      </c>
      <c r="E138" s="161">
        <v>98.183080661960432</v>
      </c>
      <c r="F138" s="161">
        <v>104.75255967845551</v>
      </c>
      <c r="H138" s="170">
        <v>42706</v>
      </c>
      <c r="I138" s="161">
        <v>0.28100000000000003</v>
      </c>
      <c r="J138" s="161">
        <v>2.863</v>
      </c>
      <c r="K138" s="161">
        <v>1.619</v>
      </c>
      <c r="L138" s="161">
        <v>2.3830999999999998</v>
      </c>
      <c r="M138" s="161">
        <v>0.71899999999999997</v>
      </c>
      <c r="N138" s="161">
        <v>0.04</v>
      </c>
      <c r="O138" s="161">
        <v>1.38</v>
      </c>
      <c r="P138" s="161">
        <v>-0.13400000000000001</v>
      </c>
    </row>
    <row r="139" spans="1:16" ht="15.6" x14ac:dyDescent="0.3">
      <c r="A139" s="171">
        <v>42709</v>
      </c>
      <c r="B139" s="160">
        <v>99.318453774517451</v>
      </c>
      <c r="C139" s="160">
        <v>86.690421082551666</v>
      </c>
      <c r="D139" s="160">
        <v>107.36666277076516</v>
      </c>
      <c r="E139" s="160">
        <v>98.73567874088647</v>
      </c>
      <c r="F139" s="160">
        <v>103.89361061051387</v>
      </c>
      <c r="H139" s="171">
        <v>42709</v>
      </c>
      <c r="I139" s="160">
        <v>0.33300000000000002</v>
      </c>
      <c r="J139" s="160">
        <v>2.7930000000000001</v>
      </c>
      <c r="K139" s="160">
        <v>1.6280000000000001</v>
      </c>
      <c r="L139" s="160">
        <v>2.3940999999999999</v>
      </c>
      <c r="M139" s="160">
        <v>0.79</v>
      </c>
      <c r="N139" s="160">
        <v>4.1000000000000002E-2</v>
      </c>
      <c r="O139" s="160">
        <v>1.403</v>
      </c>
      <c r="P139" s="160">
        <v>-8.5000000000000006E-2</v>
      </c>
    </row>
    <row r="140" spans="1:16" ht="15.6" x14ac:dyDescent="0.3">
      <c r="A140" s="170">
        <v>42710</v>
      </c>
      <c r="B140" s="161">
        <v>99.880339212319853</v>
      </c>
      <c r="C140" s="161">
        <v>87.453810858001376</v>
      </c>
      <c r="D140" s="161">
        <v>107.73287751285648</v>
      </c>
      <c r="E140" s="161">
        <v>99.690429348455041</v>
      </c>
      <c r="F140" s="161">
        <v>104.3799637295979</v>
      </c>
      <c r="H140" s="170">
        <v>42710</v>
      </c>
      <c r="I140" s="161">
        <v>0.373</v>
      </c>
      <c r="J140" s="161">
        <v>2.8220000000000001</v>
      </c>
      <c r="K140" s="161">
        <v>1.6360000000000001</v>
      </c>
      <c r="L140" s="161">
        <v>2.3887</v>
      </c>
      <c r="M140" s="161">
        <v>0.80600000000000005</v>
      </c>
      <c r="N140" s="161">
        <v>0.05</v>
      </c>
      <c r="O140" s="161">
        <v>1.4179999999999999</v>
      </c>
      <c r="P140" s="161">
        <v>-9.0999999999999998E-2</v>
      </c>
    </row>
    <row r="141" spans="1:16" ht="15.6" x14ac:dyDescent="0.3">
      <c r="A141" s="171">
        <v>42711</v>
      </c>
      <c r="B141" s="160">
        <v>101.12261473272865</v>
      </c>
      <c r="C141" s="160">
        <v>88.075080196532269</v>
      </c>
      <c r="D141" s="160">
        <v>109.15098566308244</v>
      </c>
      <c r="E141" s="160">
        <v>100.59599583381554</v>
      </c>
      <c r="F141" s="160">
        <v>105.15397865844993</v>
      </c>
      <c r="H141" s="171">
        <v>42711</v>
      </c>
      <c r="I141" s="160">
        <v>0.34699999999999998</v>
      </c>
      <c r="J141" s="160">
        <v>2.7970000000000002</v>
      </c>
      <c r="K141" s="160">
        <v>1.599</v>
      </c>
      <c r="L141" s="160">
        <v>2.3401000000000001</v>
      </c>
      <c r="M141" s="160">
        <v>0.76</v>
      </c>
      <c r="N141" s="160">
        <v>3.2000000000000001E-2</v>
      </c>
      <c r="O141" s="160">
        <v>1.359</v>
      </c>
      <c r="P141" s="160">
        <v>-9.6000000000000002E-2</v>
      </c>
    </row>
    <row r="142" spans="1:16" ht="15.6" x14ac:dyDescent="0.3">
      <c r="A142" s="170">
        <v>42712</v>
      </c>
      <c r="B142" s="161">
        <v>101.33245466474747</v>
      </c>
      <c r="C142" s="161">
        <v>89.263816136760468</v>
      </c>
      <c r="D142" s="161">
        <v>109.38668770453484</v>
      </c>
      <c r="E142" s="161">
        <v>101.82849207267677</v>
      </c>
      <c r="F142" s="161">
        <v>106.68199725982231</v>
      </c>
      <c r="H142" s="170">
        <v>42712</v>
      </c>
      <c r="I142" s="161">
        <v>0.38200000000000001</v>
      </c>
      <c r="J142" s="161">
        <v>2.7320000000000002</v>
      </c>
      <c r="K142" s="161">
        <v>1.663</v>
      </c>
      <c r="L142" s="161">
        <v>2.4070999999999998</v>
      </c>
      <c r="M142" s="161">
        <v>0.80900000000000005</v>
      </c>
      <c r="N142" s="161">
        <v>4.9000000000000002E-2</v>
      </c>
      <c r="O142" s="161">
        <v>1.3820000000000001</v>
      </c>
      <c r="P142" s="161">
        <v>-7.0999999999999994E-2</v>
      </c>
    </row>
    <row r="143" spans="1:16" ht="15.6" x14ac:dyDescent="0.3">
      <c r="A143" s="171">
        <v>42713</v>
      </c>
      <c r="B143" s="160">
        <v>101.7475099572805</v>
      </c>
      <c r="C143" s="160">
        <v>89.114589677995696</v>
      </c>
      <c r="D143" s="160">
        <v>110.03632928159577</v>
      </c>
      <c r="E143" s="160">
        <v>102.81796088415693</v>
      </c>
      <c r="F143" s="160">
        <v>107.99466745498889</v>
      </c>
      <c r="H143" s="171">
        <v>42713</v>
      </c>
      <c r="I143" s="160">
        <v>0.36499999999999999</v>
      </c>
      <c r="J143" s="160">
        <v>2.8149999999999999</v>
      </c>
      <c r="K143" s="160">
        <v>1.73</v>
      </c>
      <c r="L143" s="160">
        <v>2.4675000000000002</v>
      </c>
      <c r="M143" s="160">
        <v>0.81299999999999994</v>
      </c>
      <c r="N143" s="160">
        <v>6.0999999999999999E-2</v>
      </c>
      <c r="O143" s="160">
        <v>1.4530000000000001</v>
      </c>
      <c r="P143" s="160">
        <v>-6.7000000000000004E-2</v>
      </c>
    </row>
    <row r="144" spans="1:16" ht="15.6" x14ac:dyDescent="0.3">
      <c r="A144" s="170">
        <v>42716</v>
      </c>
      <c r="B144" s="161">
        <v>101.75502488597542</v>
      </c>
      <c r="C144" s="161">
        <v>88.545092784342387</v>
      </c>
      <c r="D144" s="161">
        <v>109.9111734455353</v>
      </c>
      <c r="E144" s="161">
        <v>102.34347876403194</v>
      </c>
      <c r="F144" s="161">
        <v>108.89665209407565</v>
      </c>
      <c r="H144" s="170">
        <v>42716</v>
      </c>
      <c r="I144" s="161">
        <v>0.39900000000000002</v>
      </c>
      <c r="J144" s="161">
        <v>2.855</v>
      </c>
      <c r="K144" s="161">
        <v>1.7490000000000001</v>
      </c>
      <c r="L144" s="161">
        <v>2.4712000000000001</v>
      </c>
      <c r="M144" s="161">
        <v>0.86799999999999999</v>
      </c>
      <c r="N144" s="161">
        <v>8.7999999999999995E-2</v>
      </c>
      <c r="O144" s="161">
        <v>1.4670000000000001</v>
      </c>
      <c r="P144" s="161">
        <v>-0.03</v>
      </c>
    </row>
    <row r="145" spans="1:16" ht="15.6" x14ac:dyDescent="0.3">
      <c r="A145" s="171">
        <v>42717</v>
      </c>
      <c r="B145" s="160">
        <v>102.55045118475741</v>
      </c>
      <c r="C145" s="160">
        <v>89.04860518942624</v>
      </c>
      <c r="D145" s="160">
        <v>110.62996727442729</v>
      </c>
      <c r="E145" s="160">
        <v>103.43131581992826</v>
      </c>
      <c r="F145" s="160">
        <v>109.43951427223269</v>
      </c>
      <c r="H145" s="171">
        <v>42717</v>
      </c>
      <c r="I145" s="160">
        <v>0.36</v>
      </c>
      <c r="J145" s="160">
        <v>2.82</v>
      </c>
      <c r="K145" s="160">
        <v>1.7589999999999999</v>
      </c>
      <c r="L145" s="160">
        <v>2.4712999999999998</v>
      </c>
      <c r="M145" s="160">
        <v>0.79700000000000004</v>
      </c>
      <c r="N145" s="160">
        <v>8.5999999999999993E-2</v>
      </c>
      <c r="O145" s="160">
        <v>1.4410000000000001</v>
      </c>
      <c r="P145" s="160">
        <v>-6.0999999999999999E-2</v>
      </c>
    </row>
    <row r="146" spans="1:16" ht="15.6" x14ac:dyDescent="0.3">
      <c r="A146" s="170">
        <v>42718</v>
      </c>
      <c r="B146" s="161">
        <v>101.9556156749851</v>
      </c>
      <c r="C146" s="161">
        <v>88.597880375197946</v>
      </c>
      <c r="D146" s="161">
        <v>109.73196197600126</v>
      </c>
      <c r="E146" s="161">
        <v>102.9163291285731</v>
      </c>
      <c r="F146" s="161">
        <v>109.45708097168294</v>
      </c>
      <c r="H146" s="170">
        <v>42718</v>
      </c>
      <c r="I146" s="161">
        <v>0.30099999999999999</v>
      </c>
      <c r="J146" s="161">
        <v>2.79</v>
      </c>
      <c r="K146" s="161">
        <v>1.7909999999999999</v>
      </c>
      <c r="L146" s="161">
        <v>2.5707</v>
      </c>
      <c r="M146" s="161">
        <v>0.73899999999999999</v>
      </c>
      <c r="N146" s="161">
        <v>5.8999999999999997E-2</v>
      </c>
      <c r="O146" s="161">
        <v>1.3860000000000001</v>
      </c>
      <c r="P146" s="161">
        <v>-0.10199999999999999</v>
      </c>
    </row>
    <row r="147" spans="1:16" ht="15.6" x14ac:dyDescent="0.3">
      <c r="A147" s="171">
        <v>42719</v>
      </c>
      <c r="B147" s="160">
        <v>101.42321188052419</v>
      </c>
      <c r="C147" s="160">
        <v>87.16550940025175</v>
      </c>
      <c r="D147" s="160">
        <v>110.15807620383357</v>
      </c>
      <c r="E147" s="160">
        <v>103.80453651197779</v>
      </c>
      <c r="F147" s="160">
        <v>109.57180459462994</v>
      </c>
      <c r="H147" s="171">
        <v>42719</v>
      </c>
      <c r="I147" s="160">
        <v>0.36499999999999999</v>
      </c>
      <c r="J147" s="160">
        <v>2.8689999999999998</v>
      </c>
      <c r="K147" s="160">
        <v>1.837</v>
      </c>
      <c r="L147" s="160">
        <v>2.5967000000000002</v>
      </c>
      <c r="M147" s="160">
        <v>0.77700000000000002</v>
      </c>
      <c r="N147" s="160">
        <v>0.09</v>
      </c>
      <c r="O147" s="160">
        <v>1.488</v>
      </c>
      <c r="P147" s="160">
        <v>-6.0999999999999999E-2</v>
      </c>
    </row>
    <row r="148" spans="1:16" ht="15.6" x14ac:dyDescent="0.3">
      <c r="A148" s="170">
        <v>42720</v>
      </c>
      <c r="B148" s="161">
        <v>101.43650752359976</v>
      </c>
      <c r="C148" s="161">
        <v>86.93710155520364</v>
      </c>
      <c r="D148" s="161">
        <v>109.96522907900889</v>
      </c>
      <c r="E148" s="161">
        <v>104.16039810207151</v>
      </c>
      <c r="F148" s="161">
        <v>110.2958482328128</v>
      </c>
      <c r="H148" s="170">
        <v>42720</v>
      </c>
      <c r="I148" s="161">
        <v>0.314</v>
      </c>
      <c r="J148" s="161">
        <v>2.831</v>
      </c>
      <c r="K148" s="161">
        <v>1.833</v>
      </c>
      <c r="L148" s="161">
        <v>2.5916000000000001</v>
      </c>
      <c r="M148" s="161">
        <v>0.76700000000000002</v>
      </c>
      <c r="N148" s="161">
        <v>8.1000000000000003E-2</v>
      </c>
      <c r="O148" s="161">
        <v>1.4379999999999999</v>
      </c>
      <c r="P148" s="161">
        <v>-7.3999999999999996E-2</v>
      </c>
    </row>
    <row r="149" spans="1:16" ht="15.6" x14ac:dyDescent="0.3">
      <c r="A149" s="171">
        <v>42723</v>
      </c>
      <c r="B149" s="160">
        <v>101.67236067033163</v>
      </c>
      <c r="C149" s="160">
        <v>86.40211962480204</v>
      </c>
      <c r="D149" s="160">
        <v>110.18242558828113</v>
      </c>
      <c r="E149" s="160">
        <v>104.03599120472167</v>
      </c>
      <c r="F149" s="160">
        <v>110.24155632998107</v>
      </c>
      <c r="H149" s="171">
        <v>42723</v>
      </c>
      <c r="I149" s="160">
        <v>0.247</v>
      </c>
      <c r="J149" s="160">
        <v>2.8609999999999998</v>
      </c>
      <c r="K149" s="160">
        <v>1.782</v>
      </c>
      <c r="L149" s="160">
        <v>2.5381999999999998</v>
      </c>
      <c r="M149" s="160">
        <v>0.71199999999999997</v>
      </c>
      <c r="N149" s="160">
        <v>8.7999999999999995E-2</v>
      </c>
      <c r="O149" s="160">
        <v>1.399</v>
      </c>
      <c r="P149" s="160">
        <v>-0.10199999999999999</v>
      </c>
    </row>
    <row r="150" spans="1:16" ht="15.6" x14ac:dyDescent="0.3">
      <c r="A150" s="170">
        <v>42724</v>
      </c>
      <c r="B150" s="161">
        <v>101.82323731566747</v>
      </c>
      <c r="C150" s="161">
        <v>86.42039225240589</v>
      </c>
      <c r="D150" s="161">
        <v>110.58321645628799</v>
      </c>
      <c r="E150" s="161">
        <v>104.53651197778035</v>
      </c>
      <c r="F150" s="161">
        <v>110.82671502720281</v>
      </c>
      <c r="H150" s="170">
        <v>42724</v>
      </c>
      <c r="I150" s="161">
        <v>0.26900000000000002</v>
      </c>
      <c r="J150" s="161">
        <v>2.8460000000000001</v>
      </c>
      <c r="K150" s="161">
        <v>1.8069999999999999</v>
      </c>
      <c r="L150" s="161">
        <v>2.5586000000000002</v>
      </c>
      <c r="M150" s="161">
        <v>0.71899999999999997</v>
      </c>
      <c r="N150" s="161">
        <v>7.0999999999999994E-2</v>
      </c>
      <c r="O150" s="161">
        <v>1.407</v>
      </c>
      <c r="P150" s="161">
        <v>-9.1999999999999998E-2</v>
      </c>
    </row>
    <row r="151" spans="1:16" ht="15.6" x14ac:dyDescent="0.3">
      <c r="A151" s="171">
        <v>42725</v>
      </c>
      <c r="B151" s="160">
        <v>101.7457757429663</v>
      </c>
      <c r="C151" s="160">
        <v>86.406180208714005</v>
      </c>
      <c r="D151" s="160">
        <v>110.3114773258532</v>
      </c>
      <c r="E151" s="160">
        <v>104.31663001967367</v>
      </c>
      <c r="F151" s="160">
        <v>110.54223682639667</v>
      </c>
      <c r="H151" s="171">
        <v>42725</v>
      </c>
      <c r="I151" s="160">
        <v>0.247</v>
      </c>
      <c r="J151" s="160">
        <v>2.8220000000000001</v>
      </c>
      <c r="K151" s="160">
        <v>1.8090000000000002</v>
      </c>
      <c r="L151" s="160">
        <v>2.5348000000000002</v>
      </c>
      <c r="M151" s="160">
        <v>0.70299999999999996</v>
      </c>
      <c r="N151" s="160">
        <v>6.0999999999999999E-2</v>
      </c>
      <c r="O151" s="160">
        <v>1.393</v>
      </c>
      <c r="P151" s="160">
        <v>-0.10199999999999999</v>
      </c>
    </row>
    <row r="152" spans="1:16" ht="15.6" x14ac:dyDescent="0.3">
      <c r="A152" s="170">
        <v>42726</v>
      </c>
      <c r="B152" s="161">
        <v>101.61513159796287</v>
      </c>
      <c r="C152" s="161">
        <v>85.527063791773244</v>
      </c>
      <c r="D152" s="161">
        <v>110.10596852111578</v>
      </c>
      <c r="E152" s="161">
        <v>104.10253442888555</v>
      </c>
      <c r="F152" s="161">
        <v>110.44661485722082</v>
      </c>
      <c r="H152" s="170">
        <v>42726</v>
      </c>
      <c r="I152" s="161">
        <v>0.26</v>
      </c>
      <c r="J152" s="161">
        <v>2.8319999999999999</v>
      </c>
      <c r="K152" s="161">
        <v>1.8239999999999998</v>
      </c>
      <c r="L152" s="161">
        <v>2.5514999999999999</v>
      </c>
      <c r="M152" s="161">
        <v>0.73299999999999998</v>
      </c>
      <c r="N152" s="161">
        <v>5.6000000000000001E-2</v>
      </c>
      <c r="O152" s="161">
        <v>1.3719999999999999</v>
      </c>
      <c r="P152" s="161">
        <v>-0.11600000000000001</v>
      </c>
    </row>
    <row r="153" spans="1:16" ht="15.6" x14ac:dyDescent="0.3">
      <c r="A153" s="171">
        <v>42727</v>
      </c>
      <c r="B153" s="160">
        <v>101.69143702778788</v>
      </c>
      <c r="C153" s="160">
        <v>85.434685507776024</v>
      </c>
      <c r="D153" s="160">
        <v>110.24378603708898</v>
      </c>
      <c r="E153" s="160">
        <v>104.14882536743433</v>
      </c>
      <c r="F153" s="160">
        <v>110.44661485722082</v>
      </c>
      <c r="H153" s="171">
        <v>42727</v>
      </c>
      <c r="I153" s="160">
        <v>0.221</v>
      </c>
      <c r="J153" s="160">
        <v>2.8719999999999999</v>
      </c>
      <c r="K153" s="160">
        <v>1.796</v>
      </c>
      <c r="L153" s="160">
        <v>2.5373000000000001</v>
      </c>
      <c r="M153" s="160">
        <v>0.69399999999999995</v>
      </c>
      <c r="N153" s="160">
        <v>5.6000000000000001E-2</v>
      </c>
      <c r="O153" s="160">
        <v>1.345</v>
      </c>
      <c r="P153" s="160">
        <v>-0.125</v>
      </c>
    </row>
    <row r="154" spans="1:16" ht="15.6" x14ac:dyDescent="0.3">
      <c r="A154" s="170">
        <v>42731</v>
      </c>
      <c r="B154" s="161">
        <v>101.77294510055552</v>
      </c>
      <c r="C154" s="161">
        <v>85.745320177041449</v>
      </c>
      <c r="D154" s="161">
        <v>110.49166277076516</v>
      </c>
      <c r="E154" s="161">
        <v>104.29348455039926</v>
      </c>
      <c r="F154" s="161">
        <v>110.30670661337913</v>
      </c>
      <c r="H154" s="170">
        <v>42731</v>
      </c>
      <c r="I154" s="161">
        <v>0.20699999999999999</v>
      </c>
      <c r="J154" s="161">
        <v>2.8719999999999999</v>
      </c>
      <c r="K154" s="161">
        <v>1.798</v>
      </c>
      <c r="L154" s="161">
        <v>2.5596000000000001</v>
      </c>
      <c r="M154" s="161">
        <v>0.67200000000000004</v>
      </c>
      <c r="N154" s="161">
        <v>6.4000000000000001E-2</v>
      </c>
      <c r="O154" s="161">
        <v>1.345</v>
      </c>
      <c r="P154" s="161">
        <v>-0.157</v>
      </c>
    </row>
    <row r="155" spans="1:16" ht="15.6" x14ac:dyDescent="0.3">
      <c r="A155" s="171">
        <v>42732</v>
      </c>
      <c r="B155" s="160">
        <v>101.19024909098266</v>
      </c>
      <c r="C155" s="160">
        <v>86.407195354692007</v>
      </c>
      <c r="D155" s="160">
        <v>109.56833411251364</v>
      </c>
      <c r="E155" s="160">
        <v>104.59726883462561</v>
      </c>
      <c r="F155" s="160">
        <v>110.29908869193467</v>
      </c>
      <c r="H155" s="171">
        <v>42732</v>
      </c>
      <c r="I155" s="160">
        <v>0.19500000000000001</v>
      </c>
      <c r="J155" s="160">
        <v>2.8529999999999998</v>
      </c>
      <c r="K155" s="160">
        <v>1.734</v>
      </c>
      <c r="L155" s="160">
        <v>2.508</v>
      </c>
      <c r="M155" s="160">
        <v>0.67400000000000004</v>
      </c>
      <c r="N155" s="160">
        <v>0.06</v>
      </c>
      <c r="O155" s="160">
        <v>1.2969999999999999</v>
      </c>
      <c r="P155" s="160">
        <v>-0.16200000000000001</v>
      </c>
    </row>
    <row r="156" spans="1:16" ht="15.6" x14ac:dyDescent="0.3">
      <c r="A156" s="170">
        <v>42733</v>
      </c>
      <c r="B156" s="161">
        <v>101.3336108076236</v>
      </c>
      <c r="C156" s="161">
        <v>87.144191334713938</v>
      </c>
      <c r="D156" s="161">
        <v>109.53619292504287</v>
      </c>
      <c r="E156" s="161">
        <v>104.22983450989469</v>
      </c>
      <c r="F156" s="161">
        <v>108.8404272858028</v>
      </c>
      <c r="H156" s="170">
        <v>42733</v>
      </c>
      <c r="I156" s="161">
        <v>0.17499999999999999</v>
      </c>
      <c r="J156" s="161">
        <v>2.778</v>
      </c>
      <c r="K156" s="161">
        <v>1.72</v>
      </c>
      <c r="L156" s="161">
        <v>2.4750000000000001</v>
      </c>
      <c r="M156" s="161">
        <v>0.65200000000000002</v>
      </c>
      <c r="N156" s="161">
        <v>0.04</v>
      </c>
      <c r="O156" s="161">
        <v>1.2349999999999999</v>
      </c>
      <c r="P156" s="161">
        <v>-0.17699999999999999</v>
      </c>
    </row>
    <row r="157" spans="1:16" ht="15.6" x14ac:dyDescent="0.3">
      <c r="A157" s="171">
        <v>42734</v>
      </c>
      <c r="B157" s="160">
        <v>101.23302637739971</v>
      </c>
      <c r="C157" s="160">
        <v>87.532992244284728</v>
      </c>
      <c r="D157" s="160">
        <v>109.02826476546672</v>
      </c>
      <c r="E157" s="160">
        <v>104.56544381437334</v>
      </c>
      <c r="F157" s="160">
        <v>108.66549934338066</v>
      </c>
      <c r="H157" s="171">
        <v>42734</v>
      </c>
      <c r="I157" s="160">
        <v>0.20799999999999999</v>
      </c>
      <c r="J157" s="160">
        <v>2.7650000000000001</v>
      </c>
      <c r="K157" s="160">
        <v>1.7210000000000001</v>
      </c>
      <c r="L157" s="160">
        <v>2.4443000000000001</v>
      </c>
      <c r="M157" s="160">
        <v>0.68600000000000005</v>
      </c>
      <c r="N157" s="160">
        <v>4.5999999999999999E-2</v>
      </c>
      <c r="O157" s="160">
        <v>1.2389999999999999</v>
      </c>
      <c r="P157" s="160">
        <v>-0.187</v>
      </c>
    </row>
    <row r="158" spans="1:16" ht="15.6" x14ac:dyDescent="0.3">
      <c r="A158" s="170">
        <v>42738</v>
      </c>
      <c r="B158" s="161">
        <v>101.62438074097196</v>
      </c>
      <c r="C158" s="161">
        <v>88.15933731270556</v>
      </c>
      <c r="D158" s="161">
        <v>109.95354137447404</v>
      </c>
      <c r="E158" s="161">
        <v>105.80661960421247</v>
      </c>
      <c r="F158" s="161">
        <v>108.66549934338066</v>
      </c>
      <c r="H158" s="170">
        <v>42738</v>
      </c>
      <c r="I158" s="161">
        <v>0.26400000000000001</v>
      </c>
      <c r="J158" s="161">
        <v>2.7480000000000002</v>
      </c>
      <c r="K158" s="161">
        <v>1.7410000000000001</v>
      </c>
      <c r="L158" s="161">
        <v>2.4443999999999999</v>
      </c>
      <c r="M158" s="161">
        <v>0.77800000000000002</v>
      </c>
      <c r="N158" s="161">
        <v>4.5999999999999999E-2</v>
      </c>
      <c r="O158" s="161">
        <v>1.33</v>
      </c>
      <c r="P158" s="161">
        <v>-9.7000000000000003E-2</v>
      </c>
    </row>
    <row r="159" spans="1:16" ht="15.6" x14ac:dyDescent="0.3">
      <c r="A159" s="171">
        <v>42739</v>
      </c>
      <c r="B159" s="160">
        <v>102.54756082756707</v>
      </c>
      <c r="C159" s="160">
        <v>88.464896252081047</v>
      </c>
      <c r="D159" s="160">
        <v>110.58272946859904</v>
      </c>
      <c r="E159" s="160">
        <v>105.67642633954404</v>
      </c>
      <c r="F159" s="160">
        <v>111.39311317161358</v>
      </c>
      <c r="H159" s="171">
        <v>42739</v>
      </c>
      <c r="I159" s="160">
        <v>0.27600000000000002</v>
      </c>
      <c r="J159" s="160">
        <v>2.7919999999999998</v>
      </c>
      <c r="K159" s="160">
        <v>1.714</v>
      </c>
      <c r="L159" s="160">
        <v>2.4390000000000001</v>
      </c>
      <c r="M159" s="160">
        <v>0.81</v>
      </c>
      <c r="N159" s="160">
        <v>6.5000000000000002E-2</v>
      </c>
      <c r="O159" s="160">
        <v>1.335</v>
      </c>
      <c r="P159" s="160">
        <v>-0.104</v>
      </c>
    </row>
    <row r="160" spans="1:16" ht="15.6" x14ac:dyDescent="0.3">
      <c r="A160" s="170">
        <v>42740</v>
      </c>
      <c r="B160" s="161">
        <v>103.03892154992513</v>
      </c>
      <c r="C160" s="161">
        <v>89.507451171478465</v>
      </c>
      <c r="D160" s="161">
        <v>110.49750662303256</v>
      </c>
      <c r="E160" s="161">
        <v>105.78636731859739</v>
      </c>
      <c r="F160" s="161">
        <v>110.97543504584965</v>
      </c>
      <c r="H160" s="170">
        <v>42740</v>
      </c>
      <c r="I160" s="161">
        <v>0.24299999999999999</v>
      </c>
      <c r="J160" s="161">
        <v>2.742</v>
      </c>
      <c r="K160" s="161">
        <v>1.665</v>
      </c>
      <c r="L160" s="161">
        <v>2.3443000000000001</v>
      </c>
      <c r="M160" s="161">
        <v>0.79200000000000004</v>
      </c>
      <c r="N160" s="161">
        <v>0.06</v>
      </c>
      <c r="O160" s="161">
        <v>1.292</v>
      </c>
      <c r="P160" s="161">
        <v>-0.122</v>
      </c>
    </row>
    <row r="161" spans="1:16" ht="15.6" x14ac:dyDescent="0.3">
      <c r="A161" s="171">
        <v>42741</v>
      </c>
      <c r="B161" s="160">
        <v>103.07591812196151</v>
      </c>
      <c r="C161" s="160">
        <v>89.445527266820974</v>
      </c>
      <c r="D161" s="160">
        <v>110.88612279881565</v>
      </c>
      <c r="E161" s="160">
        <v>105.73139682907072</v>
      </c>
      <c r="F161" s="160">
        <v>110.59817738386934</v>
      </c>
      <c r="H161" s="171">
        <v>42741</v>
      </c>
      <c r="I161" s="160">
        <v>0.29799999999999999</v>
      </c>
      <c r="J161" s="160">
        <v>2.681</v>
      </c>
      <c r="K161" s="160">
        <v>1.7309999999999999</v>
      </c>
      <c r="L161" s="160">
        <v>2.4192999999999998</v>
      </c>
      <c r="M161" s="160">
        <v>0.83099999999999996</v>
      </c>
      <c r="N161" s="160">
        <v>5.8999999999999997E-2</v>
      </c>
      <c r="O161" s="160">
        <v>1.383</v>
      </c>
      <c r="P161" s="160">
        <v>-9.7000000000000003E-2</v>
      </c>
    </row>
    <row r="162" spans="1:16" ht="15.6" x14ac:dyDescent="0.3">
      <c r="A162" s="170">
        <v>42744</v>
      </c>
      <c r="B162" s="161">
        <v>102.71982611611143</v>
      </c>
      <c r="C162" s="161">
        <v>89.174483290697211</v>
      </c>
      <c r="D162" s="161">
        <v>110.49263674614306</v>
      </c>
      <c r="E162" s="161">
        <v>105.21641013771554</v>
      </c>
      <c r="F162" s="161">
        <v>110.59817738386934</v>
      </c>
      <c r="H162" s="170">
        <v>42744</v>
      </c>
      <c r="I162" s="161">
        <v>0.27800000000000002</v>
      </c>
      <c r="J162" s="161">
        <v>2.7629999999999999</v>
      </c>
      <c r="K162" s="161">
        <v>1.6800000000000002</v>
      </c>
      <c r="L162" s="161">
        <v>2.3647</v>
      </c>
      <c r="M162" s="161">
        <v>0.79800000000000004</v>
      </c>
      <c r="N162" s="161">
        <v>5.8999999999999997E-2</v>
      </c>
      <c r="O162" s="161">
        <v>1.335</v>
      </c>
      <c r="P162" s="161">
        <v>-0.126</v>
      </c>
    </row>
    <row r="163" spans="1:16" ht="15.6" x14ac:dyDescent="0.3">
      <c r="A163" s="171">
        <v>42745</v>
      </c>
      <c r="B163" s="160">
        <v>102.87474926151373</v>
      </c>
      <c r="C163" s="160">
        <v>89.911479270719127</v>
      </c>
      <c r="D163" s="160">
        <v>110.49263674614306</v>
      </c>
      <c r="E163" s="160">
        <v>105.3321374840875</v>
      </c>
      <c r="F163" s="160">
        <v>109.72899528712175</v>
      </c>
      <c r="H163" s="171">
        <v>42745</v>
      </c>
      <c r="I163" s="160">
        <v>0.28499999999999998</v>
      </c>
      <c r="J163" s="160">
        <v>2.714</v>
      </c>
      <c r="K163" s="160">
        <v>1.6859999999999999</v>
      </c>
      <c r="L163" s="160">
        <v>2.3757000000000001</v>
      </c>
      <c r="M163" s="160">
        <v>0.80600000000000005</v>
      </c>
      <c r="N163" s="160">
        <v>6.4000000000000001E-2</v>
      </c>
      <c r="O163" s="160">
        <v>1.3620000000000001</v>
      </c>
      <c r="P163" s="160">
        <v>-0.13900000000000001</v>
      </c>
    </row>
    <row r="164" spans="1:16" ht="15.6" x14ac:dyDescent="0.3">
      <c r="A164" s="170">
        <v>42746</v>
      </c>
      <c r="B164" s="161">
        <v>102.79092890299384</v>
      </c>
      <c r="C164" s="161">
        <v>90.016039306452271</v>
      </c>
      <c r="D164" s="161">
        <v>110.80528284244974</v>
      </c>
      <c r="E164" s="161">
        <v>105.57227172780928</v>
      </c>
      <c r="F164" s="161">
        <v>110.08845884901166</v>
      </c>
      <c r="H164" s="170">
        <v>42746</v>
      </c>
      <c r="I164" s="161">
        <v>0.32800000000000001</v>
      </c>
      <c r="J164" s="161">
        <v>2.73</v>
      </c>
      <c r="K164" s="161">
        <v>1.6840000000000002</v>
      </c>
      <c r="L164" s="161">
        <v>2.3721000000000001</v>
      </c>
      <c r="M164" s="161">
        <v>0.77600000000000002</v>
      </c>
      <c r="N164" s="161">
        <v>6.5000000000000002E-2</v>
      </c>
      <c r="O164" s="161">
        <v>1.347</v>
      </c>
      <c r="P164" s="161">
        <v>-0.159</v>
      </c>
    </row>
    <row r="165" spans="1:16" ht="15.6" x14ac:dyDescent="0.3">
      <c r="A165" s="171">
        <v>42747</v>
      </c>
      <c r="B165" s="160">
        <v>103.09557255085583</v>
      </c>
      <c r="C165" s="160">
        <v>91.022048970641976</v>
      </c>
      <c r="D165" s="160">
        <v>110.56763285024154</v>
      </c>
      <c r="E165" s="160">
        <v>104.8808008332369</v>
      </c>
      <c r="F165" s="160">
        <v>108.78107571872818</v>
      </c>
      <c r="H165" s="171">
        <v>42747</v>
      </c>
      <c r="I165" s="160">
        <v>0.316</v>
      </c>
      <c r="J165" s="160">
        <v>2.6669999999999998</v>
      </c>
      <c r="K165" s="160">
        <v>1.6640000000000001</v>
      </c>
      <c r="L165" s="160">
        <v>2.3631000000000002</v>
      </c>
      <c r="M165" s="160">
        <v>0.77800000000000002</v>
      </c>
      <c r="N165" s="160">
        <v>0.04</v>
      </c>
      <c r="O165" s="160">
        <v>1.2989999999999999</v>
      </c>
      <c r="P165" s="160">
        <v>-0.14899999999999999</v>
      </c>
    </row>
    <row r="166" spans="1:16" ht="15.6" x14ac:dyDescent="0.3">
      <c r="A166" s="170">
        <v>42748</v>
      </c>
      <c r="B166" s="161">
        <v>103.37246876969056</v>
      </c>
      <c r="C166" s="161">
        <v>90.955049336094532</v>
      </c>
      <c r="D166" s="161">
        <v>110.77216767960105</v>
      </c>
      <c r="E166" s="161">
        <v>105.87316282837635</v>
      </c>
      <c r="F166" s="161">
        <v>109.64849546051471</v>
      </c>
      <c r="H166" s="170">
        <v>42748</v>
      </c>
      <c r="I166" s="161">
        <v>0.33800000000000002</v>
      </c>
      <c r="J166" s="161">
        <v>2.6920000000000002</v>
      </c>
      <c r="K166" s="161">
        <v>1.7149999999999999</v>
      </c>
      <c r="L166" s="161">
        <v>2.3963999999999999</v>
      </c>
      <c r="M166" s="161">
        <v>0.80400000000000005</v>
      </c>
      <c r="N166" s="161">
        <v>0.05</v>
      </c>
      <c r="O166" s="161">
        <v>1.3639999999999999</v>
      </c>
      <c r="P166" s="161">
        <v>-0.13500000000000001</v>
      </c>
    </row>
    <row r="167" spans="1:16" ht="15.6" x14ac:dyDescent="0.3">
      <c r="A167" s="171">
        <v>42751</v>
      </c>
      <c r="B167" s="160">
        <v>103.11407083687401</v>
      </c>
      <c r="C167" s="160">
        <v>90.257644049214264</v>
      </c>
      <c r="D167" s="160">
        <v>110.77216767960105</v>
      </c>
      <c r="E167" s="160">
        <v>105.01388728156465</v>
      </c>
      <c r="F167" s="160">
        <v>108.55674498723715</v>
      </c>
      <c r="H167" s="171">
        <v>42751</v>
      </c>
      <c r="I167" s="160">
        <v>0.32300000000000001</v>
      </c>
      <c r="J167" s="160">
        <v>2.6970000000000001</v>
      </c>
      <c r="K167" s="160">
        <v>1.6949999999999998</v>
      </c>
      <c r="L167" s="160">
        <v>2.3963999999999999</v>
      </c>
      <c r="M167" s="160">
        <v>0.80300000000000005</v>
      </c>
      <c r="N167" s="160">
        <v>5.2999999999999999E-2</v>
      </c>
      <c r="O167" s="160">
        <v>1.3120000000000001</v>
      </c>
      <c r="P167" s="160">
        <v>-0.156</v>
      </c>
    </row>
    <row r="168" spans="1:16" ht="15.6" x14ac:dyDescent="0.3">
      <c r="A168" s="170">
        <v>42752</v>
      </c>
      <c r="B168" s="161">
        <v>103.06204440744786</v>
      </c>
      <c r="C168" s="161">
        <v>90.842368132537459</v>
      </c>
      <c r="D168" s="161">
        <v>110.44345098955897</v>
      </c>
      <c r="E168" s="161">
        <v>104.85476218030321</v>
      </c>
      <c r="F168" s="161">
        <v>106.95521912894186</v>
      </c>
      <c r="H168" s="170">
        <v>42752</v>
      </c>
      <c r="I168" s="161">
        <v>0.32100000000000001</v>
      </c>
      <c r="J168" s="161">
        <v>2.698</v>
      </c>
      <c r="K168" s="161">
        <v>1.667</v>
      </c>
      <c r="L168" s="161">
        <v>2.3252999999999999</v>
      </c>
      <c r="M168" s="161">
        <v>0.79200000000000004</v>
      </c>
      <c r="N168" s="161">
        <v>4.7E-2</v>
      </c>
      <c r="O168" s="161">
        <v>1.3089999999999999</v>
      </c>
      <c r="P168" s="161">
        <v>-0.14399999999999999</v>
      </c>
    </row>
    <row r="169" spans="1:16" ht="15.6" x14ac:dyDescent="0.3">
      <c r="A169" s="171">
        <v>42753</v>
      </c>
      <c r="B169" s="160">
        <v>103.22563862442121</v>
      </c>
      <c r="C169" s="160">
        <v>91.148942217890934</v>
      </c>
      <c r="D169" s="160">
        <v>110.63824606513946</v>
      </c>
      <c r="E169" s="160">
        <v>105.04281911815762</v>
      </c>
      <c r="F169" s="160">
        <v>107.41479582265023</v>
      </c>
      <c r="H169" s="171">
        <v>42753</v>
      </c>
      <c r="I169" s="160">
        <v>0.35499999999999998</v>
      </c>
      <c r="J169" s="160">
        <v>2.6819999999999999</v>
      </c>
      <c r="K169" s="160">
        <v>1.708</v>
      </c>
      <c r="L169" s="160">
        <v>2.4295999999999998</v>
      </c>
      <c r="M169" s="160">
        <v>0.82599999999999996</v>
      </c>
      <c r="N169" s="160">
        <v>5.7000000000000002E-2</v>
      </c>
      <c r="O169" s="160">
        <v>1.3360000000000001</v>
      </c>
      <c r="P169" s="160">
        <v>-0.13100000000000001</v>
      </c>
    </row>
    <row r="170" spans="1:16" ht="15.6" x14ac:dyDescent="0.3">
      <c r="A170" s="170">
        <v>42754</v>
      </c>
      <c r="B170" s="161">
        <v>102.66664354380914</v>
      </c>
      <c r="C170" s="161">
        <v>90.806838023307748</v>
      </c>
      <c r="D170" s="161">
        <v>110.23891616019948</v>
      </c>
      <c r="E170" s="161">
        <v>104.97916907765305</v>
      </c>
      <c r="F170" s="161">
        <v>108.42604646932081</v>
      </c>
      <c r="H170" s="170">
        <v>42754</v>
      </c>
      <c r="I170" s="161">
        <v>0.379</v>
      </c>
      <c r="J170" s="161">
        <v>2.7589999999999999</v>
      </c>
      <c r="K170" s="161">
        <v>1.7629999999999999</v>
      </c>
      <c r="L170" s="161">
        <v>2.4739</v>
      </c>
      <c r="M170" s="161">
        <v>0.86</v>
      </c>
      <c r="N170" s="161">
        <v>7.6999999999999999E-2</v>
      </c>
      <c r="O170" s="161">
        <v>1.4079999999999999</v>
      </c>
      <c r="P170" s="161">
        <v>-0.08</v>
      </c>
    </row>
    <row r="171" spans="1:16" ht="15.6" x14ac:dyDescent="0.3">
      <c r="A171" s="171">
        <v>42755</v>
      </c>
      <c r="B171" s="160">
        <v>103.05337333587686</v>
      </c>
      <c r="C171" s="160">
        <v>90.680959922036791</v>
      </c>
      <c r="D171" s="160">
        <v>110.61000077918031</v>
      </c>
      <c r="E171" s="160">
        <v>104.90105311885199</v>
      </c>
      <c r="F171" s="160">
        <v>108.7993246200988</v>
      </c>
      <c r="H171" s="171">
        <v>42755</v>
      </c>
      <c r="I171" s="160">
        <v>0.42099999999999999</v>
      </c>
      <c r="J171" s="160">
        <v>2.7829999999999999</v>
      </c>
      <c r="K171" s="160">
        <v>1.7509999999999999</v>
      </c>
      <c r="L171" s="160">
        <v>2.4668000000000001</v>
      </c>
      <c r="M171" s="160">
        <v>0.90600000000000003</v>
      </c>
      <c r="N171" s="160">
        <v>6.6000000000000003E-2</v>
      </c>
      <c r="O171" s="160">
        <v>1.431</v>
      </c>
      <c r="P171" s="160">
        <v>-4.9000000000000002E-2</v>
      </c>
    </row>
    <row r="172" spans="1:16" ht="15.6" x14ac:dyDescent="0.3">
      <c r="A172" s="170">
        <v>42758</v>
      </c>
      <c r="B172" s="161">
        <v>102.9793801918041</v>
      </c>
      <c r="C172" s="161">
        <v>91.580379258537363</v>
      </c>
      <c r="D172" s="161">
        <v>110.31245130123108</v>
      </c>
      <c r="E172" s="161">
        <v>104.44682328434209</v>
      </c>
      <c r="F172" s="161">
        <v>107.39580786919916</v>
      </c>
      <c r="H172" s="170">
        <v>42758</v>
      </c>
      <c r="I172" s="161">
        <v>0.36299999999999999</v>
      </c>
      <c r="J172" s="161">
        <v>2.758</v>
      </c>
      <c r="K172" s="161">
        <v>1.6830000000000001</v>
      </c>
      <c r="L172" s="161">
        <v>2.3971</v>
      </c>
      <c r="M172" s="161">
        <v>0.85499999999999998</v>
      </c>
      <c r="N172" s="161">
        <v>5.7000000000000002E-2</v>
      </c>
      <c r="O172" s="161">
        <v>1.367</v>
      </c>
      <c r="P172" s="161">
        <v>-9.2999999999999999E-2</v>
      </c>
    </row>
    <row r="173" spans="1:16" ht="15.6" x14ac:dyDescent="0.3">
      <c r="A173" s="171">
        <v>42759</v>
      </c>
      <c r="B173" s="160">
        <v>103.50773748619852</v>
      </c>
      <c r="C173" s="160">
        <v>92.239208998253943</v>
      </c>
      <c r="D173" s="160">
        <v>111.03660199470158</v>
      </c>
      <c r="E173" s="160">
        <v>104.71010299733827</v>
      </c>
      <c r="F173" s="160">
        <v>106.81002382021707</v>
      </c>
      <c r="H173" s="171">
        <v>42759</v>
      </c>
      <c r="I173" s="160">
        <v>0.40799999999999997</v>
      </c>
      <c r="J173" s="160">
        <v>2.6949999999999998</v>
      </c>
      <c r="K173" s="160">
        <v>1.7610000000000001</v>
      </c>
      <c r="L173" s="160">
        <v>2.4651999999999998</v>
      </c>
      <c r="M173" s="160">
        <v>0.89900000000000002</v>
      </c>
      <c r="N173" s="160">
        <v>5.1999999999999998E-2</v>
      </c>
      <c r="O173" s="160">
        <v>1.4020000000000001</v>
      </c>
      <c r="P173" s="160">
        <v>-7.8E-2</v>
      </c>
    </row>
    <row r="174" spans="1:16" ht="15.6" x14ac:dyDescent="0.3">
      <c r="A174" s="170">
        <v>42760</v>
      </c>
      <c r="B174" s="161">
        <v>104.38871835781465</v>
      </c>
      <c r="C174" s="161">
        <v>92.597555528484989</v>
      </c>
      <c r="D174" s="161">
        <v>111.92778946548229</v>
      </c>
      <c r="E174" s="161">
        <v>106.06121976623075</v>
      </c>
      <c r="F174" s="161">
        <v>108.34219248327186</v>
      </c>
      <c r="H174" s="170">
        <v>42760</v>
      </c>
      <c r="I174" s="161">
        <v>0.46400000000000002</v>
      </c>
      <c r="J174" s="161">
        <v>2.73</v>
      </c>
      <c r="K174" s="161">
        <v>1.825</v>
      </c>
      <c r="L174" s="161">
        <v>2.5116000000000001</v>
      </c>
      <c r="M174" s="161">
        <v>0.96899999999999997</v>
      </c>
      <c r="N174" s="161">
        <v>7.3999999999999996E-2</v>
      </c>
      <c r="O174" s="161">
        <v>1.4710000000000001</v>
      </c>
      <c r="P174" s="161">
        <v>-4.8000000000000001E-2</v>
      </c>
    </row>
    <row r="175" spans="1:16" ht="15.6" x14ac:dyDescent="0.3">
      <c r="A175" s="171">
        <v>42761</v>
      </c>
      <c r="B175" s="160">
        <v>104.26963564157259</v>
      </c>
      <c r="C175" s="160">
        <v>93.061477240427166</v>
      </c>
      <c r="D175" s="160">
        <v>111.84548854604954</v>
      </c>
      <c r="E175" s="160">
        <v>106.32449947922696</v>
      </c>
      <c r="F175" s="160">
        <v>110.30289765265691</v>
      </c>
      <c r="H175" s="171">
        <v>42761</v>
      </c>
      <c r="I175" s="160">
        <v>0.48399999999999999</v>
      </c>
      <c r="J175" s="160">
        <v>2.73</v>
      </c>
      <c r="K175" s="160">
        <v>1.8199999999999998</v>
      </c>
      <c r="L175" s="160">
        <v>2.5042999999999997</v>
      </c>
      <c r="M175" s="160">
        <v>1.0269999999999999</v>
      </c>
      <c r="N175" s="160">
        <v>9.0999999999999998E-2</v>
      </c>
      <c r="O175" s="160">
        <v>1.5150000000000001</v>
      </c>
      <c r="P175" s="160">
        <v>-3.6999999999999998E-2</v>
      </c>
    </row>
    <row r="176" spans="1:16" ht="15.6" x14ac:dyDescent="0.3">
      <c r="A176" s="170">
        <v>42762</v>
      </c>
      <c r="B176" s="161">
        <v>104.24882506980214</v>
      </c>
      <c r="C176" s="161">
        <v>92.979250416209851</v>
      </c>
      <c r="D176" s="161">
        <v>111.74857799594827</v>
      </c>
      <c r="E176" s="161">
        <v>106.00046290938549</v>
      </c>
      <c r="F176" s="161">
        <v>110.67248054303273</v>
      </c>
      <c r="H176" s="170">
        <v>42762</v>
      </c>
      <c r="I176" s="161">
        <v>0.46200000000000002</v>
      </c>
      <c r="J176" s="161">
        <v>2.7789999999999999</v>
      </c>
      <c r="K176" s="161">
        <v>1.782</v>
      </c>
      <c r="L176" s="161">
        <v>2.4843000000000002</v>
      </c>
      <c r="M176" s="161">
        <v>1.0309999999999999</v>
      </c>
      <c r="N176" s="161">
        <v>8.4000000000000005E-2</v>
      </c>
      <c r="O176" s="161">
        <v>1.4710000000000001</v>
      </c>
      <c r="P176" s="161">
        <v>-0.06</v>
      </c>
    </row>
    <row r="177" spans="1:16" ht="15.6" x14ac:dyDescent="0.3">
      <c r="A177" s="171">
        <v>42765</v>
      </c>
      <c r="B177" s="160">
        <v>103.59387013047072</v>
      </c>
      <c r="C177" s="160">
        <v>92.691964104438213</v>
      </c>
      <c r="D177" s="160">
        <v>111.07702197288454</v>
      </c>
      <c r="E177" s="160">
        <v>104.89237356787409</v>
      </c>
      <c r="F177" s="160">
        <v>110.11222221590553</v>
      </c>
      <c r="H177" s="171">
        <v>42765</v>
      </c>
      <c r="I177" s="160">
        <v>0.44900000000000001</v>
      </c>
      <c r="J177" s="160">
        <v>2.7240000000000002</v>
      </c>
      <c r="K177" s="160">
        <v>1.7850000000000001</v>
      </c>
      <c r="L177" s="160">
        <v>2.4881000000000002</v>
      </c>
      <c r="M177" s="160">
        <v>1.0580000000000001</v>
      </c>
      <c r="N177" s="160">
        <v>8.5000000000000006E-2</v>
      </c>
      <c r="O177" s="160">
        <v>1.444</v>
      </c>
      <c r="P177" s="160">
        <v>-7.0000000000000007E-2</v>
      </c>
    </row>
    <row r="178" spans="1:16" ht="15.6" x14ac:dyDescent="0.3">
      <c r="A178" s="170">
        <v>42766</v>
      </c>
      <c r="B178" s="161">
        <v>103.61352455936506</v>
      </c>
      <c r="C178" s="161">
        <v>92.300117756933446</v>
      </c>
      <c r="D178" s="161">
        <v>110.97816347202742</v>
      </c>
      <c r="E178" s="161">
        <v>104.18932993866451</v>
      </c>
      <c r="F178" s="161">
        <v>108.2503226246582</v>
      </c>
      <c r="H178" s="170">
        <v>42766</v>
      </c>
      <c r="I178" s="161">
        <v>0.436</v>
      </c>
      <c r="J178" s="161">
        <v>2.7130000000000001</v>
      </c>
      <c r="K178" s="161">
        <v>1.7589999999999999</v>
      </c>
      <c r="L178" s="161">
        <v>2.4531000000000001</v>
      </c>
      <c r="M178" s="161">
        <v>1.038</v>
      </c>
      <c r="N178" s="161">
        <v>8.6999999999999994E-2</v>
      </c>
      <c r="O178" s="161">
        <v>1.417</v>
      </c>
      <c r="P178" s="161">
        <v>-6.0999999999999999E-2</v>
      </c>
    </row>
    <row r="179" spans="1:16" ht="15.6" x14ac:dyDescent="0.3">
      <c r="A179" s="171">
        <v>42767</v>
      </c>
      <c r="B179" s="160">
        <v>103.67075363173382</v>
      </c>
      <c r="C179" s="160">
        <v>92.682827790636296</v>
      </c>
      <c r="D179" s="160">
        <v>111.01127863487612</v>
      </c>
      <c r="E179" s="160">
        <v>105.0804305057285</v>
      </c>
      <c r="F179" s="160">
        <v>108.8571412328526</v>
      </c>
      <c r="H179" s="171">
        <v>42767</v>
      </c>
      <c r="I179" s="160">
        <v>0.46800000000000003</v>
      </c>
      <c r="J179" s="160">
        <v>2.7370000000000001</v>
      </c>
      <c r="K179" s="160">
        <v>1.7610000000000001</v>
      </c>
      <c r="L179" s="160">
        <v>2.4699</v>
      </c>
      <c r="M179" s="160">
        <v>1.087</v>
      </c>
      <c r="N179" s="160">
        <v>9.8000000000000004E-2</v>
      </c>
      <c r="O179" s="160">
        <v>1.4490000000000001</v>
      </c>
      <c r="P179" s="160">
        <v>-2.4E-2</v>
      </c>
    </row>
    <row r="180" spans="1:16" ht="15.6" x14ac:dyDescent="0.3">
      <c r="A180" s="170">
        <v>42768</v>
      </c>
      <c r="B180" s="161">
        <v>103.77018191908154</v>
      </c>
      <c r="C180" s="161">
        <v>92.907175051772441</v>
      </c>
      <c r="D180" s="161">
        <v>111.07458703443976</v>
      </c>
      <c r="E180" s="161">
        <v>104.71878254831617</v>
      </c>
      <c r="F180" s="161">
        <v>107.52968999607735</v>
      </c>
      <c r="H180" s="170">
        <v>42768</v>
      </c>
      <c r="I180" s="161">
        <v>0.42699999999999999</v>
      </c>
      <c r="J180" s="161">
        <v>2.77</v>
      </c>
      <c r="K180" s="161">
        <v>1.766</v>
      </c>
      <c r="L180" s="161">
        <v>2.4737</v>
      </c>
      <c r="M180" s="161">
        <v>1.046</v>
      </c>
      <c r="N180" s="161">
        <v>0.11600000000000001</v>
      </c>
      <c r="O180" s="161">
        <v>1.383</v>
      </c>
      <c r="P180" s="161">
        <v>-3.9E-2</v>
      </c>
    </row>
    <row r="181" spans="1:16" ht="15.6" x14ac:dyDescent="0.3">
      <c r="A181" s="171">
        <v>42769</v>
      </c>
      <c r="B181" s="160">
        <v>104.37137621467261</v>
      </c>
      <c r="C181" s="160">
        <v>93.278718479717384</v>
      </c>
      <c r="D181" s="160">
        <v>111.88152563503195</v>
      </c>
      <c r="E181" s="160">
        <v>105.3321374840875</v>
      </c>
      <c r="F181" s="160">
        <v>107.55026975400936</v>
      </c>
      <c r="H181" s="171">
        <v>42769</v>
      </c>
      <c r="I181" s="160">
        <v>0.41199999999999998</v>
      </c>
      <c r="J181" s="160">
        <v>2.7949999999999999</v>
      </c>
      <c r="K181" s="160">
        <v>1.766</v>
      </c>
      <c r="L181" s="160">
        <v>2.4647999999999999</v>
      </c>
      <c r="M181" s="160">
        <v>1.08</v>
      </c>
      <c r="N181" s="160">
        <v>0.1</v>
      </c>
      <c r="O181" s="160">
        <v>1.3519999999999999</v>
      </c>
      <c r="P181" s="160">
        <v>-5.7000000000000002E-2</v>
      </c>
    </row>
    <row r="182" spans="1:16" ht="15.6" x14ac:dyDescent="0.3">
      <c r="A182" s="170">
        <v>42772</v>
      </c>
      <c r="B182" s="161">
        <v>103.94938406488275</v>
      </c>
      <c r="C182" s="161">
        <v>93.696958622649944</v>
      </c>
      <c r="D182" s="161">
        <v>111.64484961820165</v>
      </c>
      <c r="E182" s="161">
        <v>104.61752112024072</v>
      </c>
      <c r="F182" s="161">
        <v>107.88290004036362</v>
      </c>
      <c r="H182" s="170">
        <v>42772</v>
      </c>
      <c r="I182" s="161">
        <v>0.37</v>
      </c>
      <c r="J182" s="161">
        <v>2.7640000000000002</v>
      </c>
      <c r="K182" s="161">
        <v>1.7029999999999998</v>
      </c>
      <c r="L182" s="161">
        <v>2.4077000000000002</v>
      </c>
      <c r="M182" s="161">
        <v>1.139</v>
      </c>
      <c r="N182" s="161">
        <v>0.106</v>
      </c>
      <c r="O182" s="161">
        <v>1.3169999999999999</v>
      </c>
      <c r="P182" s="161">
        <v>-8.2000000000000003E-2</v>
      </c>
    </row>
    <row r="183" spans="1:16" ht="15.6" x14ac:dyDescent="0.3">
      <c r="A183" s="171">
        <v>42773</v>
      </c>
      <c r="B183" s="160">
        <v>103.89620149258046</v>
      </c>
      <c r="C183" s="160">
        <v>93.373127055670608</v>
      </c>
      <c r="D183" s="160">
        <v>111.67017297802711</v>
      </c>
      <c r="E183" s="160">
        <v>104.94734405740076</v>
      </c>
      <c r="F183" s="160">
        <v>107.50808693526473</v>
      </c>
      <c r="H183" s="171">
        <v>42773</v>
      </c>
      <c r="I183" s="160">
        <v>0.35</v>
      </c>
      <c r="J183" s="160">
        <v>2.6959999999999997</v>
      </c>
      <c r="K183" s="160">
        <v>1.6930000000000001</v>
      </c>
      <c r="L183" s="160">
        <v>2.3931</v>
      </c>
      <c r="M183" s="160">
        <v>1.113</v>
      </c>
      <c r="N183" s="160">
        <v>0.108</v>
      </c>
      <c r="O183" s="160">
        <v>1.2889999999999999</v>
      </c>
      <c r="P183" s="160">
        <v>-7.4999999999999997E-2</v>
      </c>
    </row>
    <row r="184" spans="1:16" ht="15.6" x14ac:dyDescent="0.3">
      <c r="A184" s="170">
        <v>42774</v>
      </c>
      <c r="B184" s="161">
        <v>104.18350299730039</v>
      </c>
      <c r="C184" s="161">
        <v>93.563974499533018</v>
      </c>
      <c r="D184" s="161">
        <v>111.74760402057035</v>
      </c>
      <c r="E184" s="161">
        <v>105.29452609651662</v>
      </c>
      <c r="F184" s="161">
        <v>108.05851018470618</v>
      </c>
      <c r="H184" s="170">
        <v>42774</v>
      </c>
      <c r="I184" s="161">
        <v>0.29599999999999999</v>
      </c>
      <c r="J184" s="161">
        <v>2.6949999999999998</v>
      </c>
      <c r="K184" s="161">
        <v>1.625</v>
      </c>
      <c r="L184" s="161">
        <v>2.3363</v>
      </c>
      <c r="M184" s="161">
        <v>1.006</v>
      </c>
      <c r="N184" s="161">
        <v>9.8000000000000004E-2</v>
      </c>
      <c r="O184" s="161">
        <v>1.212</v>
      </c>
      <c r="P184" s="161">
        <v>-0.12</v>
      </c>
    </row>
    <row r="185" spans="1:16" ht="15.6" x14ac:dyDescent="0.3">
      <c r="A185" s="171">
        <v>42775</v>
      </c>
      <c r="B185" s="160">
        <v>104.48872471660047</v>
      </c>
      <c r="C185" s="160">
        <v>93.958866284971776</v>
      </c>
      <c r="D185" s="160">
        <v>112.39042776998596</v>
      </c>
      <c r="E185" s="160">
        <v>106.11908343941674</v>
      </c>
      <c r="F185" s="160">
        <v>107.4904065354944</v>
      </c>
      <c r="H185" s="171">
        <v>42775</v>
      </c>
      <c r="I185" s="160">
        <v>0.312</v>
      </c>
      <c r="J185" s="160">
        <v>2.6429999999999998</v>
      </c>
      <c r="K185" s="160">
        <v>1.6800000000000002</v>
      </c>
      <c r="L185" s="160">
        <v>2.3948</v>
      </c>
      <c r="M185" s="160">
        <v>0.98699999999999999</v>
      </c>
      <c r="N185" s="160">
        <v>9.9000000000000005E-2</v>
      </c>
      <c r="O185" s="160">
        <v>1.246</v>
      </c>
      <c r="P185" s="160">
        <v>-0.11899999999999999</v>
      </c>
    </row>
    <row r="186" spans="1:16" ht="15.6" x14ac:dyDescent="0.3">
      <c r="A186" s="170">
        <v>42776</v>
      </c>
      <c r="B186" s="161">
        <v>104.90320193769547</v>
      </c>
      <c r="C186" s="161">
        <v>94.424818288869929</v>
      </c>
      <c r="D186" s="161">
        <v>112.79121863799281</v>
      </c>
      <c r="E186" s="161">
        <v>106.29267445897466</v>
      </c>
      <c r="F186" s="161">
        <v>110.16952717721902</v>
      </c>
      <c r="H186" s="170">
        <v>42776</v>
      </c>
      <c r="I186" s="161">
        <v>0.32</v>
      </c>
      <c r="J186" s="161">
        <v>2.6959999999999997</v>
      </c>
      <c r="K186" s="161">
        <v>1.6970000000000001</v>
      </c>
      <c r="L186" s="161">
        <v>2.4073000000000002</v>
      </c>
      <c r="M186" s="161">
        <v>1.0569999999999999</v>
      </c>
      <c r="N186" s="161">
        <v>9.1999999999999998E-2</v>
      </c>
      <c r="O186" s="161">
        <v>1.256</v>
      </c>
      <c r="P186" s="161">
        <v>-9.9000000000000005E-2</v>
      </c>
    </row>
    <row r="187" spans="1:16" ht="15.6" x14ac:dyDescent="0.3">
      <c r="A187" s="171">
        <v>42779</v>
      </c>
      <c r="B187" s="160">
        <v>105.4020775887484</v>
      </c>
      <c r="C187" s="160">
        <v>94.961830511227518</v>
      </c>
      <c r="D187" s="160">
        <v>113.38290868006857</v>
      </c>
      <c r="E187" s="160">
        <v>107.08540678162251</v>
      </c>
      <c r="F187" s="160">
        <v>110.62557916100535</v>
      </c>
      <c r="H187" s="171">
        <v>42779</v>
      </c>
      <c r="I187" s="160">
        <v>0.33100000000000002</v>
      </c>
      <c r="J187" s="160">
        <v>2.706</v>
      </c>
      <c r="K187" s="160">
        <v>1.732</v>
      </c>
      <c r="L187" s="160">
        <v>2.4358</v>
      </c>
      <c r="M187" s="160">
        <v>1.0229999999999999</v>
      </c>
      <c r="N187" s="160">
        <v>9.2999999999999999E-2</v>
      </c>
      <c r="O187" s="160">
        <v>1.2929999999999999</v>
      </c>
      <c r="P187" s="160">
        <v>-9.9000000000000005E-2</v>
      </c>
    </row>
    <row r="188" spans="1:16" ht="15.6" x14ac:dyDescent="0.3">
      <c r="A188" s="170">
        <v>42780</v>
      </c>
      <c r="B188" s="161">
        <v>105.41884166045239</v>
      </c>
      <c r="C188" s="161">
        <v>94.822755512242665</v>
      </c>
      <c r="D188" s="161">
        <v>113.83726819386004</v>
      </c>
      <c r="E188" s="161">
        <v>107.1056590672376</v>
      </c>
      <c r="F188" s="161">
        <v>109.37390918755436</v>
      </c>
      <c r="H188" s="170">
        <v>42780</v>
      </c>
      <c r="I188" s="161">
        <v>0.36599999999999999</v>
      </c>
      <c r="J188" s="161">
        <v>2.7370000000000001</v>
      </c>
      <c r="K188" s="161">
        <v>1.7669999999999999</v>
      </c>
      <c r="L188" s="161">
        <v>2.4698000000000002</v>
      </c>
      <c r="M188" s="161">
        <v>1.0509999999999999</v>
      </c>
      <c r="N188" s="161">
        <v>9.8000000000000004E-2</v>
      </c>
      <c r="O188" s="161">
        <v>1.31</v>
      </c>
      <c r="P188" s="161">
        <v>-7.3999999999999996E-2</v>
      </c>
    </row>
    <row r="189" spans="1:16" ht="15.6" x14ac:dyDescent="0.3">
      <c r="A189" s="171">
        <v>42781</v>
      </c>
      <c r="B189" s="160">
        <v>105.99228852701617</v>
      </c>
      <c r="C189" s="160">
        <v>95.60441791529621</v>
      </c>
      <c r="D189" s="160">
        <v>114.40558282686612</v>
      </c>
      <c r="E189" s="160">
        <v>107.47309339196853</v>
      </c>
      <c r="F189" s="160">
        <v>110.50522737221506</v>
      </c>
      <c r="H189" s="171">
        <v>42781</v>
      </c>
      <c r="I189" s="160">
        <v>0.373</v>
      </c>
      <c r="J189" s="160">
        <v>2.7880000000000003</v>
      </c>
      <c r="K189" s="160">
        <v>1.784</v>
      </c>
      <c r="L189" s="160">
        <v>2.4931999999999999</v>
      </c>
      <c r="M189" s="160">
        <v>1.0529999999999999</v>
      </c>
      <c r="N189" s="160">
        <v>9.0999999999999998E-2</v>
      </c>
      <c r="O189" s="160">
        <v>1.2969999999999999</v>
      </c>
      <c r="P189" s="160">
        <v>-7.2999999999999995E-2</v>
      </c>
    </row>
    <row r="190" spans="1:16" ht="15.6" x14ac:dyDescent="0.3">
      <c r="A190" s="170">
        <v>42782</v>
      </c>
      <c r="B190" s="161">
        <v>106.16628802987474</v>
      </c>
      <c r="C190" s="161">
        <v>95.994233970845002</v>
      </c>
      <c r="D190" s="161">
        <v>114.30672432600903</v>
      </c>
      <c r="E190" s="161">
        <v>107.07672723064461</v>
      </c>
      <c r="F190" s="161">
        <v>109.99101767471475</v>
      </c>
      <c r="H190" s="170">
        <v>42782</v>
      </c>
      <c r="I190" s="161">
        <v>0.34899999999999998</v>
      </c>
      <c r="J190" s="161">
        <v>2.8</v>
      </c>
      <c r="K190" s="161">
        <v>1.746</v>
      </c>
      <c r="L190" s="161">
        <v>2.4466999999999999</v>
      </c>
      <c r="M190" s="161">
        <v>1.016</v>
      </c>
      <c r="N190" s="161">
        <v>9.9000000000000005E-2</v>
      </c>
      <c r="O190" s="161">
        <v>1.2589999999999999</v>
      </c>
      <c r="P190" s="161">
        <v>-9.4E-2</v>
      </c>
    </row>
    <row r="191" spans="1:16" ht="15.6" x14ac:dyDescent="0.3">
      <c r="A191" s="171">
        <v>42783</v>
      </c>
      <c r="B191" s="160">
        <v>106.16281960124631</v>
      </c>
      <c r="C191" s="160">
        <v>95.325252771348516</v>
      </c>
      <c r="D191" s="160">
        <v>114.49859747545581</v>
      </c>
      <c r="E191" s="160">
        <v>107.1114454345562</v>
      </c>
      <c r="F191" s="160">
        <v>109.34912251777989</v>
      </c>
      <c r="H191" s="171">
        <v>42783</v>
      </c>
      <c r="I191" s="160">
        <v>0.30199999999999999</v>
      </c>
      <c r="J191" s="160">
        <v>2.8029999999999999</v>
      </c>
      <c r="K191" s="160">
        <v>1.7109999999999999</v>
      </c>
      <c r="L191" s="160">
        <v>2.4146999999999998</v>
      </c>
      <c r="M191" s="160">
        <v>1.038</v>
      </c>
      <c r="N191" s="160">
        <v>9.4E-2</v>
      </c>
      <c r="O191" s="160">
        <v>1.2110000000000001</v>
      </c>
      <c r="P191" s="160">
        <v>-0.123</v>
      </c>
    </row>
    <row r="192" spans="1:16" ht="15.6" x14ac:dyDescent="0.3">
      <c r="A192" s="170">
        <v>42786</v>
      </c>
      <c r="B192" s="161">
        <v>106.17900560151223</v>
      </c>
      <c r="C192" s="161">
        <v>95.787144191334718</v>
      </c>
      <c r="D192" s="161">
        <v>114.49859747545581</v>
      </c>
      <c r="E192" s="161">
        <v>107.34868649461869</v>
      </c>
      <c r="F192" s="161">
        <v>109.44269788119456</v>
      </c>
      <c r="H192" s="170">
        <v>42786</v>
      </c>
      <c r="I192" s="161">
        <v>0.29599999999999999</v>
      </c>
      <c r="J192" s="161">
        <v>2.79</v>
      </c>
      <c r="K192" s="161">
        <v>1.7109999999999999</v>
      </c>
      <c r="L192" s="161">
        <v>2.4146999999999998</v>
      </c>
      <c r="M192" s="161">
        <v>1.0609999999999999</v>
      </c>
      <c r="N192" s="161">
        <v>0.10199999999999999</v>
      </c>
      <c r="O192" s="161">
        <v>1.228</v>
      </c>
      <c r="P192" s="161">
        <v>-0.127</v>
      </c>
    </row>
    <row r="193" spans="1:16" ht="15.6" x14ac:dyDescent="0.3">
      <c r="A193" s="171">
        <v>42787</v>
      </c>
      <c r="B193" s="160">
        <v>106.54145639318106</v>
      </c>
      <c r="C193" s="160">
        <v>95.996264262800992</v>
      </c>
      <c r="D193" s="160">
        <v>115.19109396914446</v>
      </c>
      <c r="E193" s="160">
        <v>108.03147783821316</v>
      </c>
      <c r="F193" s="160">
        <v>110.18379656738735</v>
      </c>
      <c r="H193" s="171">
        <v>42787</v>
      </c>
      <c r="I193" s="160">
        <v>0.30099999999999999</v>
      </c>
      <c r="J193" s="160">
        <v>2.8</v>
      </c>
      <c r="K193" s="160">
        <v>1.7229999999999999</v>
      </c>
      <c r="L193" s="160">
        <v>2.4289999999999998</v>
      </c>
      <c r="M193" s="160">
        <v>1.0920000000000001</v>
      </c>
      <c r="N193" s="160">
        <v>9.5000000000000001E-2</v>
      </c>
      <c r="O193" s="160">
        <v>1.236</v>
      </c>
      <c r="P193" s="160">
        <v>-0.11600000000000001</v>
      </c>
    </row>
    <row r="194" spans="1:16" ht="15.6" x14ac:dyDescent="0.3">
      <c r="A194" s="170">
        <v>42788</v>
      </c>
      <c r="B194" s="161">
        <v>106.50214753539242</v>
      </c>
      <c r="C194" s="161">
        <v>96.535306777114556</v>
      </c>
      <c r="D194" s="161">
        <v>115.06642512077295</v>
      </c>
      <c r="E194" s="161">
        <v>108.02569147089459</v>
      </c>
      <c r="F194" s="161">
        <v>110.17487109226214</v>
      </c>
      <c r="H194" s="170">
        <v>42788</v>
      </c>
      <c r="I194" s="161">
        <v>0.27900000000000003</v>
      </c>
      <c r="J194" s="161">
        <v>2.8340000000000001</v>
      </c>
      <c r="K194" s="161">
        <v>1.7189999999999999</v>
      </c>
      <c r="L194" s="161">
        <v>2.4129</v>
      </c>
      <c r="M194" s="161">
        <v>1.016</v>
      </c>
      <c r="N194" s="161">
        <v>8.3000000000000004E-2</v>
      </c>
      <c r="O194" s="161">
        <v>1.2030000000000001</v>
      </c>
      <c r="P194" s="161">
        <v>-0.14499999999999999</v>
      </c>
    </row>
    <row r="195" spans="1:16" ht="15.6" x14ac:dyDescent="0.3">
      <c r="A195" s="171">
        <v>42789</v>
      </c>
      <c r="B195" s="160">
        <v>106.67441282393678</v>
      </c>
      <c r="C195" s="160">
        <v>96.65407885653957</v>
      </c>
      <c r="D195" s="160">
        <v>115.11463690197911</v>
      </c>
      <c r="E195" s="160">
        <v>107.87235273695175</v>
      </c>
      <c r="F195" s="160">
        <v>110.12706010767421</v>
      </c>
      <c r="H195" s="171">
        <v>42789</v>
      </c>
      <c r="I195" s="160">
        <v>0.23300000000000001</v>
      </c>
      <c r="J195" s="160">
        <v>2.7850000000000001</v>
      </c>
      <c r="K195" s="160">
        <v>1.6720000000000002</v>
      </c>
      <c r="L195" s="160">
        <v>2.3719999999999999</v>
      </c>
      <c r="M195" s="160">
        <v>0.98499999999999999</v>
      </c>
      <c r="N195" s="160">
        <v>8.4000000000000005E-2</v>
      </c>
      <c r="O195" s="160">
        <v>1.1539999999999999</v>
      </c>
      <c r="P195" s="160">
        <v>-0.184</v>
      </c>
    </row>
    <row r="196" spans="1:16" ht="15.6" x14ac:dyDescent="0.3">
      <c r="A196" s="170">
        <v>42790</v>
      </c>
      <c r="B196" s="161">
        <v>106.41139031961569</v>
      </c>
      <c r="C196" s="161">
        <v>95.781053315466764</v>
      </c>
      <c r="D196" s="161">
        <v>115.28654355617891</v>
      </c>
      <c r="E196" s="161">
        <v>107.05068857771091</v>
      </c>
      <c r="F196" s="161">
        <v>109.62723350066233</v>
      </c>
      <c r="H196" s="170">
        <v>42790</v>
      </c>
      <c r="I196" s="161">
        <v>0.186</v>
      </c>
      <c r="J196" s="161">
        <v>2.73</v>
      </c>
      <c r="K196" s="161">
        <v>1.607</v>
      </c>
      <c r="L196" s="161">
        <v>2.3117000000000001</v>
      </c>
      <c r="M196" s="161">
        <v>0.92800000000000005</v>
      </c>
      <c r="N196" s="161">
        <v>6.8000000000000005E-2</v>
      </c>
      <c r="O196" s="161">
        <v>1.0780000000000001</v>
      </c>
      <c r="P196" s="161">
        <v>-0.21199999999999999</v>
      </c>
    </row>
    <row r="197" spans="1:16" ht="15.6" x14ac:dyDescent="0.3">
      <c r="A197" s="171">
        <v>42793</v>
      </c>
      <c r="B197" s="160">
        <v>106.45590182034694</v>
      </c>
      <c r="C197" s="160">
        <v>95.45620660250944</v>
      </c>
      <c r="D197" s="160">
        <v>115.40390758921615</v>
      </c>
      <c r="E197" s="160">
        <v>106.90892257840528</v>
      </c>
      <c r="F197" s="160">
        <v>108.62627273295774</v>
      </c>
      <c r="H197" s="171">
        <v>42793</v>
      </c>
      <c r="I197" s="160">
        <v>0.19800000000000001</v>
      </c>
      <c r="J197" s="160">
        <v>2.7109999999999999</v>
      </c>
      <c r="K197" s="160">
        <v>1.647</v>
      </c>
      <c r="L197" s="160">
        <v>2.3650000000000002</v>
      </c>
      <c r="M197" s="160">
        <v>0.877</v>
      </c>
      <c r="N197" s="160">
        <v>5.3999999999999999E-2</v>
      </c>
      <c r="O197" s="160">
        <v>1.1499999999999999</v>
      </c>
      <c r="P197" s="160">
        <v>-0.20699999999999999</v>
      </c>
    </row>
    <row r="198" spans="1:16" ht="15.6" x14ac:dyDescent="0.3">
      <c r="A198" s="170">
        <v>42794</v>
      </c>
      <c r="B198" s="161">
        <v>106.28999531762136</v>
      </c>
      <c r="C198" s="161">
        <v>95.05522394120274</v>
      </c>
      <c r="D198" s="161">
        <v>115.10635811126694</v>
      </c>
      <c r="E198" s="161">
        <v>107.11723180187478</v>
      </c>
      <c r="F198" s="161">
        <v>108.691764117316</v>
      </c>
      <c r="H198" s="170">
        <v>42794</v>
      </c>
      <c r="I198" s="161">
        <v>0.20799999999999999</v>
      </c>
      <c r="J198" s="161">
        <v>2.722</v>
      </c>
      <c r="K198" s="161">
        <v>1.635</v>
      </c>
      <c r="L198" s="161">
        <v>2.3898999999999999</v>
      </c>
      <c r="M198" s="161">
        <v>0.89</v>
      </c>
      <c r="N198" s="161">
        <v>5.6000000000000001E-2</v>
      </c>
      <c r="O198" s="161">
        <v>1.151</v>
      </c>
      <c r="P198" s="161">
        <v>-0.22800000000000001</v>
      </c>
    </row>
    <row r="199" spans="1:16" ht="15.6" x14ac:dyDescent="0.3">
      <c r="A199" s="171">
        <v>42795</v>
      </c>
      <c r="B199" s="160">
        <v>107.30971333437384</v>
      </c>
      <c r="C199" s="160">
        <v>95.268404596580993</v>
      </c>
      <c r="D199" s="160">
        <v>116.6803023219573</v>
      </c>
      <c r="E199" s="160">
        <v>108.69401689619258</v>
      </c>
      <c r="F199" s="160">
        <v>110.25258526102752</v>
      </c>
      <c r="H199" s="171">
        <v>42795</v>
      </c>
      <c r="I199" s="160">
        <v>0.28199999999999997</v>
      </c>
      <c r="J199" s="160">
        <v>2.802</v>
      </c>
      <c r="K199" s="160">
        <v>1.6890000000000001</v>
      </c>
      <c r="L199" s="160">
        <v>2.4525999999999999</v>
      </c>
      <c r="M199" s="160">
        <v>0.91700000000000004</v>
      </c>
      <c r="N199" s="160">
        <v>6.5000000000000002E-2</v>
      </c>
      <c r="O199" s="160">
        <v>1.194</v>
      </c>
      <c r="P199" s="160">
        <v>-0.19800000000000001</v>
      </c>
    </row>
    <row r="200" spans="1:16" ht="15.6" x14ac:dyDescent="0.3">
      <c r="A200" s="170">
        <v>42796</v>
      </c>
      <c r="B200" s="161">
        <v>106.87615975582261</v>
      </c>
      <c r="C200" s="161">
        <v>95.05522394120274</v>
      </c>
      <c r="D200" s="161">
        <v>115.99657160666979</v>
      </c>
      <c r="E200" s="161">
        <v>108.67087142691818</v>
      </c>
      <c r="F200" s="161">
        <v>111.22620110175612</v>
      </c>
      <c r="H200" s="170">
        <v>42796</v>
      </c>
      <c r="I200" s="161">
        <v>0.317</v>
      </c>
      <c r="J200" s="161">
        <v>2.786</v>
      </c>
      <c r="K200" s="161">
        <v>1.6949999999999998</v>
      </c>
      <c r="L200" s="161">
        <v>2.4779</v>
      </c>
      <c r="M200" s="161">
        <v>0.92700000000000005</v>
      </c>
      <c r="N200" s="161">
        <v>6.9000000000000006E-2</v>
      </c>
      <c r="O200" s="161">
        <v>1.212</v>
      </c>
      <c r="P200" s="161">
        <v>-0.17499999999999999</v>
      </c>
    </row>
    <row r="201" spans="1:16" ht="15.6" x14ac:dyDescent="0.3">
      <c r="A201" s="171">
        <v>42797</v>
      </c>
      <c r="B201" s="160">
        <v>106.88425275595557</v>
      </c>
      <c r="C201" s="160">
        <v>94.517196572867178</v>
      </c>
      <c r="D201" s="160">
        <v>116.05501012934391</v>
      </c>
      <c r="E201" s="160">
        <v>108.56093044786483</v>
      </c>
      <c r="F201" s="160">
        <v>110.6825430213586</v>
      </c>
      <c r="H201" s="171">
        <v>42797</v>
      </c>
      <c r="I201" s="160">
        <v>0.35599999999999998</v>
      </c>
      <c r="J201" s="160">
        <v>2.8069999999999999</v>
      </c>
      <c r="K201" s="160">
        <v>1.702</v>
      </c>
      <c r="L201" s="160">
        <v>2.4779999999999998</v>
      </c>
      <c r="M201" s="160">
        <v>0.94099999999999995</v>
      </c>
      <c r="N201" s="160">
        <v>7.8E-2</v>
      </c>
      <c r="O201" s="160">
        <v>1.1850000000000001</v>
      </c>
      <c r="P201" s="160">
        <v>-0.121</v>
      </c>
    </row>
    <row r="202" spans="1:16" ht="15.6" x14ac:dyDescent="0.3">
      <c r="A202" s="170">
        <v>42800</v>
      </c>
      <c r="B202" s="161">
        <v>106.69464532426917</v>
      </c>
      <c r="C202" s="161">
        <v>94.857270475494374</v>
      </c>
      <c r="D202" s="161">
        <v>115.67467274427301</v>
      </c>
      <c r="E202" s="161">
        <v>107.99386645064229</v>
      </c>
      <c r="F202" s="161">
        <v>110.1707210305797</v>
      </c>
      <c r="H202" s="170">
        <v>42800</v>
      </c>
      <c r="I202" s="161">
        <v>0.34200000000000003</v>
      </c>
      <c r="J202" s="161">
        <v>2.8040000000000003</v>
      </c>
      <c r="K202" s="161">
        <v>1.708</v>
      </c>
      <c r="L202" s="161">
        <v>2.4996999999999998</v>
      </c>
      <c r="M202" s="161">
        <v>0.96499999999999997</v>
      </c>
      <c r="N202" s="161">
        <v>7.3999999999999996E-2</v>
      </c>
      <c r="O202" s="161">
        <v>1.2130000000000001</v>
      </c>
      <c r="P202" s="161">
        <v>-0.11600000000000001</v>
      </c>
    </row>
    <row r="203" spans="1:16" ht="15.6" x14ac:dyDescent="0.3">
      <c r="A203" s="171">
        <v>42801</v>
      </c>
      <c r="B203" s="160">
        <v>106.39809467654011</v>
      </c>
      <c r="C203" s="160">
        <v>95.068420838916637</v>
      </c>
      <c r="D203" s="160">
        <v>115.33767726351878</v>
      </c>
      <c r="E203" s="160">
        <v>107.70454808471241</v>
      </c>
      <c r="F203" s="160">
        <v>109.97180232062355</v>
      </c>
      <c r="H203" s="171">
        <v>42801</v>
      </c>
      <c r="I203" s="160">
        <v>0.31900000000000001</v>
      </c>
      <c r="J203" s="160">
        <v>2.8220000000000001</v>
      </c>
      <c r="K203" s="160">
        <v>1.74</v>
      </c>
      <c r="L203" s="160">
        <v>2.5179</v>
      </c>
      <c r="M203" s="160">
        <v>0.96299999999999997</v>
      </c>
      <c r="N203" s="160">
        <v>7.5999999999999998E-2</v>
      </c>
      <c r="O203" s="160">
        <v>1.1930000000000001</v>
      </c>
      <c r="P203" s="160">
        <v>-0.11700000000000001</v>
      </c>
    </row>
    <row r="204" spans="1:16" ht="15.6" x14ac:dyDescent="0.3">
      <c r="A204" s="170">
        <v>42802</v>
      </c>
      <c r="B204" s="161">
        <v>106.05992288527015</v>
      </c>
      <c r="C204" s="161">
        <v>94.905997482437968</v>
      </c>
      <c r="D204" s="161">
        <v>115.07421692379616</v>
      </c>
      <c r="E204" s="161">
        <v>107.79423677815068</v>
      </c>
      <c r="F204" s="161">
        <v>109.45946867840432</v>
      </c>
      <c r="H204" s="170">
        <v>42802</v>
      </c>
      <c r="I204" s="161">
        <v>0.37</v>
      </c>
      <c r="J204" s="161">
        <v>2.863</v>
      </c>
      <c r="K204" s="161">
        <v>1.778</v>
      </c>
      <c r="L204" s="161">
        <v>2.5596999999999999</v>
      </c>
      <c r="M204" s="161">
        <v>1.022</v>
      </c>
      <c r="N204" s="161">
        <v>0.08</v>
      </c>
      <c r="O204" s="161">
        <v>1.218</v>
      </c>
      <c r="P204" s="161">
        <v>-7.9000000000000001E-2</v>
      </c>
    </row>
    <row r="205" spans="1:16" ht="15.6" x14ac:dyDescent="0.3">
      <c r="A205" s="171">
        <v>42803</v>
      </c>
      <c r="B205" s="160">
        <v>106.12813531496221</v>
      </c>
      <c r="C205" s="160">
        <v>93.691882892759978</v>
      </c>
      <c r="D205" s="160">
        <v>115.16625759700794</v>
      </c>
      <c r="E205" s="160">
        <v>107.88392547158894</v>
      </c>
      <c r="F205" s="160">
        <v>109.82643646141865</v>
      </c>
      <c r="H205" s="171">
        <v>42803</v>
      </c>
      <c r="I205" s="160">
        <v>0.42599999999999999</v>
      </c>
      <c r="J205" s="160">
        <v>2.9290000000000003</v>
      </c>
      <c r="K205" s="160">
        <v>1.8129999999999999</v>
      </c>
      <c r="L205" s="160">
        <v>2.6052999999999997</v>
      </c>
      <c r="M205" s="160">
        <v>1.083</v>
      </c>
      <c r="N205" s="160">
        <v>9.6000000000000002E-2</v>
      </c>
      <c r="O205" s="160">
        <v>1.2250000000000001</v>
      </c>
      <c r="P205" s="160">
        <v>-1.2E-2</v>
      </c>
    </row>
    <row r="206" spans="1:16" ht="15.6" x14ac:dyDescent="0.3">
      <c r="A206" s="170">
        <v>42804</v>
      </c>
      <c r="B206" s="161">
        <v>106.7050506101544</v>
      </c>
      <c r="C206" s="161">
        <v>94.016729605717302</v>
      </c>
      <c r="D206" s="161">
        <v>115.54269908056725</v>
      </c>
      <c r="E206" s="161">
        <v>107.9822937160051</v>
      </c>
      <c r="F206" s="161">
        <v>111.45252158884828</v>
      </c>
      <c r="H206" s="170">
        <v>42804</v>
      </c>
      <c r="I206" s="161">
        <v>0.48499999999999999</v>
      </c>
      <c r="J206" s="161">
        <v>2.9769999999999999</v>
      </c>
      <c r="K206" s="161">
        <v>1.8109999999999999</v>
      </c>
      <c r="L206" s="161">
        <v>2.5745</v>
      </c>
      <c r="M206" s="161">
        <v>1.1160000000000001</v>
      </c>
      <c r="N206" s="161">
        <v>8.8999999999999996E-2</v>
      </c>
      <c r="O206" s="161">
        <v>1.2310000000000001</v>
      </c>
      <c r="P206" s="161">
        <v>5.8000000000000003E-2</v>
      </c>
    </row>
    <row r="207" spans="1:16" ht="15.6" x14ac:dyDescent="0.3">
      <c r="A207" s="171">
        <v>42807</v>
      </c>
      <c r="B207" s="160">
        <v>106.94437218551467</v>
      </c>
      <c r="C207" s="160">
        <v>95.271450034514956</v>
      </c>
      <c r="D207" s="160">
        <v>115.58506700950599</v>
      </c>
      <c r="E207" s="160">
        <v>108.39023261196621</v>
      </c>
      <c r="F207" s="160">
        <v>111.61818295518502</v>
      </c>
      <c r="H207" s="171">
        <v>42807</v>
      </c>
      <c r="I207" s="160">
        <v>0.47099999999999997</v>
      </c>
      <c r="J207" s="160">
        <v>2.9359999999999999</v>
      </c>
      <c r="K207" s="160">
        <v>1.8719999999999999</v>
      </c>
      <c r="L207" s="160">
        <v>2.6257999999999999</v>
      </c>
      <c r="M207" s="160">
        <v>1.093</v>
      </c>
      <c r="N207" s="160">
        <v>0.09</v>
      </c>
      <c r="O207" s="160">
        <v>1.2469999999999999</v>
      </c>
      <c r="P207" s="160">
        <v>0.04</v>
      </c>
    </row>
    <row r="208" spans="1:16" ht="15.6" x14ac:dyDescent="0.3">
      <c r="A208" s="170">
        <v>42808</v>
      </c>
      <c r="B208" s="161">
        <v>106.53740989311457</v>
      </c>
      <c r="C208" s="161">
        <v>95.420676493279728</v>
      </c>
      <c r="D208" s="161">
        <v>115.19450288296711</v>
      </c>
      <c r="E208" s="161">
        <v>108.04883694016895</v>
      </c>
      <c r="F208" s="161">
        <v>111.48032131710453</v>
      </c>
      <c r="H208" s="170">
        <v>42808</v>
      </c>
      <c r="I208" s="161">
        <v>0.44500000000000001</v>
      </c>
      <c r="J208" s="161">
        <v>2.9220000000000002</v>
      </c>
      <c r="K208" s="161">
        <v>1.8380000000000001</v>
      </c>
      <c r="L208" s="161">
        <v>2.6002000000000001</v>
      </c>
      <c r="M208" s="161">
        <v>1.089</v>
      </c>
      <c r="N208" s="161">
        <v>9.7000000000000003E-2</v>
      </c>
      <c r="O208" s="161">
        <v>1.224</v>
      </c>
      <c r="P208" s="161">
        <v>1.2999999999999999E-2</v>
      </c>
    </row>
    <row r="209" spans="1:16" ht="15.6" x14ac:dyDescent="0.3">
      <c r="A209" s="171">
        <v>42809</v>
      </c>
      <c r="B209" s="160">
        <v>107.1831156894369</v>
      </c>
      <c r="C209" s="160">
        <v>95.781053315466764</v>
      </c>
      <c r="D209" s="160">
        <v>116.15922549477951</v>
      </c>
      <c r="E209" s="160">
        <v>108.52331906029396</v>
      </c>
      <c r="F209" s="160">
        <v>111.29771860307788</v>
      </c>
      <c r="H209" s="171">
        <v>42809</v>
      </c>
      <c r="I209" s="160">
        <v>0.41499999999999998</v>
      </c>
      <c r="J209" s="160">
        <v>2.9169999999999998</v>
      </c>
      <c r="K209" s="160">
        <v>1.7650000000000001</v>
      </c>
      <c r="L209" s="160">
        <v>2.4929999999999999</v>
      </c>
      <c r="M209" s="160">
        <v>1.04</v>
      </c>
      <c r="N209" s="160">
        <v>9.7000000000000003E-2</v>
      </c>
      <c r="O209" s="160">
        <v>1.2110000000000001</v>
      </c>
      <c r="P209" s="160">
        <v>-1.9E-2</v>
      </c>
    </row>
    <row r="210" spans="1:16" ht="15.6" x14ac:dyDescent="0.3">
      <c r="A210" s="170">
        <v>42810</v>
      </c>
      <c r="B210" s="161">
        <v>107.75829677031486</v>
      </c>
      <c r="C210" s="161">
        <v>97.778860600154303</v>
      </c>
      <c r="D210" s="161">
        <v>115.97027427146642</v>
      </c>
      <c r="E210" s="161">
        <v>109.28422636268951</v>
      </c>
      <c r="F210" s="161">
        <v>111.37025940728024</v>
      </c>
      <c r="H210" s="170">
        <v>42810</v>
      </c>
      <c r="I210" s="161">
        <v>0.44800000000000001</v>
      </c>
      <c r="J210" s="161">
        <v>2.8159999999999998</v>
      </c>
      <c r="K210" s="161">
        <v>1.802</v>
      </c>
      <c r="L210" s="161">
        <v>2.5402</v>
      </c>
      <c r="M210" s="161">
        <v>1.0920000000000001</v>
      </c>
      <c r="N210" s="161">
        <v>7.4999999999999997E-2</v>
      </c>
      <c r="O210" s="161">
        <v>1.2490000000000001</v>
      </c>
      <c r="P210" s="161">
        <v>-8.9999999999999993E-3</v>
      </c>
    </row>
    <row r="211" spans="1:16" ht="15.6" x14ac:dyDescent="0.3">
      <c r="A211" s="171">
        <v>42811</v>
      </c>
      <c r="B211" s="160">
        <v>107.6993334836319</v>
      </c>
      <c r="C211" s="160">
        <v>98.019450196938323</v>
      </c>
      <c r="D211" s="160">
        <v>115.81784712482468</v>
      </c>
      <c r="E211" s="160">
        <v>109.45492419858813</v>
      </c>
      <c r="F211" s="160">
        <v>110.98055156025266</v>
      </c>
      <c r="H211" s="171">
        <v>42811</v>
      </c>
      <c r="I211" s="160">
        <v>0.435</v>
      </c>
      <c r="J211" s="160">
        <v>2.8609999999999998</v>
      </c>
      <c r="K211" s="160">
        <v>1.7610000000000001</v>
      </c>
      <c r="L211" s="160">
        <v>2.5004999999999997</v>
      </c>
      <c r="M211" s="160">
        <v>1.109</v>
      </c>
      <c r="N211" s="160">
        <v>7.4999999999999997E-2</v>
      </c>
      <c r="O211" s="160">
        <v>1.244</v>
      </c>
      <c r="P211" s="160">
        <v>-1.2999999999999999E-2</v>
      </c>
    </row>
    <row r="212" spans="1:16" ht="15.6" x14ac:dyDescent="0.3">
      <c r="A212" s="170">
        <v>42814</v>
      </c>
      <c r="B212" s="161">
        <v>107.55192526692447</v>
      </c>
      <c r="C212" s="161">
        <v>98.707719170016645</v>
      </c>
      <c r="D212" s="161">
        <v>115.58506700950599</v>
      </c>
      <c r="E212" s="161">
        <v>109.26976044439303</v>
      </c>
      <c r="F212" s="161">
        <v>110.98055156025266</v>
      </c>
      <c r="H212" s="170">
        <v>42814</v>
      </c>
      <c r="I212" s="161">
        <v>0.44</v>
      </c>
      <c r="J212" s="161">
        <v>2.823</v>
      </c>
      <c r="K212" s="161">
        <v>1.728</v>
      </c>
      <c r="L212" s="161">
        <v>2.4607000000000001</v>
      </c>
      <c r="M212" s="161">
        <v>1.121</v>
      </c>
      <c r="N212" s="161">
        <v>7.4999999999999997E-2</v>
      </c>
      <c r="O212" s="161">
        <v>1.234</v>
      </c>
      <c r="P212" s="161">
        <v>-6.0000000000000001E-3</v>
      </c>
    </row>
    <row r="213" spans="1:16" ht="15.6" x14ac:dyDescent="0.3">
      <c r="A213" s="171">
        <v>42815</v>
      </c>
      <c r="B213" s="160">
        <v>106.7345322534959</v>
      </c>
      <c r="C213" s="160">
        <v>98.78182482641003</v>
      </c>
      <c r="D213" s="160">
        <v>114.15088826554465</v>
      </c>
      <c r="E213" s="160">
        <v>108.68823052887397</v>
      </c>
      <c r="F213" s="160">
        <v>110.60698915867451</v>
      </c>
      <c r="H213" s="171">
        <v>42815</v>
      </c>
      <c r="I213" s="160">
        <v>0.45900000000000002</v>
      </c>
      <c r="J213" s="160">
        <v>2.8079999999999998</v>
      </c>
      <c r="K213" s="160">
        <v>1.704</v>
      </c>
      <c r="L213" s="160">
        <v>2.4175</v>
      </c>
      <c r="M213" s="160">
        <v>1.0980000000000001</v>
      </c>
      <c r="N213" s="160">
        <v>6.6000000000000003E-2</v>
      </c>
      <c r="O213" s="160">
        <v>1.2530000000000001</v>
      </c>
      <c r="P213" s="160">
        <v>-3.0000000000000001E-3</v>
      </c>
    </row>
    <row r="214" spans="1:16" ht="15.6" x14ac:dyDescent="0.3">
      <c r="A214" s="170">
        <v>42816</v>
      </c>
      <c r="B214" s="161">
        <v>106.51717739278219</v>
      </c>
      <c r="C214" s="161">
        <v>98.161570633857139</v>
      </c>
      <c r="D214" s="161">
        <v>114.36662381175002</v>
      </c>
      <c r="E214" s="161">
        <v>108.21374840874898</v>
      </c>
      <c r="F214" s="161">
        <v>108.25055002529834</v>
      </c>
      <c r="H214" s="170">
        <v>42816</v>
      </c>
      <c r="I214" s="161">
        <v>0.40799999999999997</v>
      </c>
      <c r="J214" s="161">
        <v>2.7549999999999999</v>
      </c>
      <c r="K214" s="161">
        <v>1.681</v>
      </c>
      <c r="L214" s="161">
        <v>2.4050000000000002</v>
      </c>
      <c r="M214" s="161">
        <v>1.0469999999999999</v>
      </c>
      <c r="N214" s="161">
        <v>6.0999999999999999E-2</v>
      </c>
      <c r="O214" s="161">
        <v>1.1759999999999999</v>
      </c>
      <c r="P214" s="161">
        <v>-1.7999999999999999E-2</v>
      </c>
    </row>
    <row r="215" spans="1:16" ht="15.6" x14ac:dyDescent="0.3">
      <c r="A215" s="171">
        <v>42817</v>
      </c>
      <c r="B215" s="160">
        <v>106.6524461092902</v>
      </c>
      <c r="C215" s="160">
        <v>98.258009501766338</v>
      </c>
      <c r="D215" s="160">
        <v>114.24536387720119</v>
      </c>
      <c r="E215" s="160">
        <v>109.13088762874668</v>
      </c>
      <c r="F215" s="160">
        <v>108.50029277832418</v>
      </c>
      <c r="H215" s="171">
        <v>42817</v>
      </c>
      <c r="I215" s="160">
        <v>0.43099999999999999</v>
      </c>
      <c r="J215" s="160">
        <v>2.7549999999999999</v>
      </c>
      <c r="K215" s="160">
        <v>1.6879999999999999</v>
      </c>
      <c r="L215" s="160">
        <v>2.4194</v>
      </c>
      <c r="M215" s="160">
        <v>1.0429999999999999</v>
      </c>
      <c r="N215" s="160">
        <v>5.7000000000000002E-2</v>
      </c>
      <c r="O215" s="160">
        <v>1.2290000000000001</v>
      </c>
      <c r="P215" s="160">
        <v>-7.0000000000000001E-3</v>
      </c>
    </row>
    <row r="216" spans="1:16" ht="15.6" x14ac:dyDescent="0.3">
      <c r="A216" s="170">
        <v>42818</v>
      </c>
      <c r="B216" s="161">
        <v>106.70100411008792</v>
      </c>
      <c r="C216" s="161">
        <v>98.380842165103331</v>
      </c>
      <c r="D216" s="161">
        <v>114.14894031478883</v>
      </c>
      <c r="E216" s="161">
        <v>108.93125795625507</v>
      </c>
      <c r="F216" s="161">
        <v>109.50779131443255</v>
      </c>
      <c r="H216" s="170">
        <v>42818</v>
      </c>
      <c r="I216" s="161">
        <v>0.40300000000000002</v>
      </c>
      <c r="J216" s="161">
        <v>2.75</v>
      </c>
      <c r="K216" s="161">
        <v>1.6419999999999999</v>
      </c>
      <c r="L216" s="161">
        <v>2.4123000000000001</v>
      </c>
      <c r="M216" s="161">
        <v>0.98499999999999999</v>
      </c>
      <c r="N216" s="161">
        <v>6.5000000000000002E-2</v>
      </c>
      <c r="O216" s="161">
        <v>1.196</v>
      </c>
      <c r="P216" s="161">
        <v>-1.6E-2</v>
      </c>
    </row>
    <row r="217" spans="1:16" ht="15.6" x14ac:dyDescent="0.3">
      <c r="A217" s="171">
        <v>42821</v>
      </c>
      <c r="B217" s="160">
        <v>106.66285139517542</v>
      </c>
      <c r="C217" s="160">
        <v>98.033662240630207</v>
      </c>
      <c r="D217" s="160">
        <v>114.0325502571295</v>
      </c>
      <c r="E217" s="160">
        <v>108.49728040736026</v>
      </c>
      <c r="F217" s="160">
        <v>107.93338298247311</v>
      </c>
      <c r="H217" s="171">
        <v>42821</v>
      </c>
      <c r="I217" s="160">
        <v>0.40200000000000002</v>
      </c>
      <c r="J217" s="160">
        <v>2.7080000000000002</v>
      </c>
      <c r="K217" s="160">
        <v>1.6059999999999999</v>
      </c>
      <c r="L217" s="160">
        <v>2.3782000000000001</v>
      </c>
      <c r="M217" s="160">
        <v>0.97399999999999998</v>
      </c>
      <c r="N217" s="160">
        <v>5.6000000000000001E-2</v>
      </c>
      <c r="O217" s="160">
        <v>1.167</v>
      </c>
      <c r="P217" s="160">
        <v>-2.9000000000000001E-2</v>
      </c>
    </row>
    <row r="218" spans="1:16" ht="15.6" x14ac:dyDescent="0.3">
      <c r="A218" s="170">
        <v>42822</v>
      </c>
      <c r="B218" s="161">
        <v>107.45654347964322</v>
      </c>
      <c r="C218" s="161">
        <v>98.501644536484349</v>
      </c>
      <c r="D218" s="161">
        <v>114.85945535296868</v>
      </c>
      <c r="E218" s="161">
        <v>109.15981946533965</v>
      </c>
      <c r="F218" s="161">
        <v>109.16862325967446</v>
      </c>
      <c r="H218" s="170">
        <v>42822</v>
      </c>
      <c r="I218" s="161">
        <v>0.38800000000000001</v>
      </c>
      <c r="J218" s="161">
        <v>2.6989999999999998</v>
      </c>
      <c r="K218" s="161">
        <v>1.629</v>
      </c>
      <c r="L218" s="161">
        <v>2.4178000000000002</v>
      </c>
      <c r="M218" s="161">
        <v>0.96099999999999997</v>
      </c>
      <c r="N218" s="161">
        <v>5.8000000000000003E-2</v>
      </c>
      <c r="O218" s="161">
        <v>1.1919999999999999</v>
      </c>
      <c r="P218" s="161">
        <v>-5.8000000000000003E-2</v>
      </c>
    </row>
    <row r="219" spans="1:16" ht="15.6" x14ac:dyDescent="0.3">
      <c r="A219" s="171">
        <v>42823</v>
      </c>
      <c r="B219" s="160">
        <v>107.33457040621079</v>
      </c>
      <c r="C219" s="160">
        <v>98.65797701709505</v>
      </c>
      <c r="D219" s="160">
        <v>114.98412420134019</v>
      </c>
      <c r="E219" s="160">
        <v>109.51568105543339</v>
      </c>
      <c r="F219" s="160">
        <v>109.251681343483</v>
      </c>
      <c r="H219" s="171">
        <v>42823</v>
      </c>
      <c r="I219" s="160">
        <v>0.34399999999999997</v>
      </c>
      <c r="J219" s="160">
        <v>2.722</v>
      </c>
      <c r="K219" s="160">
        <v>1.593</v>
      </c>
      <c r="L219" s="160">
        <v>2.3765000000000001</v>
      </c>
      <c r="M219" s="160">
        <v>0.93200000000000005</v>
      </c>
      <c r="N219" s="160">
        <v>5.8000000000000003E-2</v>
      </c>
      <c r="O219" s="160">
        <v>1.1499999999999999</v>
      </c>
      <c r="P219" s="160">
        <v>-9.5000000000000001E-2</v>
      </c>
    </row>
    <row r="220" spans="1:16" ht="15.6" x14ac:dyDescent="0.3">
      <c r="A220" s="170">
        <v>42824</v>
      </c>
      <c r="B220" s="161">
        <v>107.51839712351652</v>
      </c>
      <c r="C220" s="161">
        <v>98.415357128355055</v>
      </c>
      <c r="D220" s="161">
        <v>115.32160666978338</v>
      </c>
      <c r="E220" s="161">
        <v>110.07406550167804</v>
      </c>
      <c r="F220" s="161">
        <v>108.37471077481085</v>
      </c>
      <c r="H220" s="170">
        <v>42824</v>
      </c>
      <c r="I220" s="161">
        <v>0.33300000000000002</v>
      </c>
      <c r="J220" s="161">
        <v>2.69</v>
      </c>
      <c r="K220" s="161">
        <v>1.637</v>
      </c>
      <c r="L220" s="161">
        <v>2.4197000000000002</v>
      </c>
      <c r="M220" s="161">
        <v>0.94299999999999995</v>
      </c>
      <c r="N220" s="161">
        <v>6.8000000000000005E-2</v>
      </c>
      <c r="O220" s="161">
        <v>1.121</v>
      </c>
      <c r="P220" s="161">
        <v>-9.4E-2</v>
      </c>
    </row>
    <row r="221" spans="1:16" ht="15.6" x14ac:dyDescent="0.3">
      <c r="A221" s="171">
        <v>42825</v>
      </c>
      <c r="B221" s="160">
        <v>107.15652440328576</v>
      </c>
      <c r="C221" s="160">
        <v>97.288545092784346</v>
      </c>
      <c r="D221" s="160">
        <v>115.06155524388342</v>
      </c>
      <c r="E221" s="160">
        <v>110.27080199051036</v>
      </c>
      <c r="F221" s="160">
        <v>107.49944571093968</v>
      </c>
      <c r="H221" s="171">
        <v>42825</v>
      </c>
      <c r="I221" s="160">
        <v>0.32800000000000001</v>
      </c>
      <c r="J221" s="160">
        <v>2.7010000000000001</v>
      </c>
      <c r="K221" s="160">
        <v>1.625</v>
      </c>
      <c r="L221" s="160">
        <v>2.3874</v>
      </c>
      <c r="M221" s="160">
        <v>0.97</v>
      </c>
      <c r="N221" s="160">
        <v>7.0000000000000007E-2</v>
      </c>
      <c r="O221" s="160">
        <v>1.139</v>
      </c>
      <c r="P221" s="160">
        <v>-0.09</v>
      </c>
    </row>
    <row r="222" spans="1:16" ht="15.6" x14ac:dyDescent="0.3">
      <c r="A222" s="170">
        <v>42828</v>
      </c>
      <c r="B222" s="161">
        <v>106.88367468451752</v>
      </c>
      <c r="C222" s="161">
        <v>97.976814065862655</v>
      </c>
      <c r="D222" s="161">
        <v>114.87260402057035</v>
      </c>
      <c r="E222" s="161">
        <v>109.7355630135401</v>
      </c>
      <c r="F222" s="161">
        <v>107.91996634470526</v>
      </c>
      <c r="H222" s="170">
        <v>42828</v>
      </c>
      <c r="I222" s="161">
        <v>0.27700000000000002</v>
      </c>
      <c r="J222" s="161">
        <v>2.6749999999999998</v>
      </c>
      <c r="K222" s="161">
        <v>1.5699999999999998</v>
      </c>
      <c r="L222" s="161">
        <v>2.3193000000000001</v>
      </c>
      <c r="M222" s="161">
        <v>0.95099999999999996</v>
      </c>
      <c r="N222" s="161">
        <v>7.4999999999999997E-2</v>
      </c>
      <c r="O222" s="161">
        <v>1.0640000000000001</v>
      </c>
      <c r="P222" s="161">
        <v>-0.11899999999999999</v>
      </c>
    </row>
    <row r="223" spans="1:16" ht="15.6" x14ac:dyDescent="0.3">
      <c r="A223" s="171">
        <v>42829</v>
      </c>
      <c r="B223" s="160">
        <v>106.94437218551467</v>
      </c>
      <c r="C223" s="160">
        <v>97.978844357818645</v>
      </c>
      <c r="D223" s="160">
        <v>114.93688639551192</v>
      </c>
      <c r="E223" s="160">
        <v>109.94965860432819</v>
      </c>
      <c r="F223" s="160">
        <v>106.93657227645097</v>
      </c>
      <c r="H223" s="171">
        <v>42829</v>
      </c>
      <c r="I223" s="160">
        <v>0.25700000000000001</v>
      </c>
      <c r="J223" s="160">
        <v>2.605</v>
      </c>
      <c r="K223" s="160">
        <v>1.5840000000000001</v>
      </c>
      <c r="L223" s="160">
        <v>2.3605</v>
      </c>
      <c r="M223" s="160">
        <v>0.92700000000000005</v>
      </c>
      <c r="N223" s="160">
        <v>6.6000000000000003E-2</v>
      </c>
      <c r="O223" s="160">
        <v>1.0669999999999999</v>
      </c>
      <c r="P223" s="160">
        <v>-0.126</v>
      </c>
    </row>
    <row r="224" spans="1:16" ht="15.6" x14ac:dyDescent="0.3">
      <c r="A224" s="170">
        <v>42830</v>
      </c>
      <c r="B224" s="161">
        <v>106.70909711022088</v>
      </c>
      <c r="C224" s="161">
        <v>98.389978478905263</v>
      </c>
      <c r="D224" s="161">
        <v>114.58576827177809</v>
      </c>
      <c r="E224" s="161">
        <v>109.96701770628398</v>
      </c>
      <c r="F224" s="161">
        <v>107.22662179294036</v>
      </c>
      <c r="H224" s="170">
        <v>42830</v>
      </c>
      <c r="I224" s="161">
        <v>0.25800000000000001</v>
      </c>
      <c r="J224" s="161">
        <v>2.605</v>
      </c>
      <c r="K224" s="161">
        <v>1.5609999999999999</v>
      </c>
      <c r="L224" s="161">
        <v>2.3353999999999999</v>
      </c>
      <c r="M224" s="161">
        <v>0.92300000000000004</v>
      </c>
      <c r="N224" s="161">
        <v>6.6000000000000003E-2</v>
      </c>
      <c r="O224" s="161">
        <v>1.0920000000000001</v>
      </c>
      <c r="P224" s="161">
        <v>-0.13500000000000001</v>
      </c>
    </row>
    <row r="225" spans="1:16" ht="15.6" x14ac:dyDescent="0.3">
      <c r="A225" s="171">
        <v>42831</v>
      </c>
      <c r="B225" s="160">
        <v>106.74609368225725</v>
      </c>
      <c r="C225" s="160">
        <v>97.787996913956221</v>
      </c>
      <c r="D225" s="160">
        <v>114.80686068256193</v>
      </c>
      <c r="E225" s="160">
        <v>110.1637541951163</v>
      </c>
      <c r="F225" s="160">
        <v>105.72458371470317</v>
      </c>
      <c r="H225" s="171">
        <v>42831</v>
      </c>
      <c r="I225" s="160">
        <v>0.26300000000000001</v>
      </c>
      <c r="J225" s="160">
        <v>2.581</v>
      </c>
      <c r="K225" s="160">
        <v>1.55</v>
      </c>
      <c r="L225" s="160">
        <v>2.3407999999999998</v>
      </c>
      <c r="M225" s="160">
        <v>0.89900000000000002</v>
      </c>
      <c r="N225" s="160">
        <v>0.06</v>
      </c>
      <c r="O225" s="160">
        <v>1.099</v>
      </c>
      <c r="P225" s="160">
        <v>-0.128</v>
      </c>
    </row>
    <row r="226" spans="1:16" ht="15.6" x14ac:dyDescent="0.3">
      <c r="A226" s="170">
        <v>42832</v>
      </c>
      <c r="B226" s="161">
        <v>106.68077160975554</v>
      </c>
      <c r="C226" s="161">
        <v>97.617452389653621</v>
      </c>
      <c r="D226" s="161">
        <v>114.71189808321644</v>
      </c>
      <c r="E226" s="161">
        <v>110.30552019442194</v>
      </c>
      <c r="F226" s="161">
        <v>106.10872024604751</v>
      </c>
      <c r="H226" s="170">
        <v>42832</v>
      </c>
      <c r="I226" s="161">
        <v>0.22800000000000001</v>
      </c>
      <c r="J226" s="161">
        <v>2.5510000000000002</v>
      </c>
      <c r="K226" s="161">
        <v>1.5960000000000001</v>
      </c>
      <c r="L226" s="161">
        <v>2.3822000000000001</v>
      </c>
      <c r="M226" s="161">
        <v>0.89300000000000002</v>
      </c>
      <c r="N226" s="161">
        <v>6.0999999999999999E-2</v>
      </c>
      <c r="O226" s="161">
        <v>1.075</v>
      </c>
      <c r="P226" s="161">
        <v>-0.16400000000000001</v>
      </c>
    </row>
    <row r="227" spans="1:16" ht="15.6" x14ac:dyDescent="0.3">
      <c r="A227" s="171">
        <v>42835</v>
      </c>
      <c r="B227" s="160">
        <v>106.75707703958055</v>
      </c>
      <c r="C227" s="160">
        <v>97.250984691598646</v>
      </c>
      <c r="D227" s="160">
        <v>114.79079008882655</v>
      </c>
      <c r="E227" s="160">
        <v>110.30262701076265</v>
      </c>
      <c r="F227" s="160">
        <v>106.8662486284899</v>
      </c>
      <c r="H227" s="171">
        <v>42835</v>
      </c>
      <c r="I227" s="160">
        <v>0.20699999999999999</v>
      </c>
      <c r="J227" s="160">
        <v>2.573</v>
      </c>
      <c r="K227" s="160">
        <v>1.599</v>
      </c>
      <c r="L227" s="160">
        <v>2.3660999999999999</v>
      </c>
      <c r="M227" s="160">
        <v>0.93100000000000005</v>
      </c>
      <c r="N227" s="160">
        <v>5.8999999999999997E-2</v>
      </c>
      <c r="O227" s="160">
        <v>1.077</v>
      </c>
      <c r="P227" s="160">
        <v>-0.161</v>
      </c>
    </row>
    <row r="228" spans="1:16" ht="15.6" x14ac:dyDescent="0.3">
      <c r="A228" s="170">
        <v>42836</v>
      </c>
      <c r="B228" s="161">
        <v>106.82066489776807</v>
      </c>
      <c r="C228" s="161">
        <v>96.889592723433623</v>
      </c>
      <c r="D228" s="161">
        <v>114.62618824996105</v>
      </c>
      <c r="E228" s="161">
        <v>110.28237472514758</v>
      </c>
      <c r="F228" s="161">
        <v>106.58194097816384</v>
      </c>
      <c r="H228" s="170">
        <v>42836</v>
      </c>
      <c r="I228" s="161">
        <v>0.20399999999999999</v>
      </c>
      <c r="J228" s="161">
        <v>2.5310000000000001</v>
      </c>
      <c r="K228" s="161">
        <v>1.546</v>
      </c>
      <c r="L228" s="161">
        <v>2.2961999999999998</v>
      </c>
      <c r="M228" s="161">
        <v>0.96399999999999997</v>
      </c>
      <c r="N228" s="161">
        <v>3.6999999999999998E-2</v>
      </c>
      <c r="O228" s="161">
        <v>1.0529999999999999</v>
      </c>
      <c r="P228" s="161">
        <v>-0.152</v>
      </c>
    </row>
    <row r="229" spans="1:16" ht="15.6" x14ac:dyDescent="0.3">
      <c r="A229" s="171">
        <v>42837</v>
      </c>
      <c r="B229" s="160">
        <v>106.53740989311457</v>
      </c>
      <c r="C229" s="160">
        <v>97.271287611158485</v>
      </c>
      <c r="D229" s="160">
        <v>114.1952041452392</v>
      </c>
      <c r="E229" s="160">
        <v>110.49068394861705</v>
      </c>
      <c r="F229" s="160">
        <v>105.47188475335558</v>
      </c>
      <c r="H229" s="171">
        <v>42837</v>
      </c>
      <c r="I229" s="160">
        <v>0.19800000000000001</v>
      </c>
      <c r="J229" s="160">
        <v>2.504</v>
      </c>
      <c r="K229" s="160">
        <v>1.508</v>
      </c>
      <c r="L229" s="160">
        <v>2.2391999999999999</v>
      </c>
      <c r="M229" s="160">
        <v>0.93</v>
      </c>
      <c r="N229" s="160">
        <v>2.9000000000000001E-2</v>
      </c>
      <c r="O229" s="160">
        <v>1.05</v>
      </c>
      <c r="P229" s="160">
        <v>-0.16800000000000001</v>
      </c>
    </row>
    <row r="230" spans="1:16" ht="15.6" x14ac:dyDescent="0.3">
      <c r="A230" s="170">
        <v>42838</v>
      </c>
      <c r="B230" s="161">
        <v>105.96743145517922</v>
      </c>
      <c r="C230" s="161">
        <v>97.743330490924592</v>
      </c>
      <c r="D230" s="161">
        <v>113.41699781829516</v>
      </c>
      <c r="E230" s="161">
        <v>110.10878370558963</v>
      </c>
      <c r="F230" s="161">
        <v>104.75688029061803</v>
      </c>
      <c r="H230" s="170">
        <v>42838</v>
      </c>
      <c r="I230" s="161">
        <v>0.187</v>
      </c>
      <c r="J230" s="161">
        <v>2.4740000000000002</v>
      </c>
      <c r="K230" s="161">
        <v>1.494</v>
      </c>
      <c r="L230" s="161">
        <v>2.2374000000000001</v>
      </c>
      <c r="M230" s="161">
        <v>0.91800000000000004</v>
      </c>
      <c r="N230" s="161">
        <v>3.1E-2</v>
      </c>
      <c r="O230" s="161">
        <v>1.0429999999999999</v>
      </c>
      <c r="P230" s="161">
        <v>-0.17899999999999999</v>
      </c>
    </row>
    <row r="231" spans="1:16" ht="15.6" x14ac:dyDescent="0.3">
      <c r="A231" s="171">
        <v>42839</v>
      </c>
      <c r="B231" s="160">
        <v>105.9188734543815</v>
      </c>
      <c r="C231" s="160">
        <v>97.49766516425062</v>
      </c>
      <c r="D231" s="160">
        <v>113.41699781829516</v>
      </c>
      <c r="E231" s="160">
        <v>110.10878370558963</v>
      </c>
      <c r="F231" s="160">
        <v>104.23834998095521</v>
      </c>
      <c r="H231" s="171">
        <v>42839</v>
      </c>
      <c r="I231" s="160">
        <v>0.187</v>
      </c>
      <c r="J231" s="160">
        <v>2.4740000000000002</v>
      </c>
      <c r="K231" s="160">
        <v>1.494</v>
      </c>
      <c r="L231" s="160">
        <v>2.2374000000000001</v>
      </c>
      <c r="M231" s="160">
        <v>0.91800000000000004</v>
      </c>
      <c r="N231" s="160">
        <v>0.01</v>
      </c>
      <c r="O231" s="160">
        <v>1.0429999999999999</v>
      </c>
      <c r="P231" s="160">
        <v>-0.17899999999999999</v>
      </c>
    </row>
    <row r="232" spans="1:16" ht="15.6" x14ac:dyDescent="0.3">
      <c r="A232" s="170">
        <v>42842</v>
      </c>
      <c r="B232" s="161">
        <v>106.71950239610611</v>
      </c>
      <c r="C232" s="161">
        <v>97.729118447232707</v>
      </c>
      <c r="D232" s="161">
        <v>114.39389512233132</v>
      </c>
      <c r="E232" s="161">
        <v>110.10878370558963</v>
      </c>
      <c r="F232" s="161">
        <v>104.34994684510038</v>
      </c>
      <c r="H232" s="170">
        <v>42842</v>
      </c>
      <c r="I232" s="161">
        <v>0.187</v>
      </c>
      <c r="J232" s="161">
        <v>2.4740000000000002</v>
      </c>
      <c r="K232" s="161">
        <v>1.518</v>
      </c>
      <c r="L232" s="161">
        <v>2.2498</v>
      </c>
      <c r="M232" s="161">
        <v>0.91800000000000004</v>
      </c>
      <c r="N232" s="161">
        <v>8.0000000000000002E-3</v>
      </c>
      <c r="O232" s="161">
        <v>1.0429999999999999</v>
      </c>
      <c r="P232" s="161">
        <v>-0.17899999999999999</v>
      </c>
    </row>
    <row r="233" spans="1:16" ht="15.6" x14ac:dyDescent="0.3">
      <c r="A233" s="171">
        <v>42843</v>
      </c>
      <c r="B233" s="160">
        <v>106.21137760204404</v>
      </c>
      <c r="C233" s="160">
        <v>97.220530312258902</v>
      </c>
      <c r="D233" s="160">
        <v>114.06176951846658</v>
      </c>
      <c r="E233" s="160">
        <v>108.88496701770629</v>
      </c>
      <c r="F233" s="160">
        <v>104.70997890859064</v>
      </c>
      <c r="H233" s="171">
        <v>42843</v>
      </c>
      <c r="I233" s="160">
        <v>0.156</v>
      </c>
      <c r="J233" s="160">
        <v>2.488</v>
      </c>
      <c r="K233" s="160">
        <v>1.4379999999999999</v>
      </c>
      <c r="L233" s="160">
        <v>2.1682000000000001</v>
      </c>
      <c r="M233" s="160">
        <v>0.89400000000000002</v>
      </c>
      <c r="N233" s="160">
        <v>0.01</v>
      </c>
      <c r="O233" s="160">
        <v>1.014</v>
      </c>
      <c r="P233" s="160">
        <v>-0.21099999999999999</v>
      </c>
    </row>
    <row r="234" spans="1:16" ht="15.6" x14ac:dyDescent="0.3">
      <c r="A234" s="170">
        <v>42844</v>
      </c>
      <c r="B234" s="161">
        <v>106.07842117128834</v>
      </c>
      <c r="C234" s="161">
        <v>96.735290534778898</v>
      </c>
      <c r="D234" s="161">
        <v>113.86600046750819</v>
      </c>
      <c r="E234" s="161">
        <v>109.14246036338386</v>
      </c>
      <c r="F234" s="161">
        <v>104.78735197639584</v>
      </c>
      <c r="H234" s="170">
        <v>42844</v>
      </c>
      <c r="I234" s="161">
        <v>0.20300000000000001</v>
      </c>
      <c r="J234" s="161">
        <v>2.456</v>
      </c>
      <c r="K234" s="161">
        <v>1.4670000000000001</v>
      </c>
      <c r="L234" s="161">
        <v>2.2143000000000002</v>
      </c>
      <c r="M234" s="161">
        <v>0.95299999999999996</v>
      </c>
      <c r="N234" s="161">
        <v>1.0999999999999999E-2</v>
      </c>
      <c r="O234" s="161">
        <v>1.0649999999999999</v>
      </c>
      <c r="P234" s="161">
        <v>-0.20300000000000001</v>
      </c>
    </row>
    <row r="235" spans="1:16" ht="15.6" x14ac:dyDescent="0.3">
      <c r="A235" s="171">
        <v>42845</v>
      </c>
      <c r="B235" s="160">
        <v>106.74956211088566</v>
      </c>
      <c r="C235" s="160">
        <v>97.296666260608276</v>
      </c>
      <c r="D235" s="160">
        <v>114.726507713885</v>
      </c>
      <c r="E235" s="160">
        <v>109.37970142344638</v>
      </c>
      <c r="F235" s="160">
        <v>104.77763059903016</v>
      </c>
      <c r="H235" s="171">
        <v>42845</v>
      </c>
      <c r="I235" s="160">
        <v>0.24399999999999999</v>
      </c>
      <c r="J235" s="160">
        <v>2.5030000000000001</v>
      </c>
      <c r="K235" s="160">
        <v>1.484</v>
      </c>
      <c r="L235" s="160">
        <v>2.2320000000000002</v>
      </c>
      <c r="M235" s="160">
        <v>0.92800000000000005</v>
      </c>
      <c r="N235" s="160">
        <v>0.02</v>
      </c>
      <c r="O235" s="160">
        <v>1.069</v>
      </c>
      <c r="P235" s="160">
        <v>-0.192</v>
      </c>
    </row>
    <row r="236" spans="1:16" ht="15.6" x14ac:dyDescent="0.3">
      <c r="A236" s="170">
        <v>42846</v>
      </c>
      <c r="B236" s="161">
        <v>106.48422732081228</v>
      </c>
      <c r="C236" s="161">
        <v>97.634709871279483</v>
      </c>
      <c r="D236" s="161">
        <v>114.37831151628485</v>
      </c>
      <c r="E236" s="161">
        <v>109.39706052540217</v>
      </c>
      <c r="F236" s="161">
        <v>105.8592617438218</v>
      </c>
      <c r="H236" s="170">
        <v>42846</v>
      </c>
      <c r="I236" s="161">
        <v>0.253</v>
      </c>
      <c r="J236" s="161">
        <v>2.5380000000000003</v>
      </c>
      <c r="K236" s="161">
        <v>1.47</v>
      </c>
      <c r="L236" s="161">
        <v>2.2480000000000002</v>
      </c>
      <c r="M236" s="161">
        <v>0.94</v>
      </c>
      <c r="N236" s="161">
        <v>1.6E-2</v>
      </c>
      <c r="O236" s="161">
        <v>1.034</v>
      </c>
      <c r="P236" s="161">
        <v>-0.19700000000000001</v>
      </c>
    </row>
    <row r="237" spans="1:16" ht="15.6" x14ac:dyDescent="0.3">
      <c r="A237" s="171">
        <v>42849</v>
      </c>
      <c r="B237" s="160">
        <v>108.19474070605646</v>
      </c>
      <c r="C237" s="160">
        <v>98.607219718195466</v>
      </c>
      <c r="D237" s="160">
        <v>115.61818217235469</v>
      </c>
      <c r="E237" s="160">
        <v>111.70292790186321</v>
      </c>
      <c r="F237" s="160">
        <v>107.30967987674886</v>
      </c>
      <c r="H237" s="171">
        <v>42849</v>
      </c>
      <c r="I237" s="160">
        <v>0.32900000000000001</v>
      </c>
      <c r="J237" s="160">
        <v>2.5949999999999998</v>
      </c>
      <c r="K237" s="160">
        <v>1.4870000000000001</v>
      </c>
      <c r="L237" s="160">
        <v>2.2730000000000001</v>
      </c>
      <c r="M237" s="160">
        <v>0.83099999999999996</v>
      </c>
      <c r="N237" s="160">
        <v>2.1999999999999999E-2</v>
      </c>
      <c r="O237" s="160">
        <v>1.0509999999999999</v>
      </c>
      <c r="P237" s="160">
        <v>-0.125</v>
      </c>
    </row>
    <row r="238" spans="1:16" ht="15.6" x14ac:dyDescent="0.3">
      <c r="A238" s="170">
        <v>42850</v>
      </c>
      <c r="B238" s="161">
        <v>108.79535693020944</v>
      </c>
      <c r="C238" s="161">
        <v>99.753319527348026</v>
      </c>
      <c r="D238" s="161">
        <v>116.32236637057815</v>
      </c>
      <c r="E238" s="161">
        <v>111.94016896192571</v>
      </c>
      <c r="F238" s="161">
        <v>108.46629638262432</v>
      </c>
      <c r="H238" s="170">
        <v>42850</v>
      </c>
      <c r="I238" s="161">
        <v>0.378</v>
      </c>
      <c r="J238" s="161">
        <v>2.5949999999999998</v>
      </c>
      <c r="K238" s="161">
        <v>1.5230000000000001</v>
      </c>
      <c r="L238" s="161">
        <v>2.3321999999999998</v>
      </c>
      <c r="M238" s="161">
        <v>0.9</v>
      </c>
      <c r="N238" s="161">
        <v>2.5999999999999999E-2</v>
      </c>
      <c r="O238" s="161">
        <v>1.085</v>
      </c>
      <c r="P238" s="161">
        <v>-9.0999999999999998E-2</v>
      </c>
    </row>
    <row r="239" spans="1:16" ht="15.6" x14ac:dyDescent="0.3">
      <c r="A239" s="171">
        <v>42851</v>
      </c>
      <c r="B239" s="160">
        <v>108.81847978773216</v>
      </c>
      <c r="C239" s="160">
        <v>99.741137775612117</v>
      </c>
      <c r="D239" s="160">
        <v>116.26587579865979</v>
      </c>
      <c r="E239" s="160">
        <v>112.46672838791807</v>
      </c>
      <c r="F239" s="160">
        <v>109.66071824492187</v>
      </c>
      <c r="H239" s="171">
        <v>42851</v>
      </c>
      <c r="I239" s="160">
        <v>0.35199999999999998</v>
      </c>
      <c r="J239" s="160">
        <v>2.629</v>
      </c>
      <c r="K239" s="160">
        <v>1.4790000000000001</v>
      </c>
      <c r="L239" s="160">
        <v>2.3035000000000001</v>
      </c>
      <c r="M239" s="160">
        <v>0.89</v>
      </c>
      <c r="N239" s="160">
        <v>1.6E-2</v>
      </c>
      <c r="O239" s="160">
        <v>1.083</v>
      </c>
      <c r="P239" s="160">
        <v>-9.6000000000000002E-2</v>
      </c>
    </row>
    <row r="240" spans="1:16" ht="15.6" x14ac:dyDescent="0.3">
      <c r="A240" s="170">
        <v>42852</v>
      </c>
      <c r="B240" s="161">
        <v>108.74333050078329</v>
      </c>
      <c r="C240" s="161">
        <v>99.449790879928528</v>
      </c>
      <c r="D240" s="161">
        <v>116.33015817360138</v>
      </c>
      <c r="E240" s="161">
        <v>112.194769123944</v>
      </c>
      <c r="F240" s="161">
        <v>109.44718904383717</v>
      </c>
      <c r="H240" s="170">
        <v>42852</v>
      </c>
      <c r="I240" s="161">
        <v>0.29599999999999999</v>
      </c>
      <c r="J240" s="161">
        <v>2.613</v>
      </c>
      <c r="K240" s="161">
        <v>1.577</v>
      </c>
      <c r="L240" s="161">
        <v>2.2946</v>
      </c>
      <c r="M240" s="161">
        <v>0.82899999999999996</v>
      </c>
      <c r="N240" s="161">
        <v>2.3E-2</v>
      </c>
      <c r="O240" s="161">
        <v>1.0640000000000001</v>
      </c>
      <c r="P240" s="161">
        <v>-0.11700000000000001</v>
      </c>
    </row>
    <row r="241" spans="1:16" ht="15.6" x14ac:dyDescent="0.3">
      <c r="A241" s="171">
        <v>42853</v>
      </c>
      <c r="B241" s="160">
        <v>108.57800206949575</v>
      </c>
      <c r="C241" s="160">
        <v>99.277216063669954</v>
      </c>
      <c r="D241" s="160">
        <v>116.10760479975065</v>
      </c>
      <c r="E241" s="160">
        <v>111.99224626779308</v>
      </c>
      <c r="F241" s="160">
        <v>109.13377411157414</v>
      </c>
      <c r="H241" s="171">
        <v>42853</v>
      </c>
      <c r="I241" s="160">
        <v>0.317</v>
      </c>
      <c r="J241" s="160">
        <v>2.5750000000000002</v>
      </c>
      <c r="K241" s="160">
        <v>1.5470000000000002</v>
      </c>
      <c r="L241" s="160">
        <v>2.2801999999999998</v>
      </c>
      <c r="M241" s="160">
        <v>0.83599999999999997</v>
      </c>
      <c r="N241" s="160">
        <v>1.7999999999999999E-2</v>
      </c>
      <c r="O241" s="160">
        <v>1.085</v>
      </c>
      <c r="P241" s="160">
        <v>-0.113</v>
      </c>
    </row>
    <row r="242" spans="1:16" ht="15.6" x14ac:dyDescent="0.3">
      <c r="A242" s="170">
        <v>42856</v>
      </c>
      <c r="B242" s="161">
        <v>108.8213701449225</v>
      </c>
      <c r="C242" s="161">
        <v>99.459942339708434</v>
      </c>
      <c r="D242" s="161">
        <v>116.30873071528751</v>
      </c>
      <c r="E242" s="161">
        <v>111.86205300312464</v>
      </c>
      <c r="F242" s="161">
        <v>109.7806152324319</v>
      </c>
      <c r="H242" s="170">
        <v>42856</v>
      </c>
      <c r="I242" s="161">
        <v>0.317</v>
      </c>
      <c r="J242" s="161">
        <v>2.5750000000000002</v>
      </c>
      <c r="K242" s="161">
        <v>1.5760000000000001</v>
      </c>
      <c r="L242" s="161">
        <v>2.3180000000000001</v>
      </c>
      <c r="M242" s="161">
        <v>0.83599999999999997</v>
      </c>
      <c r="N242" s="161">
        <v>1.4E-2</v>
      </c>
      <c r="O242" s="161">
        <v>1.085</v>
      </c>
      <c r="P242" s="161">
        <v>-0.113</v>
      </c>
    </row>
    <row r="243" spans="1:16" ht="15.6" x14ac:dyDescent="0.3">
      <c r="A243" s="171">
        <v>42857</v>
      </c>
      <c r="B243" s="160">
        <v>109.03294429125552</v>
      </c>
      <c r="C243" s="160">
        <v>100.31571039915539</v>
      </c>
      <c r="D243" s="160">
        <v>116.44703521894965</v>
      </c>
      <c r="E243" s="160">
        <v>112.69818308066195</v>
      </c>
      <c r="F243" s="160">
        <v>110.54911569576069</v>
      </c>
      <c r="H243" s="171">
        <v>42857</v>
      </c>
      <c r="I243" s="160">
        <v>0.32800000000000001</v>
      </c>
      <c r="J243" s="160">
        <v>2.601</v>
      </c>
      <c r="K243" s="160">
        <v>1.514</v>
      </c>
      <c r="L243" s="160">
        <v>2.2803</v>
      </c>
      <c r="M243" s="160">
        <v>0.81799999999999995</v>
      </c>
      <c r="N243" s="160">
        <v>2.1000000000000001E-2</v>
      </c>
      <c r="O243" s="160">
        <v>1.0880000000000001</v>
      </c>
      <c r="P243" s="160">
        <v>-0.114</v>
      </c>
    </row>
    <row r="244" spans="1:16" ht="15.6" x14ac:dyDescent="0.3">
      <c r="A244" s="170">
        <v>42858</v>
      </c>
      <c r="B244" s="161">
        <v>108.85894478839695</v>
      </c>
      <c r="C244" s="161">
        <v>100.06699963454744</v>
      </c>
      <c r="D244" s="161">
        <v>116.29899096150848</v>
      </c>
      <c r="E244" s="161">
        <v>112.6518921421132</v>
      </c>
      <c r="F244" s="161">
        <v>110.54911569576069</v>
      </c>
      <c r="H244" s="170">
        <v>42858</v>
      </c>
      <c r="I244" s="161">
        <v>0.32600000000000001</v>
      </c>
      <c r="J244" s="161">
        <v>2.59</v>
      </c>
      <c r="K244" s="161">
        <v>1.5430000000000001</v>
      </c>
      <c r="L244" s="161">
        <v>2.3180000000000001</v>
      </c>
      <c r="M244" s="161">
        <v>0.80600000000000005</v>
      </c>
      <c r="N244" s="161">
        <v>2.1000000000000001E-2</v>
      </c>
      <c r="O244" s="161">
        <v>1.073</v>
      </c>
      <c r="P244" s="161">
        <v>-0.124</v>
      </c>
    </row>
    <row r="245" spans="1:16" ht="15.6" x14ac:dyDescent="0.3">
      <c r="A245" s="171">
        <v>42859</v>
      </c>
      <c r="B245" s="160">
        <v>109.05202064871176</v>
      </c>
      <c r="C245" s="160">
        <v>99.491411865026194</v>
      </c>
      <c r="D245" s="160">
        <v>116.36668225027272</v>
      </c>
      <c r="E245" s="160">
        <v>113.40701307719014</v>
      </c>
      <c r="F245" s="160">
        <v>110.54911569576069</v>
      </c>
      <c r="H245" s="171">
        <v>42859</v>
      </c>
      <c r="I245" s="160">
        <v>0.39400000000000002</v>
      </c>
      <c r="J245" s="160">
        <v>2.641</v>
      </c>
      <c r="K245" s="160">
        <v>1.538</v>
      </c>
      <c r="L245" s="160">
        <v>2.3540999999999999</v>
      </c>
      <c r="M245" s="160">
        <v>0.82899999999999996</v>
      </c>
      <c r="N245" s="160">
        <v>2.1000000000000001E-2</v>
      </c>
      <c r="O245" s="160">
        <v>1.1160000000000001</v>
      </c>
      <c r="P245" s="160">
        <v>-7.4999999999999997E-2</v>
      </c>
    </row>
    <row r="246" spans="1:16" ht="15.6" x14ac:dyDescent="0.3">
      <c r="A246" s="170">
        <v>42860</v>
      </c>
      <c r="B246" s="161">
        <v>109.64570001560791</v>
      </c>
      <c r="C246" s="161">
        <v>99.308685588987686</v>
      </c>
      <c r="D246" s="161">
        <v>116.84246922237804</v>
      </c>
      <c r="E246" s="161">
        <v>114.14766809397061</v>
      </c>
      <c r="F246" s="161">
        <v>110.54911569576069</v>
      </c>
      <c r="H246" s="170">
        <v>42860</v>
      </c>
      <c r="I246" s="161">
        <v>0.41799999999999998</v>
      </c>
      <c r="J246" s="161">
        <v>2.6480000000000001</v>
      </c>
      <c r="K246" s="161">
        <v>1.542</v>
      </c>
      <c r="L246" s="161">
        <v>2.3487</v>
      </c>
      <c r="M246" s="161">
        <v>0.84499999999999997</v>
      </c>
      <c r="N246" s="161">
        <v>2.1000000000000001E-2</v>
      </c>
      <c r="O246" s="161">
        <v>1.117</v>
      </c>
      <c r="P246" s="161">
        <v>-0.05</v>
      </c>
    </row>
    <row r="247" spans="1:16" ht="15.6" x14ac:dyDescent="0.3">
      <c r="A247" s="171">
        <v>42863</v>
      </c>
      <c r="B247" s="160">
        <v>109.67865008757782</v>
      </c>
      <c r="C247" s="160">
        <v>100.00304543793396</v>
      </c>
      <c r="D247" s="160">
        <v>116.84685211157861</v>
      </c>
      <c r="E247" s="160">
        <v>114.00300891100568</v>
      </c>
      <c r="F247" s="160">
        <v>113.10737289725472</v>
      </c>
      <c r="H247" s="171">
        <v>42863</v>
      </c>
      <c r="I247" s="160">
        <v>0.41799999999999998</v>
      </c>
      <c r="J247" s="160">
        <v>2.673</v>
      </c>
      <c r="K247" s="160">
        <v>1.5880000000000001</v>
      </c>
      <c r="L247" s="160">
        <v>2.3868</v>
      </c>
      <c r="M247" s="160">
        <v>0.84499999999999997</v>
      </c>
      <c r="N247" s="160">
        <v>2.7E-2</v>
      </c>
      <c r="O247" s="160">
        <v>1.147</v>
      </c>
      <c r="P247" s="160">
        <v>-6.3E-2</v>
      </c>
    </row>
    <row r="248" spans="1:16" ht="15.6" x14ac:dyDescent="0.3">
      <c r="A248" s="170">
        <v>42864</v>
      </c>
      <c r="B248" s="161">
        <v>109.45262415529311</v>
      </c>
      <c r="C248" s="161">
        <v>100.56036057985138</v>
      </c>
      <c r="D248" s="161">
        <v>116.72705314009661</v>
      </c>
      <c r="E248" s="161">
        <v>114.51510241870156</v>
      </c>
      <c r="F248" s="161">
        <v>112.80777255387974</v>
      </c>
      <c r="H248" s="170">
        <v>42864</v>
      </c>
      <c r="I248" s="161">
        <v>0.43</v>
      </c>
      <c r="J248" s="161">
        <v>2.6819999999999999</v>
      </c>
      <c r="K248" s="161">
        <v>1.62</v>
      </c>
      <c r="L248" s="161">
        <v>2.3976999999999999</v>
      </c>
      <c r="M248" s="161">
        <v>0.86699999999999999</v>
      </c>
      <c r="N248" s="161">
        <v>0.04</v>
      </c>
      <c r="O248" s="161">
        <v>1.202</v>
      </c>
      <c r="P248" s="161">
        <v>-2.4E-2</v>
      </c>
    </row>
    <row r="249" spans="1:16" ht="15.6" x14ac:dyDescent="0.3">
      <c r="A249" s="171">
        <v>42865</v>
      </c>
      <c r="B249" s="160">
        <v>109.59829815768632</v>
      </c>
      <c r="C249" s="160">
        <v>101.01616112396962</v>
      </c>
      <c r="D249" s="160">
        <v>116.85902680380241</v>
      </c>
      <c r="E249" s="160">
        <v>114.70026617289666</v>
      </c>
      <c r="F249" s="160">
        <v>113.1323301175093</v>
      </c>
      <c r="H249" s="171">
        <v>42865</v>
      </c>
      <c r="I249" s="160">
        <v>0.42199999999999999</v>
      </c>
      <c r="J249" s="160">
        <v>2.6560000000000001</v>
      </c>
      <c r="K249" s="160">
        <v>1.639</v>
      </c>
      <c r="L249" s="160">
        <v>2.4140999999999999</v>
      </c>
      <c r="M249" s="160">
        <v>0.84599999999999997</v>
      </c>
      <c r="N249" s="160">
        <v>4.2000000000000003E-2</v>
      </c>
      <c r="O249" s="160">
        <v>1.1659999999999999</v>
      </c>
      <c r="P249" s="160">
        <v>-3.6999999999999998E-2</v>
      </c>
    </row>
    <row r="250" spans="1:16" ht="15.6" x14ac:dyDescent="0.3">
      <c r="A250" s="170">
        <v>42866</v>
      </c>
      <c r="B250" s="161">
        <v>109.32544843891807</v>
      </c>
      <c r="C250" s="161">
        <v>101.55012790839322</v>
      </c>
      <c r="D250" s="161">
        <v>116.60628019323671</v>
      </c>
      <c r="E250" s="161">
        <v>114.10427033908113</v>
      </c>
      <c r="F250" s="161">
        <v>113.48173120107334</v>
      </c>
      <c r="H250" s="170">
        <v>42866</v>
      </c>
      <c r="I250" s="161">
        <v>0.432</v>
      </c>
      <c r="J250" s="161">
        <v>2.6520000000000001</v>
      </c>
      <c r="K250" s="161">
        <v>1.6040000000000001</v>
      </c>
      <c r="L250" s="161">
        <v>2.3874</v>
      </c>
      <c r="M250" s="161">
        <v>0.878</v>
      </c>
      <c r="N250" s="161">
        <v>5.3999999999999999E-2</v>
      </c>
      <c r="O250" s="161">
        <v>1.159</v>
      </c>
      <c r="P250" s="161">
        <v>-4.2000000000000003E-2</v>
      </c>
    </row>
    <row r="251" spans="1:16" ht="15.6" x14ac:dyDescent="0.3">
      <c r="A251" s="171">
        <v>42867</v>
      </c>
      <c r="B251" s="160">
        <v>109.42718901201812</v>
      </c>
      <c r="C251" s="160">
        <v>101.75518739594753</v>
      </c>
      <c r="D251" s="160">
        <v>116.43388655134798</v>
      </c>
      <c r="E251" s="160">
        <v>114.46302511283417</v>
      </c>
      <c r="F251" s="160">
        <v>113.04028970841556</v>
      </c>
      <c r="H251" s="171">
        <v>42867</v>
      </c>
      <c r="I251" s="160">
        <v>0.39100000000000001</v>
      </c>
      <c r="J251" s="160">
        <v>2.6349999999999998</v>
      </c>
      <c r="K251" s="160">
        <v>1.571</v>
      </c>
      <c r="L251" s="160">
        <v>2.3256999999999999</v>
      </c>
      <c r="M251" s="160">
        <v>0.84299999999999997</v>
      </c>
      <c r="N251" s="160">
        <v>4.7E-2</v>
      </c>
      <c r="O251" s="160">
        <v>1.0860000000000001</v>
      </c>
      <c r="P251" s="160">
        <v>-6.4000000000000001E-2</v>
      </c>
    </row>
    <row r="252" spans="1:16" ht="15.6" x14ac:dyDescent="0.3">
      <c r="A252" s="170">
        <v>42870</v>
      </c>
      <c r="B252" s="161">
        <v>109.92837694882334</v>
      </c>
      <c r="C252" s="161">
        <v>102.55309213464896</v>
      </c>
      <c r="D252" s="161">
        <v>116.99002649213028</v>
      </c>
      <c r="E252" s="161">
        <v>114.56139335725032</v>
      </c>
      <c r="F252" s="161">
        <v>112.96041523356888</v>
      </c>
      <c r="H252" s="170">
        <v>42870</v>
      </c>
      <c r="I252" s="161">
        <v>0.42</v>
      </c>
      <c r="J252" s="161">
        <v>2.5859999999999999</v>
      </c>
      <c r="K252" s="161">
        <v>1.593</v>
      </c>
      <c r="L252" s="161">
        <v>2.3433000000000002</v>
      </c>
      <c r="M252" s="161">
        <v>0.88</v>
      </c>
      <c r="N252" s="161">
        <v>4.3999999999999997E-2</v>
      </c>
      <c r="O252" s="161">
        <v>1.1379999999999999</v>
      </c>
      <c r="P252" s="161">
        <v>-5.2999999999999999E-2</v>
      </c>
    </row>
    <row r="253" spans="1:16" ht="15.6" x14ac:dyDescent="0.3">
      <c r="A253" s="171">
        <v>42871</v>
      </c>
      <c r="B253" s="160">
        <v>110.1937117388967</v>
      </c>
      <c r="C253" s="160">
        <v>103.04239249604092</v>
      </c>
      <c r="D253" s="160">
        <v>116.90967352345332</v>
      </c>
      <c r="E253" s="160">
        <v>114.54403425529453</v>
      </c>
      <c r="F253" s="160">
        <v>113.24449548325479</v>
      </c>
      <c r="H253" s="171">
        <v>42871</v>
      </c>
      <c r="I253" s="160">
        <v>0.435</v>
      </c>
      <c r="J253" s="160">
        <v>2.581</v>
      </c>
      <c r="K253" s="160">
        <v>1.571</v>
      </c>
      <c r="L253" s="160">
        <v>2.3256999999999999</v>
      </c>
      <c r="M253" s="160">
        <v>0.89100000000000001</v>
      </c>
      <c r="N253" s="160">
        <v>4.5999999999999999E-2</v>
      </c>
      <c r="O253" s="160">
        <v>1.131</v>
      </c>
      <c r="P253" s="160">
        <v>-0.05</v>
      </c>
    </row>
    <row r="254" spans="1:16" ht="15.6" x14ac:dyDescent="0.3">
      <c r="A254" s="170">
        <v>42872</v>
      </c>
      <c r="B254" s="161">
        <v>108.82888507361739</v>
      </c>
      <c r="C254" s="161">
        <v>102.39066877817029</v>
      </c>
      <c r="D254" s="161">
        <v>114.78445924887019</v>
      </c>
      <c r="E254" s="161">
        <v>113.16398564980905</v>
      </c>
      <c r="F254" s="161">
        <v>112.64790990386639</v>
      </c>
      <c r="H254" s="170">
        <v>42872</v>
      </c>
      <c r="I254" s="161">
        <v>0.378</v>
      </c>
      <c r="J254" s="161">
        <v>2.5289999999999999</v>
      </c>
      <c r="K254" s="161">
        <v>1.448</v>
      </c>
      <c r="L254" s="161">
        <v>2.2242999999999999</v>
      </c>
      <c r="M254" s="161">
        <v>0.83499999999999996</v>
      </c>
      <c r="N254" s="161">
        <v>4.5999999999999999E-2</v>
      </c>
      <c r="O254" s="161">
        <v>1.0680000000000001</v>
      </c>
      <c r="P254" s="161">
        <v>-9.5000000000000001E-2</v>
      </c>
    </row>
    <row r="255" spans="1:16" ht="15.6" x14ac:dyDescent="0.3">
      <c r="A255" s="171">
        <v>42873</v>
      </c>
      <c r="B255" s="160">
        <v>108.73292521489806</v>
      </c>
      <c r="C255" s="160">
        <v>100.33499817273723</v>
      </c>
      <c r="D255" s="160">
        <v>115.20765155056878</v>
      </c>
      <c r="E255" s="160">
        <v>112.59981483624581</v>
      </c>
      <c r="F255" s="160">
        <v>111.16400702667978</v>
      </c>
      <c r="H255" s="171">
        <v>42873</v>
      </c>
      <c r="I255" s="160">
        <v>0.34300000000000003</v>
      </c>
      <c r="J255" s="160">
        <v>2.5</v>
      </c>
      <c r="K255" s="160">
        <v>1.4450000000000001</v>
      </c>
      <c r="L255" s="160">
        <v>2.2294</v>
      </c>
      <c r="M255" s="160">
        <v>0.80200000000000005</v>
      </c>
      <c r="N255" s="160">
        <v>4.7E-2</v>
      </c>
      <c r="O255" s="160">
        <v>1.0580000000000001</v>
      </c>
      <c r="P255" s="160">
        <v>-0.109</v>
      </c>
    </row>
    <row r="256" spans="1:16" ht="15.6" x14ac:dyDescent="0.3">
      <c r="A256" s="170">
        <v>42874</v>
      </c>
      <c r="B256" s="161">
        <v>109.5312418708704</v>
      </c>
      <c r="C256" s="161">
        <v>101.07503959069312</v>
      </c>
      <c r="D256" s="161">
        <v>115.98731884057972</v>
      </c>
      <c r="E256" s="161">
        <v>113.2710334452031</v>
      </c>
      <c r="F256" s="161">
        <v>111.37378411720229</v>
      </c>
      <c r="H256" s="170">
        <v>42874</v>
      </c>
      <c r="I256" s="161">
        <v>0.36799999999999999</v>
      </c>
      <c r="J256" s="161">
        <v>2.4750000000000001</v>
      </c>
      <c r="K256" s="161">
        <v>1.4750000000000001</v>
      </c>
      <c r="L256" s="161">
        <v>2.2345999999999999</v>
      </c>
      <c r="M256" s="161">
        <v>0.80800000000000005</v>
      </c>
      <c r="N256" s="161">
        <v>0.04</v>
      </c>
      <c r="O256" s="161">
        <v>1.093</v>
      </c>
      <c r="P256" s="161">
        <v>-0.10100000000000001</v>
      </c>
    </row>
    <row r="257" spans="1:16" ht="15.6" x14ac:dyDescent="0.3">
      <c r="A257" s="171">
        <v>42877</v>
      </c>
      <c r="B257" s="160">
        <v>110.11798438050975</v>
      </c>
      <c r="C257" s="160">
        <v>101.88614122710844</v>
      </c>
      <c r="D257" s="160">
        <v>116.58582671030075</v>
      </c>
      <c r="E257" s="160">
        <v>113.16398564980905</v>
      </c>
      <c r="F257" s="160">
        <v>111.87133671781287</v>
      </c>
      <c r="H257" s="171">
        <v>42877</v>
      </c>
      <c r="I257" s="160">
        <v>0.39700000000000002</v>
      </c>
      <c r="J257" s="160">
        <v>2.488</v>
      </c>
      <c r="K257" s="160">
        <v>1.4750000000000001</v>
      </c>
      <c r="L257" s="160">
        <v>2.2536999999999998</v>
      </c>
      <c r="M257" s="160">
        <v>0.84699999999999998</v>
      </c>
      <c r="N257" s="160">
        <v>5.2999999999999999E-2</v>
      </c>
      <c r="O257" s="160">
        <v>1.0880000000000001</v>
      </c>
      <c r="P257" s="160">
        <v>-9.4E-2</v>
      </c>
    </row>
    <row r="258" spans="1:16" ht="15.6" x14ac:dyDescent="0.3">
      <c r="A258" s="170">
        <v>42878</v>
      </c>
      <c r="B258" s="161">
        <v>110.22030302504784</v>
      </c>
      <c r="C258" s="161">
        <v>101.96836805132578</v>
      </c>
      <c r="D258" s="161">
        <v>116.8001012934393</v>
      </c>
      <c r="E258" s="161">
        <v>113.41858581182733</v>
      </c>
      <c r="F258" s="161">
        <v>111.50181067759706</v>
      </c>
      <c r="H258" s="170">
        <v>42878</v>
      </c>
      <c r="I258" s="161">
        <v>0.41</v>
      </c>
      <c r="J258" s="161">
        <v>2.444</v>
      </c>
      <c r="K258" s="161">
        <v>1.51</v>
      </c>
      <c r="L258" s="161">
        <v>2.2799</v>
      </c>
      <c r="M258" s="161">
        <v>0.84499999999999997</v>
      </c>
      <c r="N258" s="161">
        <v>4.9000000000000002E-2</v>
      </c>
      <c r="O258" s="161">
        <v>1.0820000000000001</v>
      </c>
      <c r="P258" s="161">
        <v>-0.09</v>
      </c>
    </row>
    <row r="259" spans="1:16" ht="15.6" x14ac:dyDescent="0.3">
      <c r="A259" s="171">
        <v>42879</v>
      </c>
      <c r="B259" s="160">
        <v>110.28504702611149</v>
      </c>
      <c r="C259" s="160">
        <v>102.02521622609331</v>
      </c>
      <c r="D259" s="160">
        <v>117.09083294374318</v>
      </c>
      <c r="E259" s="160">
        <v>113.5198472399028</v>
      </c>
      <c r="F259" s="160">
        <v>112.23915725322769</v>
      </c>
      <c r="H259" s="171">
        <v>42879</v>
      </c>
      <c r="I259" s="160">
        <v>0.40300000000000002</v>
      </c>
      <c r="J259" s="160">
        <v>2.484</v>
      </c>
      <c r="K259" s="160">
        <v>1.478</v>
      </c>
      <c r="L259" s="160">
        <v>2.2502</v>
      </c>
      <c r="M259" s="160">
        <v>0.83599999999999997</v>
      </c>
      <c r="N259" s="160">
        <v>5.2999999999999999E-2</v>
      </c>
      <c r="O259" s="160">
        <v>1.0720000000000001</v>
      </c>
      <c r="P259" s="160">
        <v>-0.11</v>
      </c>
    </row>
    <row r="260" spans="1:16" ht="15.6" x14ac:dyDescent="0.3">
      <c r="A260" s="170">
        <v>42880</v>
      </c>
      <c r="B260" s="161">
        <v>110.6769794611218</v>
      </c>
      <c r="C260" s="161">
        <v>102.99163519714133</v>
      </c>
      <c r="D260" s="161">
        <v>117.6109357955431</v>
      </c>
      <c r="E260" s="161">
        <v>113.45330401573892</v>
      </c>
      <c r="F260" s="161">
        <v>112.63796112586057</v>
      </c>
      <c r="H260" s="170">
        <v>42880</v>
      </c>
      <c r="I260" s="161">
        <v>0.36199999999999999</v>
      </c>
      <c r="J260" s="161">
        <v>2.44</v>
      </c>
      <c r="K260" s="161">
        <v>1.4610000000000001</v>
      </c>
      <c r="L260" s="161">
        <v>2.2553999999999998</v>
      </c>
      <c r="M260" s="161">
        <v>0.79300000000000004</v>
      </c>
      <c r="N260" s="161">
        <v>0.05</v>
      </c>
      <c r="O260" s="161">
        <v>1.0369999999999999</v>
      </c>
      <c r="P260" s="161">
        <v>-0.11</v>
      </c>
    </row>
    <row r="261" spans="1:16" ht="15.6" x14ac:dyDescent="0.3">
      <c r="A261" s="171">
        <v>42881</v>
      </c>
      <c r="B261" s="160">
        <v>110.53939845886154</v>
      </c>
      <c r="C261" s="160">
        <v>103.24034596174928</v>
      </c>
      <c r="D261" s="160">
        <v>117.64745987221443</v>
      </c>
      <c r="E261" s="160">
        <v>113.22474250665434</v>
      </c>
      <c r="F261" s="160">
        <v>111.92000045480128</v>
      </c>
      <c r="H261" s="171">
        <v>42881</v>
      </c>
      <c r="I261" s="160">
        <v>0.33100000000000002</v>
      </c>
      <c r="J261" s="160">
        <v>2.41</v>
      </c>
      <c r="K261" s="160">
        <v>1.4450000000000001</v>
      </c>
      <c r="L261" s="160">
        <v>2.2465000000000002</v>
      </c>
      <c r="M261" s="160">
        <v>0.75800000000000001</v>
      </c>
      <c r="N261" s="160">
        <v>4.2000000000000003E-2</v>
      </c>
      <c r="O261" s="160">
        <v>1.012</v>
      </c>
      <c r="P261" s="160">
        <v>-0.124</v>
      </c>
    </row>
    <row r="262" spans="1:16" ht="15.6" x14ac:dyDescent="0.3">
      <c r="A262" s="170">
        <v>42884</v>
      </c>
      <c r="B262" s="161">
        <v>110.50991681552004</v>
      </c>
      <c r="C262" s="161">
        <v>103.05660453973282</v>
      </c>
      <c r="D262" s="161">
        <v>117.64745987221443</v>
      </c>
      <c r="E262" s="161">
        <v>113.19581067006135</v>
      </c>
      <c r="F262" s="161">
        <v>111.8957254364671</v>
      </c>
      <c r="H262" s="170">
        <v>42884</v>
      </c>
      <c r="I262" s="161">
        <v>0.29799999999999999</v>
      </c>
      <c r="J262" s="161">
        <v>2.415</v>
      </c>
      <c r="K262" s="161">
        <v>1.411</v>
      </c>
      <c r="L262" s="161">
        <v>2.2465000000000002</v>
      </c>
      <c r="M262" s="161">
        <v>0.74199999999999999</v>
      </c>
      <c r="N262" s="161">
        <v>3.9E-2</v>
      </c>
      <c r="O262" s="161">
        <v>1.012</v>
      </c>
      <c r="P262" s="161">
        <v>-0.14399999999999999</v>
      </c>
    </row>
    <row r="263" spans="1:16" ht="15.6" x14ac:dyDescent="0.3">
      <c r="A263" s="171">
        <v>42885</v>
      </c>
      <c r="B263" s="160">
        <v>110.40586395666776</v>
      </c>
      <c r="C263" s="160">
        <v>102.70942461525966</v>
      </c>
      <c r="D263" s="160">
        <v>117.50574645472962</v>
      </c>
      <c r="E263" s="160">
        <v>112.97882189561395</v>
      </c>
      <c r="F263" s="160">
        <v>111.86889216093144</v>
      </c>
      <c r="H263" s="171">
        <v>42885</v>
      </c>
      <c r="I263" s="160">
        <v>0.29199999999999998</v>
      </c>
      <c r="J263" s="160">
        <v>2.391</v>
      </c>
      <c r="K263" s="160">
        <v>1.4139999999999999</v>
      </c>
      <c r="L263" s="160">
        <v>2.2098</v>
      </c>
      <c r="M263" s="160">
        <v>0.72899999999999998</v>
      </c>
      <c r="N263" s="160">
        <v>4.2999999999999997E-2</v>
      </c>
      <c r="O263" s="160">
        <v>0.99399999999999999</v>
      </c>
      <c r="P263" s="160">
        <v>-0.157</v>
      </c>
    </row>
    <row r="264" spans="1:16" ht="15.6" x14ac:dyDescent="0.3">
      <c r="A264" s="170">
        <v>42886</v>
      </c>
      <c r="B264" s="161">
        <v>110.51222910127233</v>
      </c>
      <c r="C264" s="161">
        <v>102.05567060543305</v>
      </c>
      <c r="D264" s="161">
        <v>117.45169082125604</v>
      </c>
      <c r="E264" s="161">
        <v>112.83126952898969</v>
      </c>
      <c r="F264" s="161">
        <v>111.71380492436087</v>
      </c>
      <c r="H264" s="170">
        <v>42886</v>
      </c>
      <c r="I264" s="161">
        <v>0.30399999999999999</v>
      </c>
      <c r="J264" s="161">
        <v>2.387</v>
      </c>
      <c r="K264" s="161">
        <v>1.4159999999999999</v>
      </c>
      <c r="L264" s="161">
        <v>2.2027999999999999</v>
      </c>
      <c r="M264" s="161">
        <v>0.73399999999999999</v>
      </c>
      <c r="N264" s="161">
        <v>4.9000000000000002E-2</v>
      </c>
      <c r="O264" s="161">
        <v>1.046</v>
      </c>
      <c r="P264" s="161">
        <v>-0.17</v>
      </c>
    </row>
    <row r="265" spans="1:16" ht="15.6" x14ac:dyDescent="0.3">
      <c r="A265" s="171">
        <v>42887</v>
      </c>
      <c r="B265" s="160">
        <v>111.16891825491793</v>
      </c>
      <c r="C265" s="160">
        <v>102.37442644252243</v>
      </c>
      <c r="D265" s="160">
        <v>118.34093034128097</v>
      </c>
      <c r="E265" s="160">
        <v>113.31443120009259</v>
      </c>
      <c r="F265" s="160">
        <v>112.90458837641629</v>
      </c>
      <c r="H265" s="171">
        <v>42887</v>
      </c>
      <c r="I265" s="160">
        <v>0.30499999999999999</v>
      </c>
      <c r="J265" s="160">
        <v>2.3959999999999999</v>
      </c>
      <c r="K265" s="160">
        <v>1.4259999999999999</v>
      </c>
      <c r="L265" s="160">
        <v>2.2113999999999998</v>
      </c>
      <c r="M265" s="160">
        <v>0.73499999999999999</v>
      </c>
      <c r="N265" s="160">
        <v>4.7E-2</v>
      </c>
      <c r="O265" s="160">
        <v>1.073</v>
      </c>
      <c r="P265" s="160">
        <v>-0.17</v>
      </c>
    </row>
    <row r="266" spans="1:16" ht="15.6" x14ac:dyDescent="0.3">
      <c r="A266" s="170">
        <v>42888</v>
      </c>
      <c r="B266" s="161">
        <v>111.86896276641866</v>
      </c>
      <c r="C266" s="161">
        <v>103.04543793397491</v>
      </c>
      <c r="D266" s="161">
        <v>118.77970624902603</v>
      </c>
      <c r="E266" s="161">
        <v>113.57192454577016</v>
      </c>
      <c r="F266" s="161">
        <v>114.70815970346958</v>
      </c>
      <c r="H266" s="170">
        <v>42888</v>
      </c>
      <c r="I266" s="161">
        <v>0.27400000000000002</v>
      </c>
      <c r="J266" s="161">
        <v>2.4119999999999999</v>
      </c>
      <c r="K266" s="161">
        <v>1.4</v>
      </c>
      <c r="L266" s="161">
        <v>2.1591</v>
      </c>
      <c r="M266" s="161">
        <v>0.70899999999999996</v>
      </c>
      <c r="N266" s="161">
        <v>5.5E-2</v>
      </c>
      <c r="O266" s="161">
        <v>1.038</v>
      </c>
      <c r="P266" s="161">
        <v>-0.17599999999999999</v>
      </c>
    </row>
    <row r="267" spans="1:16" ht="15.6" x14ac:dyDescent="0.3">
      <c r="A267" s="171">
        <v>42891</v>
      </c>
      <c r="B267" s="160">
        <v>111.6677939059709</v>
      </c>
      <c r="C267" s="160">
        <v>103.3002395744508</v>
      </c>
      <c r="D267" s="160">
        <v>118.6350709054075</v>
      </c>
      <c r="E267" s="160">
        <v>113.42437217914593</v>
      </c>
      <c r="F267" s="160">
        <v>114.67143450008813</v>
      </c>
      <c r="H267" s="171">
        <v>42891</v>
      </c>
      <c r="I267" s="160">
        <v>0.28699999999999998</v>
      </c>
      <c r="J267" s="160">
        <v>2.3919999999999999</v>
      </c>
      <c r="K267" s="160">
        <v>1.413</v>
      </c>
      <c r="L267" s="160">
        <v>2.1817000000000002</v>
      </c>
      <c r="M267" s="160">
        <v>0.72199999999999998</v>
      </c>
      <c r="N267" s="160">
        <v>0.05</v>
      </c>
      <c r="O267" s="160">
        <v>1.0409999999999999</v>
      </c>
      <c r="P267" s="160">
        <v>-0.17599999999999999</v>
      </c>
    </row>
    <row r="268" spans="1:16" ht="15.6" x14ac:dyDescent="0.3">
      <c r="A268" s="170">
        <v>42892</v>
      </c>
      <c r="B268" s="161">
        <v>111.33944932914808</v>
      </c>
      <c r="C268" s="161">
        <v>103.12766475819221</v>
      </c>
      <c r="D268" s="161">
        <v>118.30538023998753</v>
      </c>
      <c r="E268" s="161">
        <v>112.66057169309107</v>
      </c>
      <c r="F268" s="161">
        <v>113.58605124473426</v>
      </c>
      <c r="H268" s="170">
        <v>42892</v>
      </c>
      <c r="I268" s="161">
        <v>0.252</v>
      </c>
      <c r="J268" s="161">
        <v>2.3730000000000002</v>
      </c>
      <c r="K268" s="161">
        <v>1.393</v>
      </c>
      <c r="L268" s="161">
        <v>2.1451000000000002</v>
      </c>
      <c r="M268" s="161">
        <v>0.66900000000000004</v>
      </c>
      <c r="N268" s="161">
        <v>4.2000000000000003E-2</v>
      </c>
      <c r="O268" s="161">
        <v>0.98399999999999999</v>
      </c>
      <c r="P268" s="161">
        <v>-0.17799999999999999</v>
      </c>
    </row>
    <row r="269" spans="1:16" ht="15.6" x14ac:dyDescent="0.3">
      <c r="A269" s="171">
        <v>42893</v>
      </c>
      <c r="B269" s="160">
        <v>111.39783454439298</v>
      </c>
      <c r="C269" s="160">
        <v>103.11345271450034</v>
      </c>
      <c r="D269" s="160">
        <v>118.49092254947794</v>
      </c>
      <c r="E269" s="160">
        <v>112.59692165258653</v>
      </c>
      <c r="F269" s="160">
        <v>113.61288452026992</v>
      </c>
      <c r="H269" s="171">
        <v>42893</v>
      </c>
      <c r="I269" s="160">
        <v>0.26900000000000002</v>
      </c>
      <c r="J269" s="160">
        <v>2.383</v>
      </c>
      <c r="K269" s="160">
        <v>1.409</v>
      </c>
      <c r="L269" s="160">
        <v>2.1728999999999998</v>
      </c>
      <c r="M269" s="160">
        <v>0.69399999999999995</v>
      </c>
      <c r="N269" s="160">
        <v>4.7E-2</v>
      </c>
      <c r="O269" s="160">
        <v>1.0009999999999999</v>
      </c>
      <c r="P269" s="160">
        <v>-0.17899999999999999</v>
      </c>
    </row>
    <row r="270" spans="1:16" ht="15.6" x14ac:dyDescent="0.3">
      <c r="A270" s="170">
        <v>42894</v>
      </c>
      <c r="B270" s="161">
        <v>111.23250611310544</v>
      </c>
      <c r="C270" s="161">
        <v>103.45048117919357</v>
      </c>
      <c r="D270" s="161">
        <v>118.52257674925977</v>
      </c>
      <c r="E270" s="161">
        <v>112.5882421016086</v>
      </c>
      <c r="F270" s="161">
        <v>113.18446171425973</v>
      </c>
      <c r="H270" s="170">
        <v>42894</v>
      </c>
      <c r="I270" s="161">
        <v>0.25600000000000001</v>
      </c>
      <c r="J270" s="161">
        <v>2.4039999999999999</v>
      </c>
      <c r="K270" s="161">
        <v>1.4179999999999999</v>
      </c>
      <c r="L270" s="161">
        <v>2.1884999999999999</v>
      </c>
      <c r="M270" s="161">
        <v>0.64600000000000002</v>
      </c>
      <c r="N270" s="161">
        <v>6.9000000000000006E-2</v>
      </c>
      <c r="O270" s="161">
        <v>1.0329999999999999</v>
      </c>
      <c r="P270" s="161">
        <v>-0.17499999999999999</v>
      </c>
    </row>
    <row r="271" spans="1:16" ht="15.6" x14ac:dyDescent="0.3">
      <c r="A271" s="171">
        <v>42895</v>
      </c>
      <c r="B271" s="160">
        <v>111.15099804033781</v>
      </c>
      <c r="C271" s="160">
        <v>103.3611483331303</v>
      </c>
      <c r="D271" s="160">
        <v>118.42420523609162</v>
      </c>
      <c r="E271" s="160">
        <v>112.94699687536165</v>
      </c>
      <c r="F271" s="160">
        <v>113.77570337860502</v>
      </c>
      <c r="H271" s="171">
        <v>42895</v>
      </c>
      <c r="I271" s="160">
        <v>0.26400000000000001</v>
      </c>
      <c r="J271" s="160">
        <v>2.4009999999999998</v>
      </c>
      <c r="K271" s="160">
        <v>1.4239999999999999</v>
      </c>
      <c r="L271" s="160">
        <v>2.2004999999999999</v>
      </c>
      <c r="M271" s="160">
        <v>0.64700000000000002</v>
      </c>
      <c r="N271" s="160">
        <v>5.6000000000000001E-2</v>
      </c>
      <c r="O271" s="160">
        <v>1.0049999999999999</v>
      </c>
      <c r="P271" s="160">
        <v>-0.16900000000000001</v>
      </c>
    </row>
    <row r="272" spans="1:16" ht="15.6" x14ac:dyDescent="0.3">
      <c r="A272" s="170">
        <v>42898</v>
      </c>
      <c r="B272" s="161">
        <v>110.91456682216787</v>
      </c>
      <c r="C272" s="161">
        <v>102.42010801153205</v>
      </c>
      <c r="D272" s="161">
        <v>118.30830216612122</v>
      </c>
      <c r="E272" s="161">
        <v>111.85626663580605</v>
      </c>
      <c r="F272" s="161">
        <v>113.18059590337748</v>
      </c>
      <c r="H272" s="170">
        <v>42898</v>
      </c>
      <c r="I272" s="161">
        <v>0.249</v>
      </c>
      <c r="J272" s="161">
        <v>2.4009999999999998</v>
      </c>
      <c r="K272" s="161">
        <v>1.4870000000000001</v>
      </c>
      <c r="L272" s="161">
        <v>2.2145000000000001</v>
      </c>
      <c r="M272" s="161">
        <v>0.59799999999999998</v>
      </c>
      <c r="N272" s="161">
        <v>5.8000000000000003E-2</v>
      </c>
      <c r="O272" s="161">
        <v>0.96699999999999997</v>
      </c>
      <c r="P272" s="161">
        <v>-0.17699999999999999</v>
      </c>
    </row>
    <row r="273" spans="1:16" ht="15.6" x14ac:dyDescent="0.3">
      <c r="A273" s="171">
        <v>42899</v>
      </c>
      <c r="B273" s="160">
        <v>111.49495054598846</v>
      </c>
      <c r="C273" s="160">
        <v>102.50741056563932</v>
      </c>
      <c r="D273" s="160">
        <v>118.84204067321178</v>
      </c>
      <c r="E273" s="160">
        <v>112.47251475523667</v>
      </c>
      <c r="F273" s="160">
        <v>113.12471219606483</v>
      </c>
      <c r="H273" s="171">
        <v>42899</v>
      </c>
      <c r="I273" s="160">
        <v>0.26600000000000001</v>
      </c>
      <c r="J273" s="160">
        <v>2.3980000000000001</v>
      </c>
      <c r="K273" s="160">
        <v>1.5629999999999999</v>
      </c>
      <c r="L273" s="160">
        <v>2.2109000000000001</v>
      </c>
      <c r="M273" s="160">
        <v>0.60799999999999998</v>
      </c>
      <c r="N273" s="160">
        <v>6.4000000000000001E-2</v>
      </c>
      <c r="O273" s="160">
        <v>1.0329999999999999</v>
      </c>
      <c r="P273" s="160">
        <v>-0.17</v>
      </c>
    </row>
    <row r="274" spans="1:16" ht="15.6" x14ac:dyDescent="0.3">
      <c r="A274" s="170">
        <v>42900</v>
      </c>
      <c r="B274" s="161">
        <v>111.5984253334027</v>
      </c>
      <c r="C274" s="161">
        <v>102.90433264303407</v>
      </c>
      <c r="D274" s="161">
        <v>118.72370266479663</v>
      </c>
      <c r="E274" s="161">
        <v>112.13401226709871</v>
      </c>
      <c r="F274" s="161">
        <v>113.03812940233429</v>
      </c>
      <c r="H274" s="170">
        <v>42900</v>
      </c>
      <c r="I274" s="161">
        <v>0.22600000000000001</v>
      </c>
      <c r="J274" s="161">
        <v>2.403</v>
      </c>
      <c r="K274" s="161">
        <v>1.4889999999999999</v>
      </c>
      <c r="L274" s="161">
        <v>2.1255999999999999</v>
      </c>
      <c r="M274" s="161">
        <v>0.58299999999999996</v>
      </c>
      <c r="N274" s="161">
        <v>7.0000000000000007E-2</v>
      </c>
      <c r="O274" s="161">
        <v>0.92700000000000005</v>
      </c>
      <c r="P274" s="161">
        <v>-0.18099999999999999</v>
      </c>
    </row>
    <row r="275" spans="1:16" ht="15.6" x14ac:dyDescent="0.3">
      <c r="A275" s="171">
        <v>42901</v>
      </c>
      <c r="B275" s="160">
        <v>110.78854724866898</v>
      </c>
      <c r="C275" s="160">
        <v>101.88411093515246</v>
      </c>
      <c r="D275" s="160">
        <v>118.45780738662926</v>
      </c>
      <c r="E275" s="160">
        <v>111.69135516722602</v>
      </c>
      <c r="F275" s="160">
        <v>112.74421407496263</v>
      </c>
      <c r="H275" s="171">
        <v>42901</v>
      </c>
      <c r="I275" s="160">
        <v>0.28199999999999997</v>
      </c>
      <c r="J275" s="160">
        <v>2.3580000000000001</v>
      </c>
      <c r="K275" s="160">
        <v>1.5289999999999999</v>
      </c>
      <c r="L275" s="160">
        <v>2.1637</v>
      </c>
      <c r="M275" s="160">
        <v>0.628</v>
      </c>
      <c r="N275" s="160">
        <v>5.2999999999999999E-2</v>
      </c>
      <c r="O275" s="160">
        <v>1.0309999999999999</v>
      </c>
      <c r="P275" s="160">
        <v>-0.161</v>
      </c>
    </row>
    <row r="276" spans="1:16" ht="15.6" x14ac:dyDescent="0.3">
      <c r="A276" s="170">
        <v>42902</v>
      </c>
      <c r="B276" s="161">
        <v>111.17701125505089</v>
      </c>
      <c r="C276" s="161">
        <v>101.83132334429689</v>
      </c>
      <c r="D276" s="161">
        <v>118.4914095371669</v>
      </c>
      <c r="E276" s="161">
        <v>112.42911700034719</v>
      </c>
      <c r="F276" s="161">
        <v>113.37775225837261</v>
      </c>
      <c r="H276" s="170">
        <v>42902</v>
      </c>
      <c r="I276" s="161">
        <v>0.27600000000000002</v>
      </c>
      <c r="J276" s="161">
        <v>2.407</v>
      </c>
      <c r="K276" s="161">
        <v>1.522</v>
      </c>
      <c r="L276" s="161">
        <v>2.1514000000000002</v>
      </c>
      <c r="M276" s="161">
        <v>0.63200000000000001</v>
      </c>
      <c r="N276" s="161">
        <v>5.6000000000000001E-2</v>
      </c>
      <c r="O276" s="161">
        <v>1.018</v>
      </c>
      <c r="P276" s="161">
        <v>-0.14799999999999999</v>
      </c>
    </row>
    <row r="277" spans="1:16" ht="15.6" x14ac:dyDescent="0.3">
      <c r="A277" s="171">
        <v>42905</v>
      </c>
      <c r="B277" s="160">
        <v>111.94469012480562</v>
      </c>
      <c r="C277" s="160">
        <v>102.82921184066269</v>
      </c>
      <c r="D277" s="160">
        <v>119.48048153342683</v>
      </c>
      <c r="E277" s="160">
        <v>113.39544034255296</v>
      </c>
      <c r="F277" s="160">
        <v>114.08547990062591</v>
      </c>
      <c r="H277" s="171">
        <v>42905</v>
      </c>
      <c r="I277" s="160">
        <v>0.28100000000000003</v>
      </c>
      <c r="J277" s="160">
        <v>2.4060000000000001</v>
      </c>
      <c r="K277" s="160">
        <v>1.5409999999999999</v>
      </c>
      <c r="L277" s="160">
        <v>2.1879</v>
      </c>
      <c r="M277" s="160">
        <v>0.629</v>
      </c>
      <c r="N277" s="160">
        <v>5.5E-2</v>
      </c>
      <c r="O277" s="160">
        <v>1.03</v>
      </c>
      <c r="P277" s="160">
        <v>-0.13700000000000001</v>
      </c>
    </row>
    <row r="278" spans="1:16" ht="15.6" x14ac:dyDescent="0.3">
      <c r="A278" s="170">
        <v>42906</v>
      </c>
      <c r="B278" s="161">
        <v>111.13654625438612</v>
      </c>
      <c r="C278" s="161">
        <v>102.39472936208224</v>
      </c>
      <c r="D278" s="161">
        <v>118.68036076047999</v>
      </c>
      <c r="E278" s="161">
        <v>112.6056012035644</v>
      </c>
      <c r="F278" s="161">
        <v>115.01020460372598</v>
      </c>
      <c r="H278" s="170">
        <v>42906</v>
      </c>
      <c r="I278" s="161">
        <v>0.26200000000000001</v>
      </c>
      <c r="J278" s="161">
        <v>2.4180000000000001</v>
      </c>
      <c r="K278" s="161">
        <v>1.5</v>
      </c>
      <c r="L278" s="161">
        <v>2.1564999999999999</v>
      </c>
      <c r="M278" s="161">
        <v>0.60299999999999998</v>
      </c>
      <c r="N278" s="161">
        <v>5.7000000000000002E-2</v>
      </c>
      <c r="O278" s="161">
        <v>0.995</v>
      </c>
      <c r="P278" s="161">
        <v>-0.14799999999999999</v>
      </c>
    </row>
    <row r="279" spans="1:16" ht="15.6" x14ac:dyDescent="0.3">
      <c r="A279" s="171">
        <v>42907</v>
      </c>
      <c r="B279" s="160">
        <v>110.98971610911677</v>
      </c>
      <c r="C279" s="160">
        <v>102.1713972469241</v>
      </c>
      <c r="D279" s="160">
        <v>118.6112085086489</v>
      </c>
      <c r="E279" s="160">
        <v>112.4001851637542</v>
      </c>
      <c r="F279" s="160">
        <v>114.48934343750179</v>
      </c>
      <c r="H279" s="171">
        <v>42907</v>
      </c>
      <c r="I279" s="160">
        <v>0.26500000000000001</v>
      </c>
      <c r="J279" s="160">
        <v>2.3919999999999999</v>
      </c>
      <c r="K279" s="160">
        <v>1.49</v>
      </c>
      <c r="L279" s="160">
        <v>2.1634000000000002</v>
      </c>
      <c r="M279" s="160">
        <v>0.60299999999999998</v>
      </c>
      <c r="N279" s="160">
        <v>6.2E-2</v>
      </c>
      <c r="O279" s="160">
        <v>1.032</v>
      </c>
      <c r="P279" s="160">
        <v>-0.14599999999999999</v>
      </c>
    </row>
    <row r="280" spans="1:16" ht="15.6" x14ac:dyDescent="0.3">
      <c r="A280" s="170">
        <v>42908</v>
      </c>
      <c r="B280" s="161">
        <v>111.07873911057928</v>
      </c>
      <c r="C280" s="161">
        <v>102.40894140577414</v>
      </c>
      <c r="D280" s="161">
        <v>118.55715287517532</v>
      </c>
      <c r="E280" s="161">
        <v>112.40886471473208</v>
      </c>
      <c r="F280" s="161">
        <v>114.3285711849279</v>
      </c>
      <c r="H280" s="170">
        <v>42908</v>
      </c>
      <c r="I280" s="161">
        <v>0.252</v>
      </c>
      <c r="J280" s="161">
        <v>2.3759999999999999</v>
      </c>
      <c r="K280" s="161">
        <v>1.5</v>
      </c>
      <c r="L280" s="161">
        <v>2.1476999999999999</v>
      </c>
      <c r="M280" s="161">
        <v>0.6</v>
      </c>
      <c r="N280" s="161">
        <v>5.8000000000000003E-2</v>
      </c>
      <c r="O280" s="161">
        <v>1.0149999999999999</v>
      </c>
      <c r="P280" s="161">
        <v>-0.161</v>
      </c>
    </row>
    <row r="281" spans="1:16" ht="15.6" x14ac:dyDescent="0.3">
      <c r="A281" s="171">
        <v>42909</v>
      </c>
      <c r="B281" s="160">
        <v>111.27990797102704</v>
      </c>
      <c r="C281" s="160">
        <v>102.69927315547976</v>
      </c>
      <c r="D281" s="160">
        <v>118.74220819697679</v>
      </c>
      <c r="E281" s="160">
        <v>112.14558500173592</v>
      </c>
      <c r="F281" s="160">
        <v>114.45455113956146</v>
      </c>
      <c r="H281" s="171">
        <v>42909</v>
      </c>
      <c r="I281" s="160">
        <v>0.255</v>
      </c>
      <c r="J281" s="160">
        <v>2.371</v>
      </c>
      <c r="K281" s="160">
        <v>1.4750000000000001</v>
      </c>
      <c r="L281" s="160">
        <v>2.1423000000000001</v>
      </c>
      <c r="M281" s="160">
        <v>0.60699999999999998</v>
      </c>
      <c r="N281" s="160">
        <v>5.7000000000000002E-2</v>
      </c>
      <c r="O281" s="160">
        <v>1.0309999999999999</v>
      </c>
      <c r="P281" s="160">
        <v>-0.159</v>
      </c>
    </row>
    <row r="282" spans="1:16" ht="15.6" x14ac:dyDescent="0.3">
      <c r="A282" s="170">
        <v>42912</v>
      </c>
      <c r="B282" s="161">
        <v>111.42269161622993</v>
      </c>
      <c r="C282" s="161">
        <v>103.45454176310554</v>
      </c>
      <c r="D282" s="161">
        <v>118.77970624902603</v>
      </c>
      <c r="E282" s="161">
        <v>112.55931026501563</v>
      </c>
      <c r="F282" s="161">
        <v>114.57211727051011</v>
      </c>
      <c r="H282" s="170">
        <v>42912</v>
      </c>
      <c r="I282" s="161">
        <v>0.245</v>
      </c>
      <c r="J282" s="161">
        <v>2.3740000000000001</v>
      </c>
      <c r="K282" s="161">
        <v>1.4630000000000001</v>
      </c>
      <c r="L282" s="161">
        <v>2.137</v>
      </c>
      <c r="M282" s="161">
        <v>0.59699999999999998</v>
      </c>
      <c r="N282" s="161">
        <v>5.3999999999999999E-2</v>
      </c>
      <c r="O282" s="161">
        <v>1.0109999999999999</v>
      </c>
      <c r="P282" s="161">
        <v>-0.159</v>
      </c>
    </row>
    <row r="283" spans="1:16" ht="15.6" x14ac:dyDescent="0.3">
      <c r="A283" s="171">
        <v>42913</v>
      </c>
      <c r="B283" s="160">
        <v>110.84924474966616</v>
      </c>
      <c r="C283" s="160">
        <v>103.20786129045356</v>
      </c>
      <c r="D283" s="160">
        <v>117.82082748948106</v>
      </c>
      <c r="E283" s="160">
        <v>111.67110288161093</v>
      </c>
      <c r="F283" s="160">
        <v>114.9799603185883</v>
      </c>
      <c r="H283" s="171">
        <v>42913</v>
      </c>
      <c r="I283" s="160">
        <v>0.37</v>
      </c>
      <c r="J283" s="160">
        <v>2.3540000000000001</v>
      </c>
      <c r="K283" s="160">
        <v>1.569</v>
      </c>
      <c r="L283" s="160">
        <v>2.2050999999999998</v>
      </c>
      <c r="M283" s="160">
        <v>0.73399999999999999</v>
      </c>
      <c r="N283" s="160">
        <v>4.7E-2</v>
      </c>
      <c r="O283" s="160">
        <v>1.0900000000000001</v>
      </c>
      <c r="P283" s="160">
        <v>-0.121</v>
      </c>
    </row>
    <row r="284" spans="1:16" ht="15.6" x14ac:dyDescent="0.3">
      <c r="A284" s="170">
        <v>42914</v>
      </c>
      <c r="B284" s="161">
        <v>111.66721583453283</v>
      </c>
      <c r="C284" s="161">
        <v>102.74292443253339</v>
      </c>
      <c r="D284" s="161">
        <v>118.85859825463612</v>
      </c>
      <c r="E284" s="161">
        <v>111.62481194306216</v>
      </c>
      <c r="F284" s="161">
        <v>114.44170300339395</v>
      </c>
      <c r="H284" s="170">
        <v>42914</v>
      </c>
      <c r="I284" s="161">
        <v>0.36799999999999999</v>
      </c>
      <c r="J284" s="161">
        <v>2.4569999999999999</v>
      </c>
      <c r="K284" s="161">
        <v>1.6219999999999999</v>
      </c>
      <c r="L284" s="161">
        <v>2.2279</v>
      </c>
      <c r="M284" s="161">
        <v>0.71699999999999997</v>
      </c>
      <c r="N284" s="161">
        <v>6.4000000000000001E-2</v>
      </c>
      <c r="O284" s="161">
        <v>1.1539999999999999</v>
      </c>
      <c r="P284" s="161">
        <v>-9.6000000000000002E-2</v>
      </c>
    </row>
    <row r="285" spans="1:16" ht="15.6" x14ac:dyDescent="0.3">
      <c r="A285" s="171">
        <v>42915</v>
      </c>
      <c r="B285" s="160">
        <v>110.96601518015596</v>
      </c>
      <c r="C285" s="160">
        <v>102.93783246030779</v>
      </c>
      <c r="D285" s="160">
        <v>117.8364110955275</v>
      </c>
      <c r="E285" s="160">
        <v>110.13192917486403</v>
      </c>
      <c r="F285" s="160">
        <v>114.9527290919324</v>
      </c>
      <c r="H285" s="171">
        <v>42915</v>
      </c>
      <c r="I285" s="160">
        <v>0.45200000000000001</v>
      </c>
      <c r="J285" s="160">
        <v>2.504</v>
      </c>
      <c r="K285" s="160">
        <v>1.706</v>
      </c>
      <c r="L285" s="160">
        <v>2.2665999999999999</v>
      </c>
      <c r="M285" s="160">
        <v>0.80600000000000005</v>
      </c>
      <c r="N285" s="160">
        <v>6.3E-2</v>
      </c>
      <c r="O285" s="160">
        <v>1.25</v>
      </c>
      <c r="P285" s="160">
        <v>-4.2000000000000003E-2</v>
      </c>
    </row>
    <row r="286" spans="1:16" ht="15.6" x14ac:dyDescent="0.3">
      <c r="A286" s="170">
        <v>42916</v>
      </c>
      <c r="B286" s="161">
        <v>110.78334460572637</v>
      </c>
      <c r="C286" s="161">
        <v>102.61095545539447</v>
      </c>
      <c r="D286" s="161">
        <v>118.01708352812841</v>
      </c>
      <c r="E286" s="161">
        <v>109.7587084828145</v>
      </c>
      <c r="F286" s="161">
        <v>113.89037015139198</v>
      </c>
      <c r="H286" s="170">
        <v>42916</v>
      </c>
      <c r="I286" s="161">
        <v>0.46600000000000003</v>
      </c>
      <c r="J286" s="161">
        <v>2.5979999999999999</v>
      </c>
      <c r="K286" s="161">
        <v>1.762</v>
      </c>
      <c r="L286" s="161">
        <v>2.3037000000000001</v>
      </c>
      <c r="M286" s="161">
        <v>0.81499999999999995</v>
      </c>
      <c r="N286" s="161">
        <v>8.5999999999999993E-2</v>
      </c>
      <c r="O286" s="161">
        <v>1.2570000000000001</v>
      </c>
      <c r="P286" s="161">
        <v>-2.3E-2</v>
      </c>
    </row>
    <row r="287" spans="1:16" ht="14.4" x14ac:dyDescent="0.3"/>
    <row r="288" spans="1:16" ht="28.8" x14ac:dyDescent="0.55000000000000004">
      <c r="A288" s="164" t="s">
        <v>298</v>
      </c>
      <c r="B288" s="169"/>
      <c r="C288" s="169"/>
      <c r="H288" s="164" t="s">
        <v>298</v>
      </c>
    </row>
    <row r="289" spans="1:8" ht="14.4" x14ac:dyDescent="0.3">
      <c r="A289" s="164" t="s">
        <v>297</v>
      </c>
      <c r="H289" s="164" t="s">
        <v>297</v>
      </c>
    </row>
    <row r="290" spans="1:8" ht="14.4" x14ac:dyDescent="0.3"/>
    <row r="291" spans="1:8" ht="14.4" x14ac:dyDescent="0.3"/>
    <row r="292" spans="1:8" ht="14.4" x14ac:dyDescent="0.3"/>
    <row r="293" spans="1:8" ht="14.4" x14ac:dyDescent="0.3"/>
    <row r="294" spans="1:8" ht="14.4" x14ac:dyDescent="0.3"/>
    <row r="295" spans="1:8" ht="14.4" x14ac:dyDescent="0.3"/>
    <row r="296" spans="1:8" ht="14.4" x14ac:dyDescent="0.3"/>
    <row r="297" spans="1:8" ht="14.4" x14ac:dyDescent="0.3"/>
    <row r="298" spans="1:8" ht="14.4" x14ac:dyDescent="0.3"/>
    <row r="299" spans="1:8" ht="14.4" x14ac:dyDescent="0.3"/>
    <row r="300" spans="1:8" ht="14.4" x14ac:dyDescent="0.3"/>
    <row r="301" spans="1:8" ht="14.4" x14ac:dyDescent="0.3"/>
    <row r="302" spans="1:8" ht="14.4" x14ac:dyDescent="0.3"/>
    <row r="303" spans="1:8" ht="14.4" x14ac:dyDescent="0.3"/>
    <row r="304" spans="1:8" ht="14.4" x14ac:dyDescent="0.3"/>
    <row r="305" ht="14.4" x14ac:dyDescent="0.3"/>
    <row r="306" ht="14.4" x14ac:dyDescent="0.3"/>
    <row r="307" ht="14.4" x14ac:dyDescent="0.3"/>
    <row r="308" ht="14.4" x14ac:dyDescent="0.3"/>
    <row r="309" ht="14.4" x14ac:dyDescent="0.3"/>
    <row r="310" ht="14.4" x14ac:dyDescent="0.3"/>
    <row r="311" ht="14.4" x14ac:dyDescent="0.3"/>
    <row r="312" ht="14.4" x14ac:dyDescent="0.3"/>
    <row r="313" ht="14.4" x14ac:dyDescent="0.3"/>
    <row r="314" ht="14.4" x14ac:dyDescent="0.3"/>
    <row r="315" ht="14.4" x14ac:dyDescent="0.3"/>
    <row r="316" ht="14.4" x14ac:dyDescent="0.3"/>
    <row r="317" ht="14.4" x14ac:dyDescent="0.3"/>
    <row r="318" ht="14.4" x14ac:dyDescent="0.3"/>
    <row r="319" ht="14.4" x14ac:dyDescent="0.3"/>
    <row r="320" ht="14.4" x14ac:dyDescent="0.3"/>
    <row r="321" ht="14.4" x14ac:dyDescent="0.3"/>
    <row r="322" ht="14.4" x14ac:dyDescent="0.3"/>
    <row r="323" ht="14.4" x14ac:dyDescent="0.3"/>
    <row r="324" ht="14.4" x14ac:dyDescent="0.3"/>
    <row r="325" ht="14.4" x14ac:dyDescent="0.3"/>
    <row r="326" ht="14.4" x14ac:dyDescent="0.3"/>
    <row r="327" ht="14.4" x14ac:dyDescent="0.3"/>
    <row r="328" ht="14.4" x14ac:dyDescent="0.3"/>
    <row r="329" ht="14.4" x14ac:dyDescent="0.3"/>
    <row r="330" ht="14.4" x14ac:dyDescent="0.3"/>
    <row r="331" ht="14.4" x14ac:dyDescent="0.3"/>
    <row r="332" ht="14.4" x14ac:dyDescent="0.3"/>
    <row r="333" ht="14.4" x14ac:dyDescent="0.3"/>
    <row r="334" ht="14.4" x14ac:dyDescent="0.3"/>
    <row r="335" ht="14.4" x14ac:dyDescent="0.3"/>
    <row r="336" ht="14.4" x14ac:dyDescent="0.3"/>
    <row r="337" ht="14.4" x14ac:dyDescent="0.3"/>
    <row r="338" ht="14.4" x14ac:dyDescent="0.3"/>
    <row r="339" ht="14.4" x14ac:dyDescent="0.3"/>
    <row r="340" ht="14.4" x14ac:dyDescent="0.3"/>
    <row r="341" ht="14.4" x14ac:dyDescent="0.3"/>
    <row r="342" ht="14.4" x14ac:dyDescent="0.3"/>
    <row r="343" ht="14.4" x14ac:dyDescent="0.3"/>
    <row r="344" ht="14.4" x14ac:dyDescent="0.3"/>
    <row r="345" ht="14.4" x14ac:dyDescent="0.3"/>
    <row r="346" ht="14.4" x14ac:dyDescent="0.3"/>
    <row r="347" ht="14.4" x14ac:dyDescent="0.3"/>
    <row r="348" ht="14.4" x14ac:dyDescent="0.3"/>
    <row r="349" ht="14.4" x14ac:dyDescent="0.3"/>
    <row r="350" ht="14.4" x14ac:dyDescent="0.3"/>
    <row r="351" ht="14.4" x14ac:dyDescent="0.3"/>
    <row r="352" ht="14.4" x14ac:dyDescent="0.3"/>
    <row r="353" ht="14.4" x14ac:dyDescent="0.3"/>
    <row r="354" ht="14.4" x14ac:dyDescent="0.3"/>
    <row r="355" ht="14.4" x14ac:dyDescent="0.3"/>
    <row r="356" ht="14.4" x14ac:dyDescent="0.3"/>
    <row r="357" ht="14.4" x14ac:dyDescent="0.3"/>
    <row r="358" ht="14.4" x14ac:dyDescent="0.3"/>
    <row r="359" ht="14.4" x14ac:dyDescent="0.3"/>
    <row r="360" ht="14.4" x14ac:dyDescent="0.3"/>
    <row r="361" ht="14.4" x14ac:dyDescent="0.3"/>
    <row r="362" ht="14.4" x14ac:dyDescent="0.3"/>
    <row r="363" ht="14.4" x14ac:dyDescent="0.3"/>
    <row r="364" ht="14.4" x14ac:dyDescent="0.3"/>
    <row r="365" ht="14.4" x14ac:dyDescent="0.3"/>
    <row r="366" ht="14.4" x14ac:dyDescent="0.3"/>
    <row r="367" ht="14.4" x14ac:dyDescent="0.3"/>
    <row r="368" ht="14.4" x14ac:dyDescent="0.3"/>
    <row r="369" ht="14.4" x14ac:dyDescent="0.3"/>
    <row r="370" ht="14.4" x14ac:dyDescent="0.3"/>
    <row r="371" ht="14.4" x14ac:dyDescent="0.3"/>
    <row r="372" ht="14.4" x14ac:dyDescent="0.3"/>
    <row r="373" ht="14.4" x14ac:dyDescent="0.3"/>
    <row r="374" ht="14.4" x14ac:dyDescent="0.3"/>
    <row r="375" ht="14.4" x14ac:dyDescent="0.3"/>
    <row r="376" ht="14.4" x14ac:dyDescent="0.3"/>
    <row r="377" ht="14.4" x14ac:dyDescent="0.3"/>
    <row r="378" ht="14.4" x14ac:dyDescent="0.3"/>
    <row r="379" ht="14.4" x14ac:dyDescent="0.3"/>
    <row r="380" ht="14.4" x14ac:dyDescent="0.3"/>
    <row r="381" ht="14.4" x14ac:dyDescent="0.3"/>
    <row r="382" ht="14.4" x14ac:dyDescent="0.3"/>
    <row r="383" ht="14.4" x14ac:dyDescent="0.3"/>
    <row r="384" ht="14.4" x14ac:dyDescent="0.3"/>
    <row r="385" ht="14.4" x14ac:dyDescent="0.3"/>
    <row r="386" ht="14.4" x14ac:dyDescent="0.3"/>
    <row r="387" ht="14.4" x14ac:dyDescent="0.3"/>
    <row r="388" ht="14.4" x14ac:dyDescent="0.3"/>
    <row r="389" ht="14.4" x14ac:dyDescent="0.3"/>
    <row r="390" ht="14.4" x14ac:dyDescent="0.3"/>
    <row r="391" ht="14.4" x14ac:dyDescent="0.3"/>
    <row r="392" ht="14.4" x14ac:dyDescent="0.3"/>
    <row r="393" ht="14.4" x14ac:dyDescent="0.3"/>
    <row r="394" ht="14.4" x14ac:dyDescent="0.3"/>
    <row r="395" ht="14.4" x14ac:dyDescent="0.3"/>
    <row r="396" ht="14.4" x14ac:dyDescent="0.3"/>
    <row r="397" ht="14.4" x14ac:dyDescent="0.3"/>
    <row r="398" ht="14.4" x14ac:dyDescent="0.3"/>
    <row r="399" ht="14.4" x14ac:dyDescent="0.3"/>
    <row r="400" ht="14.4" x14ac:dyDescent="0.3"/>
    <row r="401" ht="14.4" x14ac:dyDescent="0.3"/>
    <row r="402" ht="14.4" x14ac:dyDescent="0.3"/>
    <row r="403" ht="14.4" x14ac:dyDescent="0.3"/>
    <row r="404" ht="14.4" x14ac:dyDescent="0.3"/>
    <row r="405" ht="14.4" x14ac:dyDescent="0.3"/>
    <row r="406" ht="14.4" x14ac:dyDescent="0.3"/>
    <row r="407" ht="14.4" x14ac:dyDescent="0.3"/>
    <row r="408" ht="14.4" x14ac:dyDescent="0.3"/>
    <row r="409" ht="14.4" x14ac:dyDescent="0.3"/>
    <row r="410" ht="14.4" x14ac:dyDescent="0.3"/>
    <row r="411" ht="14.4" x14ac:dyDescent="0.3"/>
    <row r="412" ht="14.4" x14ac:dyDescent="0.3"/>
    <row r="413" ht="14.4" x14ac:dyDescent="0.3"/>
    <row r="414" ht="14.4" x14ac:dyDescent="0.3"/>
    <row r="415" ht="14.4" x14ac:dyDescent="0.3"/>
    <row r="416" ht="14.4" x14ac:dyDescent="0.3"/>
    <row r="417" ht="14.4" x14ac:dyDescent="0.3"/>
    <row r="418" ht="14.4" x14ac:dyDescent="0.3"/>
    <row r="419" ht="14.4" x14ac:dyDescent="0.3"/>
    <row r="420" ht="14.4" x14ac:dyDescent="0.3"/>
    <row r="421" ht="14.4" x14ac:dyDescent="0.3"/>
    <row r="422" ht="14.4" x14ac:dyDescent="0.3"/>
    <row r="423" ht="14.4" x14ac:dyDescent="0.3"/>
    <row r="424" ht="14.4" x14ac:dyDescent="0.3"/>
    <row r="425" ht="14.4" x14ac:dyDescent="0.3"/>
    <row r="426" ht="14.4" x14ac:dyDescent="0.3"/>
    <row r="427" ht="14.4" x14ac:dyDescent="0.3"/>
    <row r="428" ht="14.4" x14ac:dyDescent="0.3"/>
    <row r="429" ht="14.4" x14ac:dyDescent="0.3"/>
    <row r="430" ht="14.4" x14ac:dyDescent="0.3"/>
    <row r="431" ht="14.4" x14ac:dyDescent="0.3"/>
    <row r="432" ht="14.4" x14ac:dyDescent="0.3"/>
    <row r="433" ht="14.4" x14ac:dyDescent="0.3"/>
    <row r="434" ht="14.4" x14ac:dyDescent="0.3"/>
    <row r="435" ht="14.4" x14ac:dyDescent="0.3"/>
    <row r="436" ht="14.4" x14ac:dyDescent="0.3"/>
    <row r="437" ht="14.4" x14ac:dyDescent="0.3"/>
    <row r="438" ht="14.4" x14ac:dyDescent="0.3"/>
    <row r="439" ht="14.4" x14ac:dyDescent="0.3"/>
    <row r="440" ht="14.4" x14ac:dyDescent="0.3"/>
    <row r="441" ht="14.4" x14ac:dyDescent="0.3"/>
    <row r="442" ht="14.4" x14ac:dyDescent="0.3"/>
    <row r="443" ht="14.4" x14ac:dyDescent="0.3"/>
    <row r="444" ht="14.4" x14ac:dyDescent="0.3"/>
    <row r="445" ht="14.4" x14ac:dyDescent="0.3"/>
    <row r="446" ht="14.4" x14ac:dyDescent="0.3"/>
    <row r="447" ht="14.4" x14ac:dyDescent="0.3"/>
    <row r="448" ht="14.4" x14ac:dyDescent="0.3"/>
    <row r="449" ht="14.4" x14ac:dyDescent="0.3"/>
    <row r="450" ht="14.4" x14ac:dyDescent="0.3"/>
    <row r="451" ht="14.4" x14ac:dyDescent="0.3"/>
    <row r="452" ht="14.4" x14ac:dyDescent="0.3"/>
    <row r="453" ht="14.4" x14ac:dyDescent="0.3"/>
    <row r="454" ht="14.4" x14ac:dyDescent="0.3"/>
    <row r="455" ht="14.4" x14ac:dyDescent="0.3"/>
    <row r="456" ht="14.4" x14ac:dyDescent="0.3"/>
    <row r="457" ht="14.4" x14ac:dyDescent="0.3"/>
    <row r="458" ht="14.4" x14ac:dyDescent="0.3"/>
    <row r="459" ht="14.4" x14ac:dyDescent="0.3"/>
    <row r="460" ht="14.4" x14ac:dyDescent="0.3"/>
    <row r="461" ht="14.4" x14ac:dyDescent="0.3"/>
    <row r="462" ht="14.4" x14ac:dyDescent="0.3"/>
    <row r="463" ht="14.4" x14ac:dyDescent="0.3"/>
    <row r="464" ht="14.4" x14ac:dyDescent="0.3"/>
    <row r="465" ht="14.4" x14ac:dyDescent="0.3"/>
    <row r="466" ht="14.4" x14ac:dyDescent="0.3"/>
    <row r="467" ht="14.4" x14ac:dyDescent="0.3"/>
    <row r="468" ht="14.4" x14ac:dyDescent="0.3"/>
    <row r="469" ht="14.4" x14ac:dyDescent="0.3"/>
    <row r="470" ht="14.4" x14ac:dyDescent="0.3"/>
    <row r="471" ht="14.4" x14ac:dyDescent="0.3"/>
    <row r="472" ht="14.4" x14ac:dyDescent="0.3"/>
    <row r="473" ht="14.4" x14ac:dyDescent="0.3"/>
    <row r="474" ht="14.4" x14ac:dyDescent="0.3"/>
    <row r="475" ht="14.4" x14ac:dyDescent="0.3"/>
    <row r="476" ht="14.4" x14ac:dyDescent="0.3"/>
    <row r="477" ht="14.4" x14ac:dyDescent="0.3"/>
    <row r="478" ht="14.4" x14ac:dyDescent="0.3"/>
    <row r="479" ht="14.4" x14ac:dyDescent="0.3"/>
    <row r="480" ht="14.4" x14ac:dyDescent="0.3"/>
    <row r="481" ht="14.4" x14ac:dyDescent="0.3"/>
    <row r="482" ht="14.4" x14ac:dyDescent="0.3"/>
    <row r="483" ht="14.4" x14ac:dyDescent="0.3"/>
    <row r="484" ht="14.4" x14ac:dyDescent="0.3"/>
    <row r="485" ht="14.4" x14ac:dyDescent="0.3"/>
    <row r="486" ht="14.4" x14ac:dyDescent="0.3"/>
    <row r="487" ht="14.4" x14ac:dyDescent="0.3"/>
    <row r="488" ht="14.4" x14ac:dyDescent="0.3"/>
    <row r="489" ht="14.4" x14ac:dyDescent="0.3"/>
    <row r="490" ht="14.4" x14ac:dyDescent="0.3"/>
    <row r="491" ht="14.4" x14ac:dyDescent="0.3"/>
    <row r="492" ht="14.4" x14ac:dyDescent="0.3"/>
    <row r="493" ht="14.4" x14ac:dyDescent="0.3"/>
    <row r="494" ht="14.4" x14ac:dyDescent="0.3"/>
    <row r="495" ht="14.4" x14ac:dyDescent="0.3"/>
    <row r="496" ht="14.4" x14ac:dyDescent="0.3"/>
    <row r="497" ht="14.4" x14ac:dyDescent="0.3"/>
    <row r="498" ht="14.4" x14ac:dyDescent="0.3"/>
    <row r="499" ht="14.4" x14ac:dyDescent="0.3"/>
    <row r="500" ht="14.4" x14ac:dyDescent="0.3"/>
    <row r="501" ht="14.4" x14ac:dyDescent="0.3"/>
    <row r="502" ht="14.4" x14ac:dyDescent="0.3"/>
    <row r="503" ht="14.4" x14ac:dyDescent="0.3"/>
    <row r="504" ht="14.4" x14ac:dyDescent="0.3"/>
    <row r="505" ht="14.4" x14ac:dyDescent="0.3"/>
    <row r="506" ht="14.4" x14ac:dyDescent="0.3"/>
    <row r="507" ht="14.4" x14ac:dyDescent="0.3"/>
    <row r="508" ht="14.4" x14ac:dyDescent="0.3"/>
    <row r="509" ht="14.4" x14ac:dyDescent="0.3"/>
    <row r="510" ht="14.4" x14ac:dyDescent="0.3"/>
    <row r="511" ht="14.4" x14ac:dyDescent="0.3"/>
    <row r="512" ht="14.4" x14ac:dyDescent="0.3"/>
    <row r="513" ht="14.4" x14ac:dyDescent="0.3"/>
    <row r="514" ht="14.4" x14ac:dyDescent="0.3"/>
    <row r="515" ht="14.4" x14ac:dyDescent="0.3"/>
    <row r="516" ht="14.4" x14ac:dyDescent="0.3"/>
    <row r="517" ht="14.4" x14ac:dyDescent="0.3"/>
    <row r="518" ht="14.4" x14ac:dyDescent="0.3"/>
    <row r="519" ht="14.4" x14ac:dyDescent="0.3"/>
    <row r="520" ht="14.4" x14ac:dyDescent="0.3"/>
    <row r="521" ht="14.4" x14ac:dyDescent="0.3"/>
    <row r="522" ht="14.4" x14ac:dyDescent="0.3"/>
    <row r="523" ht="14.4" x14ac:dyDescent="0.3"/>
    <row r="524" ht="14.4" x14ac:dyDescent="0.3"/>
    <row r="525" ht="14.4" x14ac:dyDescent="0.3"/>
    <row r="526" ht="14.4" x14ac:dyDescent="0.3"/>
    <row r="527" ht="14.4" x14ac:dyDescent="0.3"/>
    <row r="528" ht="14.4" x14ac:dyDescent="0.3"/>
    <row r="529" ht="14.4" x14ac:dyDescent="0.3"/>
    <row r="530" ht="14.4" x14ac:dyDescent="0.3"/>
    <row r="531" ht="14.4" x14ac:dyDescent="0.3"/>
    <row r="532" ht="14.4" x14ac:dyDescent="0.3"/>
    <row r="533" ht="14.4" x14ac:dyDescent="0.3"/>
    <row r="534" ht="14.4" x14ac:dyDescent="0.3"/>
    <row r="535" ht="14.4" x14ac:dyDescent="0.3"/>
    <row r="536" ht="14.4" x14ac:dyDescent="0.3"/>
    <row r="537" ht="14.4" x14ac:dyDescent="0.3"/>
    <row r="538" ht="14.4" x14ac:dyDescent="0.3"/>
    <row r="539" ht="14.4" x14ac:dyDescent="0.3"/>
    <row r="540" ht="14.4" x14ac:dyDescent="0.3"/>
    <row r="541" ht="14.4" x14ac:dyDescent="0.3"/>
    <row r="542" ht="14.4" x14ac:dyDescent="0.3"/>
    <row r="543" ht="14.4" x14ac:dyDescent="0.3"/>
    <row r="544" ht="14.4" x14ac:dyDescent="0.3"/>
    <row r="545" ht="14.4" x14ac:dyDescent="0.3"/>
    <row r="546" ht="14.4" x14ac:dyDescent="0.3"/>
    <row r="547" ht="14.4" x14ac:dyDescent="0.3"/>
    <row r="548" ht="14.4" x14ac:dyDescent="0.3"/>
    <row r="549" ht="14.4" x14ac:dyDescent="0.3"/>
    <row r="550" ht="14.4" x14ac:dyDescent="0.3"/>
    <row r="551" ht="14.4" x14ac:dyDescent="0.3"/>
    <row r="552" ht="14.4" x14ac:dyDescent="0.3"/>
    <row r="553" ht="14.4" x14ac:dyDescent="0.3"/>
    <row r="554" ht="14.4" x14ac:dyDescent="0.3"/>
    <row r="555" ht="14.4" x14ac:dyDescent="0.3"/>
    <row r="556" ht="14.4" x14ac:dyDescent="0.3"/>
    <row r="557" ht="14.4" x14ac:dyDescent="0.3"/>
    <row r="558" ht="14.4" x14ac:dyDescent="0.3"/>
    <row r="559" ht="14.4" x14ac:dyDescent="0.3"/>
    <row r="560" ht="14.4" x14ac:dyDescent="0.3"/>
    <row r="561" ht="14.4" x14ac:dyDescent="0.3"/>
    <row r="562" ht="14.4" x14ac:dyDescent="0.3"/>
    <row r="563" ht="14.4" x14ac:dyDescent="0.3"/>
    <row r="564" ht="14.4" x14ac:dyDescent="0.3"/>
    <row r="565" ht="14.4" x14ac:dyDescent="0.3"/>
    <row r="566" ht="14.4" x14ac:dyDescent="0.3"/>
    <row r="567" ht="14.4" x14ac:dyDescent="0.3"/>
    <row r="568" ht="14.4" x14ac:dyDescent="0.3"/>
    <row r="569" ht="14.4" x14ac:dyDescent="0.3"/>
    <row r="570" ht="14.4" x14ac:dyDescent="0.3"/>
    <row r="571" ht="14.4" x14ac:dyDescent="0.3"/>
    <row r="572" ht="14.4" x14ac:dyDescent="0.3"/>
    <row r="573" ht="14.4" x14ac:dyDescent="0.3"/>
    <row r="574" ht="14.4" x14ac:dyDescent="0.3"/>
    <row r="575" ht="14.4" x14ac:dyDescent="0.3"/>
    <row r="576" ht="14.4" x14ac:dyDescent="0.3"/>
    <row r="577" ht="14.4" x14ac:dyDescent="0.3"/>
    <row r="578" ht="14.4" x14ac:dyDescent="0.3"/>
    <row r="579" ht="14.4" x14ac:dyDescent="0.3"/>
    <row r="580" ht="14.4" x14ac:dyDescent="0.3"/>
    <row r="581" ht="14.4" x14ac:dyDescent="0.3"/>
    <row r="582" ht="14.4" x14ac:dyDescent="0.3"/>
    <row r="583" ht="14.4" x14ac:dyDescent="0.3"/>
    <row r="584" ht="14.4" x14ac:dyDescent="0.3"/>
    <row r="585" ht="14.4" x14ac:dyDescent="0.3"/>
    <row r="586" ht="14.4" x14ac:dyDescent="0.3"/>
    <row r="587" ht="14.4" x14ac:dyDescent="0.3"/>
    <row r="588" ht="14.4" x14ac:dyDescent="0.3"/>
    <row r="589" ht="14.4" x14ac:dyDescent="0.3"/>
    <row r="590" ht="14.4" x14ac:dyDescent="0.3"/>
    <row r="591" ht="14.4" x14ac:dyDescent="0.3"/>
    <row r="592" ht="14.4" x14ac:dyDescent="0.3"/>
    <row r="593" ht="14.4" x14ac:dyDescent="0.3"/>
    <row r="594" ht="14.4" x14ac:dyDescent="0.3"/>
    <row r="595" ht="14.4" x14ac:dyDescent="0.3"/>
    <row r="596" ht="14.4" x14ac:dyDescent="0.3"/>
    <row r="597" ht="14.4" x14ac:dyDescent="0.3"/>
    <row r="598" ht="14.4" x14ac:dyDescent="0.3"/>
    <row r="599" ht="14.4" x14ac:dyDescent="0.3"/>
    <row r="600" ht="14.4" x14ac:dyDescent="0.3"/>
    <row r="601" ht="19.2" customHeight="1" x14ac:dyDescent="0.3"/>
    <row r="602" ht="14.4" x14ac:dyDescent="0.3"/>
    <row r="603" ht="14.4" x14ac:dyDescent="0.3"/>
    <row r="604" ht="14.4" x14ac:dyDescent="0.3"/>
    <row r="605" ht="14.4" x14ac:dyDescent="0.3"/>
    <row r="606" ht="14.4" x14ac:dyDescent="0.3"/>
    <row r="607" ht="14.4" x14ac:dyDescent="0.3"/>
    <row r="608" ht="14.4" x14ac:dyDescent="0.3"/>
    <row r="609" ht="14.4" x14ac:dyDescent="0.3"/>
    <row r="610" ht="14.4" x14ac:dyDescent="0.3"/>
    <row r="611" ht="14.4" x14ac:dyDescent="0.3"/>
    <row r="612" ht="14.4" x14ac:dyDescent="0.3"/>
    <row r="613" ht="14.4" x14ac:dyDescent="0.3"/>
    <row r="614" ht="14.4" x14ac:dyDescent="0.3"/>
    <row r="615" ht="14.4" x14ac:dyDescent="0.3"/>
    <row r="616" ht="14.4" x14ac:dyDescent="0.3"/>
    <row r="617" ht="14.4" x14ac:dyDescent="0.3"/>
    <row r="618" ht="14.4" x14ac:dyDescent="0.3"/>
    <row r="619" ht="14.4" x14ac:dyDescent="0.3"/>
    <row r="620" ht="14.4" x14ac:dyDescent="0.3"/>
    <row r="621" ht="14.4" x14ac:dyDescent="0.3"/>
    <row r="622" ht="14.4" x14ac:dyDescent="0.3"/>
    <row r="623" ht="14.4" x14ac:dyDescent="0.3"/>
    <row r="624" ht="14.4" x14ac:dyDescent="0.3"/>
    <row r="625" ht="14.4" x14ac:dyDescent="0.3"/>
    <row r="626" ht="14.4" x14ac:dyDescent="0.3"/>
    <row r="627" ht="14.4" x14ac:dyDescent="0.3"/>
    <row r="628" ht="14.4" x14ac:dyDescent="0.3"/>
    <row r="629" ht="14.4" x14ac:dyDescent="0.3"/>
    <row r="630" ht="14.4" x14ac:dyDescent="0.3"/>
    <row r="631" ht="14.4" x14ac:dyDescent="0.3"/>
    <row r="632" ht="14.4" x14ac:dyDescent="0.3"/>
    <row r="633" ht="14.4" x14ac:dyDescent="0.3"/>
    <row r="634" ht="14.4" x14ac:dyDescent="0.3"/>
    <row r="635" ht="14.4" x14ac:dyDescent="0.3"/>
    <row r="636" ht="14.4" x14ac:dyDescent="0.3"/>
    <row r="637" ht="14.4" x14ac:dyDescent="0.3"/>
    <row r="638" ht="14.4" x14ac:dyDescent="0.3"/>
    <row r="639" ht="14.4" x14ac:dyDescent="0.3"/>
    <row r="640" ht="14.4" x14ac:dyDescent="0.3"/>
    <row r="641" ht="14.4" x14ac:dyDescent="0.3"/>
    <row r="642" ht="14.4" x14ac:dyDescent="0.3"/>
    <row r="643" ht="14.4" x14ac:dyDescent="0.3"/>
    <row r="644" ht="14.4" x14ac:dyDescent="0.3"/>
    <row r="645" ht="14.4" x14ac:dyDescent="0.3"/>
    <row r="646" ht="14.4" x14ac:dyDescent="0.3"/>
    <row r="647" ht="14.4" x14ac:dyDescent="0.3"/>
    <row r="648" ht="14.4" x14ac:dyDescent="0.3"/>
    <row r="649" ht="14.4" x14ac:dyDescent="0.3"/>
    <row r="650" ht="14.4" x14ac:dyDescent="0.3"/>
    <row r="651" ht="14.4" x14ac:dyDescent="0.3"/>
    <row r="652" ht="14.4" x14ac:dyDescent="0.3"/>
    <row r="653" ht="14.4" x14ac:dyDescent="0.3"/>
    <row r="654" ht="14.4" x14ac:dyDescent="0.3"/>
    <row r="655" ht="14.4" x14ac:dyDescent="0.3"/>
    <row r="656" ht="14.4" x14ac:dyDescent="0.3"/>
    <row r="657" ht="14.4" x14ac:dyDescent="0.3"/>
    <row r="658" ht="14.4" x14ac:dyDescent="0.3"/>
    <row r="659" ht="14.4" x14ac:dyDescent="0.3"/>
    <row r="660" ht="14.4" x14ac:dyDescent="0.3"/>
    <row r="661" ht="14.4" x14ac:dyDescent="0.3"/>
    <row r="662" ht="14.4" x14ac:dyDescent="0.3"/>
    <row r="663" ht="14.4" x14ac:dyDescent="0.3"/>
    <row r="664" ht="14.4" x14ac:dyDescent="0.3"/>
    <row r="665" ht="14.4" x14ac:dyDescent="0.3"/>
    <row r="666" ht="14.4" x14ac:dyDescent="0.3"/>
    <row r="667" ht="14.4" x14ac:dyDescent="0.3"/>
    <row r="668" ht="14.4" x14ac:dyDescent="0.3"/>
    <row r="669" ht="14.4" x14ac:dyDescent="0.3"/>
    <row r="670" ht="14.4" x14ac:dyDescent="0.3"/>
    <row r="671" ht="14.4" x14ac:dyDescent="0.3"/>
    <row r="672" ht="14.4" x14ac:dyDescent="0.3"/>
    <row r="673" ht="14.4" x14ac:dyDescent="0.3"/>
    <row r="674" ht="14.4" x14ac:dyDescent="0.3"/>
    <row r="675" ht="14.4" x14ac:dyDescent="0.3"/>
    <row r="676" ht="14.4" x14ac:dyDescent="0.3"/>
    <row r="677" ht="14.4" x14ac:dyDescent="0.3"/>
    <row r="678" ht="14.4" x14ac:dyDescent="0.3"/>
    <row r="679" ht="14.4" x14ac:dyDescent="0.3"/>
    <row r="680" ht="14.4" x14ac:dyDescent="0.3"/>
    <row r="681" ht="14.4" x14ac:dyDescent="0.3"/>
    <row r="682" ht="14.4" x14ac:dyDescent="0.3"/>
    <row r="683" ht="14.4" x14ac:dyDescent="0.3"/>
    <row r="684" ht="14.4" x14ac:dyDescent="0.3"/>
    <row r="685" ht="14.4" x14ac:dyDescent="0.3"/>
    <row r="686" ht="14.4" x14ac:dyDescent="0.3"/>
    <row r="687" ht="14.4" x14ac:dyDescent="0.3"/>
    <row r="688" ht="14.4" x14ac:dyDescent="0.3"/>
    <row r="689" ht="14.4" x14ac:dyDescent="0.3"/>
    <row r="690" ht="14.4" x14ac:dyDescent="0.3"/>
    <row r="691" ht="14.4" x14ac:dyDescent="0.3"/>
    <row r="692" ht="14.4" x14ac:dyDescent="0.3"/>
    <row r="693" ht="14.4" x14ac:dyDescent="0.3"/>
    <row r="694" ht="14.4" x14ac:dyDescent="0.3"/>
    <row r="695" ht="14.4" x14ac:dyDescent="0.3"/>
    <row r="696" ht="14.4" x14ac:dyDescent="0.3"/>
    <row r="697" ht="14.4" x14ac:dyDescent="0.3"/>
    <row r="698" ht="14.4" x14ac:dyDescent="0.3"/>
    <row r="699" ht="14.4" x14ac:dyDescent="0.3"/>
    <row r="700" ht="14.4" x14ac:dyDescent="0.3"/>
    <row r="701" ht="14.4" x14ac:dyDescent="0.3"/>
    <row r="702" ht="14.4" x14ac:dyDescent="0.3"/>
    <row r="703" ht="14.4" x14ac:dyDescent="0.3"/>
    <row r="704" ht="14.4" x14ac:dyDescent="0.3"/>
    <row r="705" ht="14.4" x14ac:dyDescent="0.3"/>
    <row r="706" ht="14.4" x14ac:dyDescent="0.3"/>
    <row r="707" ht="14.4" x14ac:dyDescent="0.3"/>
    <row r="708" ht="14.4" x14ac:dyDescent="0.3"/>
    <row r="709" ht="14.4" x14ac:dyDescent="0.3"/>
    <row r="710" ht="14.4" x14ac:dyDescent="0.3"/>
    <row r="711" ht="14.4" x14ac:dyDescent="0.3"/>
    <row r="712" ht="14.4" x14ac:dyDescent="0.3"/>
    <row r="713" ht="14.4" x14ac:dyDescent="0.3"/>
    <row r="714" ht="14.4" x14ac:dyDescent="0.3"/>
    <row r="715" ht="14.4" x14ac:dyDescent="0.3"/>
    <row r="716" ht="14.4" x14ac:dyDescent="0.3"/>
    <row r="717" ht="14.4" x14ac:dyDescent="0.3"/>
    <row r="718" ht="14.4" x14ac:dyDescent="0.3"/>
    <row r="719" ht="14.4" x14ac:dyDescent="0.3"/>
    <row r="720" ht="14.4" x14ac:dyDescent="0.3"/>
    <row r="721" ht="14.4" x14ac:dyDescent="0.3"/>
    <row r="722" ht="14.4" x14ac:dyDescent="0.3"/>
    <row r="723" ht="14.4" x14ac:dyDescent="0.3"/>
    <row r="724" ht="14.4" x14ac:dyDescent="0.3"/>
    <row r="725" ht="14.4" x14ac:dyDescent="0.3"/>
    <row r="726" ht="14.4" x14ac:dyDescent="0.3"/>
    <row r="727" ht="14.4" x14ac:dyDescent="0.3"/>
    <row r="728" ht="14.4" x14ac:dyDescent="0.3"/>
    <row r="729" ht="14.4" x14ac:dyDescent="0.3"/>
    <row r="730" ht="14.4" x14ac:dyDescent="0.3"/>
    <row r="731" ht="14.4" x14ac:dyDescent="0.3"/>
    <row r="732" ht="14.4" x14ac:dyDescent="0.3"/>
    <row r="733" ht="14.4" x14ac:dyDescent="0.3"/>
    <row r="734" ht="14.4" x14ac:dyDescent="0.3"/>
    <row r="735" ht="14.4" x14ac:dyDescent="0.3"/>
    <row r="736" ht="14.4" x14ac:dyDescent="0.3"/>
    <row r="737" ht="14.4" x14ac:dyDescent="0.3"/>
    <row r="738" ht="14.4" x14ac:dyDescent="0.3"/>
    <row r="739" ht="14.4" x14ac:dyDescent="0.3"/>
    <row r="740" ht="14.4" x14ac:dyDescent="0.3"/>
    <row r="741" ht="14.4" x14ac:dyDescent="0.3"/>
    <row r="742" ht="14.4" x14ac:dyDescent="0.3"/>
    <row r="743" ht="14.4" x14ac:dyDescent="0.3"/>
    <row r="744" ht="14.4" x14ac:dyDescent="0.3"/>
    <row r="745" ht="14.4" x14ac:dyDescent="0.3"/>
    <row r="746" ht="14.4" x14ac:dyDescent="0.3"/>
    <row r="747" ht="14.4" x14ac:dyDescent="0.3"/>
    <row r="748" ht="14.4" x14ac:dyDescent="0.3"/>
    <row r="749" ht="14.4" x14ac:dyDescent="0.3"/>
    <row r="750" ht="14.4" x14ac:dyDescent="0.3"/>
    <row r="751" ht="14.4" x14ac:dyDescent="0.3"/>
    <row r="752" ht="14.4" x14ac:dyDescent="0.3"/>
    <row r="753" ht="14.4" x14ac:dyDescent="0.3"/>
    <row r="754" ht="14.4" x14ac:dyDescent="0.3"/>
    <row r="755" ht="14.4" x14ac:dyDescent="0.3"/>
    <row r="756" ht="14.4" x14ac:dyDescent="0.3"/>
    <row r="757" ht="14.4" x14ac:dyDescent="0.3"/>
    <row r="758" ht="14.4" x14ac:dyDescent="0.3"/>
    <row r="759" ht="14.4" x14ac:dyDescent="0.3"/>
    <row r="760" ht="14.4" x14ac:dyDescent="0.3"/>
    <row r="761" ht="14.4" x14ac:dyDescent="0.3"/>
    <row r="762" ht="14.4" x14ac:dyDescent="0.3"/>
    <row r="763" ht="14.4" x14ac:dyDescent="0.3"/>
    <row r="764" ht="14.4" x14ac:dyDescent="0.3"/>
    <row r="765" ht="14.4" x14ac:dyDescent="0.3"/>
    <row r="766" ht="14.4" x14ac:dyDescent="0.3"/>
    <row r="767" ht="14.4" x14ac:dyDescent="0.3"/>
    <row r="768" ht="14.4" x14ac:dyDescent="0.3"/>
    <row r="769" ht="14.4" x14ac:dyDescent="0.3"/>
    <row r="770" ht="14.4" x14ac:dyDescent="0.3"/>
    <row r="771" ht="14.4" x14ac:dyDescent="0.3"/>
    <row r="772" ht="14.4" x14ac:dyDescent="0.3"/>
    <row r="773" ht="14.4" x14ac:dyDescent="0.3"/>
    <row r="774" ht="14.4" x14ac:dyDescent="0.3"/>
    <row r="775" ht="14.4" x14ac:dyDescent="0.3"/>
    <row r="776" ht="14.4" x14ac:dyDescent="0.3"/>
    <row r="777" ht="14.4" x14ac:dyDescent="0.3"/>
    <row r="778" ht="14.4" x14ac:dyDescent="0.3"/>
    <row r="779" ht="14.4" x14ac:dyDescent="0.3"/>
    <row r="780" ht="14.4" x14ac:dyDescent="0.3"/>
    <row r="781" ht="14.4" x14ac:dyDescent="0.3"/>
    <row r="782" ht="14.4" x14ac:dyDescent="0.3"/>
    <row r="783" ht="14.4" x14ac:dyDescent="0.3"/>
    <row r="784" ht="14.4" x14ac:dyDescent="0.3"/>
    <row r="785" ht="14.4" x14ac:dyDescent="0.3"/>
    <row r="786" ht="14.4" x14ac:dyDescent="0.3"/>
    <row r="787" ht="14.4" x14ac:dyDescent="0.3"/>
    <row r="788" ht="14.4" x14ac:dyDescent="0.3"/>
    <row r="789" ht="14.4" x14ac:dyDescent="0.3"/>
    <row r="790" ht="14.4" x14ac:dyDescent="0.3"/>
    <row r="791" ht="14.4" x14ac:dyDescent="0.3"/>
    <row r="792" ht="14.4" x14ac:dyDescent="0.3"/>
    <row r="793" ht="14.4" x14ac:dyDescent="0.3"/>
    <row r="794" ht="14.4" x14ac:dyDescent="0.3"/>
    <row r="795" ht="14.4" x14ac:dyDescent="0.3"/>
    <row r="796" ht="14.4" x14ac:dyDescent="0.3"/>
    <row r="797" ht="14.4" x14ac:dyDescent="0.3"/>
    <row r="798" ht="14.4" x14ac:dyDescent="0.3"/>
    <row r="799" ht="14.4" x14ac:dyDescent="0.3"/>
    <row r="800" ht="14.4" x14ac:dyDescent="0.3"/>
    <row r="801" ht="14.4" x14ac:dyDescent="0.3"/>
    <row r="802" ht="14.4" x14ac:dyDescent="0.3"/>
    <row r="803" ht="14.4" x14ac:dyDescent="0.3"/>
    <row r="804" ht="14.4" x14ac:dyDescent="0.3"/>
    <row r="805" ht="14.4" x14ac:dyDescent="0.3"/>
    <row r="806" ht="14.4" x14ac:dyDescent="0.3"/>
    <row r="807" ht="14.4" x14ac:dyDescent="0.3"/>
    <row r="808" ht="14.4" x14ac:dyDescent="0.3"/>
    <row r="809" ht="14.4" x14ac:dyDescent="0.3"/>
    <row r="810" ht="14.4" x14ac:dyDescent="0.3"/>
    <row r="811" ht="14.4" x14ac:dyDescent="0.3"/>
    <row r="812" ht="14.4" x14ac:dyDescent="0.3"/>
    <row r="813" ht="14.4" x14ac:dyDescent="0.3"/>
    <row r="814" ht="14.4" x14ac:dyDescent="0.3"/>
    <row r="815" ht="14.4" x14ac:dyDescent="0.3"/>
    <row r="816" ht="14.4" x14ac:dyDescent="0.3"/>
    <row r="817" ht="14.4" x14ac:dyDescent="0.3"/>
    <row r="818" ht="14.4" x14ac:dyDescent="0.3"/>
    <row r="819" ht="14.4" x14ac:dyDescent="0.3"/>
    <row r="820" ht="14.4" x14ac:dyDescent="0.3"/>
    <row r="821" ht="14.4" x14ac:dyDescent="0.3"/>
    <row r="822" ht="14.4" x14ac:dyDescent="0.3"/>
    <row r="823" ht="14.4" x14ac:dyDescent="0.3"/>
    <row r="824" ht="14.4" x14ac:dyDescent="0.3"/>
    <row r="825" ht="14.4" x14ac:dyDescent="0.3"/>
    <row r="826" ht="14.4" x14ac:dyDescent="0.3"/>
    <row r="827" ht="14.4" x14ac:dyDescent="0.3"/>
    <row r="828" ht="14.4" x14ac:dyDescent="0.3"/>
    <row r="829" ht="14.4" x14ac:dyDescent="0.3"/>
    <row r="830" ht="14.4" x14ac:dyDescent="0.3"/>
    <row r="831" ht="14.4" x14ac:dyDescent="0.3"/>
    <row r="832" ht="14.4" x14ac:dyDescent="0.3"/>
    <row r="833" ht="14.4" x14ac:dyDescent="0.3"/>
    <row r="834" ht="14.4" x14ac:dyDescent="0.3"/>
    <row r="835" ht="14.4" x14ac:dyDescent="0.3"/>
    <row r="836" ht="14.4" x14ac:dyDescent="0.3"/>
    <row r="837" ht="14.4" x14ac:dyDescent="0.3"/>
    <row r="838" ht="14.4" x14ac:dyDescent="0.3"/>
    <row r="839" ht="14.4" x14ac:dyDescent="0.3"/>
    <row r="840" ht="14.4" x14ac:dyDescent="0.3"/>
    <row r="841" ht="14.4" x14ac:dyDescent="0.3"/>
    <row r="842" ht="14.4" x14ac:dyDescent="0.3"/>
    <row r="843" ht="14.4" x14ac:dyDescent="0.3"/>
    <row r="844" ht="14.4" x14ac:dyDescent="0.3"/>
    <row r="845" ht="14.4" x14ac:dyDescent="0.3"/>
    <row r="846" ht="14.4" x14ac:dyDescent="0.3"/>
    <row r="847" ht="14.4" x14ac:dyDescent="0.3"/>
    <row r="848" ht="14.4" x14ac:dyDescent="0.3"/>
    <row r="849" ht="14.4" x14ac:dyDescent="0.3"/>
    <row r="850" ht="14.4" x14ac:dyDescent="0.3"/>
    <row r="851" ht="14.4" x14ac:dyDescent="0.3"/>
    <row r="852" ht="14.4" x14ac:dyDescent="0.3"/>
    <row r="853" ht="14.4" x14ac:dyDescent="0.3"/>
    <row r="854" ht="14.4" x14ac:dyDescent="0.3"/>
    <row r="855" ht="14.4" x14ac:dyDescent="0.3"/>
    <row r="856" ht="14.4" x14ac:dyDescent="0.3"/>
    <row r="857" ht="14.4" x14ac:dyDescent="0.3"/>
    <row r="858" ht="14.4" x14ac:dyDescent="0.3"/>
    <row r="859" ht="14.4" x14ac:dyDescent="0.3"/>
    <row r="860" ht="14.4" x14ac:dyDescent="0.3"/>
    <row r="861" ht="14.4" x14ac:dyDescent="0.3"/>
    <row r="862" ht="14.4" x14ac:dyDescent="0.3"/>
    <row r="863" ht="14.4" x14ac:dyDescent="0.3"/>
    <row r="864" ht="14.4" x14ac:dyDescent="0.3"/>
    <row r="865" ht="14.4" x14ac:dyDescent="0.3"/>
    <row r="866" ht="14.4" x14ac:dyDescent="0.3"/>
    <row r="867" ht="14.4" x14ac:dyDescent="0.3"/>
    <row r="868" ht="14.4" x14ac:dyDescent="0.3"/>
    <row r="869" ht="14.4" x14ac:dyDescent="0.3"/>
    <row r="870" ht="14.4" x14ac:dyDescent="0.3"/>
    <row r="871" ht="14.4" x14ac:dyDescent="0.3"/>
    <row r="872" ht="14.4" x14ac:dyDescent="0.3"/>
    <row r="873" ht="14.4" x14ac:dyDescent="0.3"/>
    <row r="874" ht="14.4" x14ac:dyDescent="0.3"/>
    <row r="875" ht="14.4" x14ac:dyDescent="0.3"/>
    <row r="876" ht="14.4" x14ac:dyDescent="0.3"/>
    <row r="877" ht="14.4" x14ac:dyDescent="0.3"/>
    <row r="878" ht="14.4" x14ac:dyDescent="0.3"/>
    <row r="879" ht="14.4" x14ac:dyDescent="0.3"/>
    <row r="880" ht="14.4" x14ac:dyDescent="0.3"/>
    <row r="881" ht="14.4" x14ac:dyDescent="0.3"/>
    <row r="882" ht="14.4" x14ac:dyDescent="0.3"/>
    <row r="883" ht="14.4" x14ac:dyDescent="0.3"/>
    <row r="884" ht="14.4" x14ac:dyDescent="0.3"/>
    <row r="885" ht="14.4" x14ac:dyDescent="0.3"/>
    <row r="886" ht="14.4" x14ac:dyDescent="0.3"/>
    <row r="887" ht="14.4" x14ac:dyDescent="0.3"/>
    <row r="888" ht="14.4" x14ac:dyDescent="0.3"/>
    <row r="889" ht="14.4" x14ac:dyDescent="0.3"/>
    <row r="890" ht="14.4" x14ac:dyDescent="0.3"/>
    <row r="891" ht="14.4" x14ac:dyDescent="0.3"/>
    <row r="892" ht="14.4" x14ac:dyDescent="0.3"/>
    <row r="893" ht="14.4" x14ac:dyDescent="0.3"/>
    <row r="894" ht="14.4" x14ac:dyDescent="0.3"/>
    <row r="895" ht="14.4" x14ac:dyDescent="0.3"/>
    <row r="896" ht="14.4" x14ac:dyDescent="0.3"/>
    <row r="897" ht="14.4" x14ac:dyDescent="0.3"/>
    <row r="898" ht="14.4" x14ac:dyDescent="0.3"/>
    <row r="899" ht="14.4" x14ac:dyDescent="0.3"/>
    <row r="900" ht="14.4" x14ac:dyDescent="0.3"/>
    <row r="901" ht="14.4" x14ac:dyDescent="0.3"/>
    <row r="902" ht="14.4" x14ac:dyDescent="0.3"/>
    <row r="903" ht="14.4" x14ac:dyDescent="0.3"/>
    <row r="904" ht="14.4" x14ac:dyDescent="0.3"/>
    <row r="905" ht="14.4" x14ac:dyDescent="0.3"/>
    <row r="906" ht="14.4" x14ac:dyDescent="0.3"/>
    <row r="907" ht="14.4" x14ac:dyDescent="0.3"/>
    <row r="908" ht="14.4" x14ac:dyDescent="0.3"/>
    <row r="909" ht="14.4" x14ac:dyDescent="0.3"/>
    <row r="910" ht="14.4" x14ac:dyDescent="0.3"/>
    <row r="911" ht="14.4" x14ac:dyDescent="0.3"/>
    <row r="912" ht="14.4" x14ac:dyDescent="0.3"/>
    <row r="913" ht="14.4" x14ac:dyDescent="0.3"/>
    <row r="914" ht="14.4" x14ac:dyDescent="0.3"/>
    <row r="915" ht="14.4" x14ac:dyDescent="0.3"/>
    <row r="916" ht="14.4" x14ac:dyDescent="0.3"/>
    <row r="917" ht="14.4" x14ac:dyDescent="0.3"/>
    <row r="918" ht="14.4" x14ac:dyDescent="0.3"/>
    <row r="919" ht="14.4" x14ac:dyDescent="0.3"/>
    <row r="920" ht="14.4" x14ac:dyDescent="0.3"/>
    <row r="921" ht="14.4" x14ac:dyDescent="0.3"/>
    <row r="922" ht="14.4" x14ac:dyDescent="0.3"/>
    <row r="923" ht="14.4" x14ac:dyDescent="0.3"/>
    <row r="924" ht="14.4" x14ac:dyDescent="0.3"/>
    <row r="925" ht="14.4" x14ac:dyDescent="0.3"/>
    <row r="926" ht="14.4" x14ac:dyDescent="0.3"/>
    <row r="927" ht="14.4" x14ac:dyDescent="0.3"/>
    <row r="928" ht="14.4" x14ac:dyDescent="0.3"/>
    <row r="929" ht="14.4" x14ac:dyDescent="0.3"/>
    <row r="930" ht="14.4" x14ac:dyDescent="0.3"/>
    <row r="931" ht="14.4" x14ac:dyDescent="0.3"/>
    <row r="932" ht="14.4" x14ac:dyDescent="0.3"/>
    <row r="933" ht="14.4" x14ac:dyDescent="0.3"/>
    <row r="934" ht="14.4" x14ac:dyDescent="0.3"/>
    <row r="935" ht="14.4" x14ac:dyDescent="0.3"/>
    <row r="936" ht="14.4" x14ac:dyDescent="0.3"/>
    <row r="937" ht="14.4" x14ac:dyDescent="0.3"/>
    <row r="938" ht="14.4" x14ac:dyDescent="0.3"/>
    <row r="939" ht="14.4" x14ac:dyDescent="0.3"/>
    <row r="940" ht="14.4" x14ac:dyDescent="0.3"/>
    <row r="941" ht="14.4" x14ac:dyDescent="0.3"/>
    <row r="942" ht="14.4" x14ac:dyDescent="0.3"/>
    <row r="943" ht="14.4" x14ac:dyDescent="0.3"/>
    <row r="944" ht="14.4" x14ac:dyDescent="0.3"/>
    <row r="945" ht="14.4" x14ac:dyDescent="0.3"/>
    <row r="946" ht="14.4" x14ac:dyDescent="0.3"/>
    <row r="947" ht="14.4" x14ac:dyDescent="0.3"/>
    <row r="948" ht="14.4" x14ac:dyDescent="0.3"/>
    <row r="949" ht="14.4" x14ac:dyDescent="0.3"/>
    <row r="950" ht="14.4" x14ac:dyDescent="0.3"/>
    <row r="951" ht="14.4" x14ac:dyDescent="0.3"/>
    <row r="952" ht="14.4" x14ac:dyDescent="0.3"/>
    <row r="953" ht="14.4" x14ac:dyDescent="0.3"/>
    <row r="954" ht="14.4" x14ac:dyDescent="0.3"/>
    <row r="955" ht="14.4" x14ac:dyDescent="0.3"/>
    <row r="956" ht="14.4" x14ac:dyDescent="0.3"/>
    <row r="957" ht="14.4" x14ac:dyDescent="0.3"/>
    <row r="958" ht="14.4" x14ac:dyDescent="0.3"/>
    <row r="959" ht="14.4" x14ac:dyDescent="0.3"/>
    <row r="960" ht="14.4" x14ac:dyDescent="0.3"/>
    <row r="961" ht="14.4" x14ac:dyDescent="0.3"/>
    <row r="962" ht="14.4" x14ac:dyDescent="0.3"/>
    <row r="963" ht="14.4" x14ac:dyDescent="0.3"/>
    <row r="964" ht="14.4" x14ac:dyDescent="0.3"/>
    <row r="965" ht="14.4" x14ac:dyDescent="0.3"/>
    <row r="966" ht="14.4" x14ac:dyDescent="0.3"/>
    <row r="967" ht="14.4" x14ac:dyDescent="0.3"/>
    <row r="968" ht="14.4" x14ac:dyDescent="0.3"/>
    <row r="969" ht="14.4" x14ac:dyDescent="0.3"/>
    <row r="970" ht="14.4" x14ac:dyDescent="0.3"/>
    <row r="971" ht="14.4" x14ac:dyDescent="0.3"/>
    <row r="972" ht="14.4" x14ac:dyDescent="0.3"/>
    <row r="973" ht="14.4" x14ac:dyDescent="0.3"/>
    <row r="974" ht="14.4" x14ac:dyDescent="0.3"/>
    <row r="975" ht="14.4" x14ac:dyDescent="0.3"/>
    <row r="976" ht="14.4" x14ac:dyDescent="0.3"/>
    <row r="977" ht="14.4" x14ac:dyDescent="0.3"/>
    <row r="978" ht="14.4" x14ac:dyDescent="0.3"/>
    <row r="979" ht="14.4" x14ac:dyDescent="0.3"/>
    <row r="980" ht="14.4" x14ac:dyDescent="0.3"/>
    <row r="981" ht="14.4" x14ac:dyDescent="0.3"/>
    <row r="982" ht="14.4" x14ac:dyDescent="0.3"/>
    <row r="983" ht="14.4" x14ac:dyDescent="0.3"/>
    <row r="984" ht="14.4" x14ac:dyDescent="0.3"/>
    <row r="985" ht="14.4" x14ac:dyDescent="0.3"/>
    <row r="986" ht="14.4" x14ac:dyDescent="0.3"/>
    <row r="987" ht="14.4" x14ac:dyDescent="0.3"/>
    <row r="988" ht="14.4" x14ac:dyDescent="0.3"/>
    <row r="989" ht="14.4" x14ac:dyDescent="0.3"/>
    <row r="990" ht="14.4" x14ac:dyDescent="0.3"/>
    <row r="991" ht="14.4" x14ac:dyDescent="0.3"/>
    <row r="992" ht="14.4" x14ac:dyDescent="0.3"/>
    <row r="993" ht="14.4" x14ac:dyDescent="0.3"/>
    <row r="994" ht="14.4" x14ac:dyDescent="0.3"/>
    <row r="995" ht="14.4" x14ac:dyDescent="0.3"/>
    <row r="996" ht="14.4" x14ac:dyDescent="0.3"/>
    <row r="997" ht="14.4" x14ac:dyDescent="0.3"/>
    <row r="998" ht="14.4" x14ac:dyDescent="0.3"/>
    <row r="999" ht="14.4" x14ac:dyDescent="0.3"/>
    <row r="1000" ht="14.4" x14ac:dyDescent="0.3"/>
    <row r="1001" ht="14.4" x14ac:dyDescent="0.3"/>
    <row r="1002" ht="14.4" x14ac:dyDescent="0.3"/>
    <row r="1003" ht="14.4" x14ac:dyDescent="0.3"/>
    <row r="1004" ht="14.4" x14ac:dyDescent="0.3"/>
    <row r="1005" ht="14.4" x14ac:dyDescent="0.3"/>
    <row r="1006" ht="14.4" x14ac:dyDescent="0.3"/>
    <row r="1007" ht="14.4" x14ac:dyDescent="0.3"/>
    <row r="1008" ht="14.4" x14ac:dyDescent="0.3"/>
    <row r="1009" ht="14.4" x14ac:dyDescent="0.3"/>
    <row r="1010" ht="14.4" x14ac:dyDescent="0.3"/>
    <row r="1011" ht="14.4" x14ac:dyDescent="0.3"/>
    <row r="1012" ht="14.4" x14ac:dyDescent="0.3"/>
    <row r="1013" ht="14.4" x14ac:dyDescent="0.3"/>
    <row r="1014" ht="14.4" x14ac:dyDescent="0.3"/>
    <row r="1015" ht="14.4" x14ac:dyDescent="0.3"/>
    <row r="1016" ht="14.4" x14ac:dyDescent="0.3"/>
    <row r="1017" ht="14.4" x14ac:dyDescent="0.3"/>
    <row r="1018" ht="14.4" x14ac:dyDescent="0.3"/>
    <row r="1019" ht="14.4" x14ac:dyDescent="0.3"/>
    <row r="1020" ht="14.4" x14ac:dyDescent="0.3"/>
    <row r="1021" ht="14.4" x14ac:dyDescent="0.3"/>
    <row r="1022" ht="14.4" x14ac:dyDescent="0.3"/>
    <row r="1023" ht="14.4" x14ac:dyDescent="0.3"/>
    <row r="1024" ht="14.4" x14ac:dyDescent="0.3"/>
    <row r="1025" ht="14.4" x14ac:dyDescent="0.3"/>
    <row r="1026" ht="14.4" x14ac:dyDescent="0.3"/>
    <row r="1027" ht="14.4" x14ac:dyDescent="0.3"/>
    <row r="1028" ht="14.4" x14ac:dyDescent="0.3"/>
    <row r="1029" ht="14.4" x14ac:dyDescent="0.3"/>
    <row r="1030" ht="14.4" x14ac:dyDescent="0.3"/>
    <row r="1031" ht="14.4" x14ac:dyDescent="0.3"/>
    <row r="1032" ht="14.4" x14ac:dyDescent="0.3"/>
    <row r="1033" ht="14.4" x14ac:dyDescent="0.3"/>
    <row r="1034" ht="14.4" x14ac:dyDescent="0.3"/>
    <row r="1035" ht="14.4" x14ac:dyDescent="0.3"/>
    <row r="1036" ht="14.4" x14ac:dyDescent="0.3"/>
    <row r="1037" ht="14.4" x14ac:dyDescent="0.3"/>
    <row r="1038" ht="14.4" x14ac:dyDescent="0.3"/>
    <row r="1039" ht="14.4" x14ac:dyDescent="0.3"/>
    <row r="1040" ht="14.4" x14ac:dyDescent="0.3"/>
    <row r="1041" ht="14.4" x14ac:dyDescent="0.3"/>
    <row r="1042" ht="14.4" x14ac:dyDescent="0.3"/>
    <row r="1043" ht="14.4" x14ac:dyDescent="0.3"/>
    <row r="1044" ht="14.4" x14ac:dyDescent="0.3"/>
    <row r="1045" ht="14.4" x14ac:dyDescent="0.3"/>
    <row r="1046" ht="14.4" x14ac:dyDescent="0.3"/>
    <row r="1047" ht="14.4" x14ac:dyDescent="0.3"/>
    <row r="1048" ht="14.4" x14ac:dyDescent="0.3"/>
    <row r="1049" ht="14.4" x14ac:dyDescent="0.3"/>
    <row r="1050" ht="14.4" x14ac:dyDescent="0.3"/>
    <row r="1051" ht="14.4" x14ac:dyDescent="0.3"/>
    <row r="1052" ht="14.4" x14ac:dyDescent="0.3"/>
    <row r="1053" ht="14.4" x14ac:dyDescent="0.3"/>
    <row r="1054" ht="14.4" x14ac:dyDescent="0.3"/>
    <row r="1055" ht="14.4" x14ac:dyDescent="0.3"/>
    <row r="1056" ht="14.4" x14ac:dyDescent="0.3"/>
    <row r="1057" ht="14.4" x14ac:dyDescent="0.3"/>
    <row r="1058" ht="14.4" x14ac:dyDescent="0.3"/>
    <row r="1059" ht="14.4" x14ac:dyDescent="0.3"/>
    <row r="1060" ht="14.4" x14ac:dyDescent="0.3"/>
    <row r="1061" ht="14.4" x14ac:dyDescent="0.3"/>
    <row r="1062" ht="14.4" x14ac:dyDescent="0.3"/>
    <row r="1063" ht="14.4" x14ac:dyDescent="0.3"/>
    <row r="1064" ht="14.4" x14ac:dyDescent="0.3"/>
    <row r="1065" ht="14.4" x14ac:dyDescent="0.3"/>
    <row r="1066" ht="14.4" x14ac:dyDescent="0.3"/>
    <row r="1067" ht="14.4" x14ac:dyDescent="0.3"/>
    <row r="1068" ht="14.4" x14ac:dyDescent="0.3"/>
    <row r="1069" ht="14.4" x14ac:dyDescent="0.3"/>
    <row r="1070" ht="14.4" x14ac:dyDescent="0.3"/>
    <row r="1071" ht="14.4" x14ac:dyDescent="0.3"/>
    <row r="1072" ht="14.4" x14ac:dyDescent="0.3"/>
    <row r="1073" ht="14.4" x14ac:dyDescent="0.3"/>
    <row r="1074" ht="14.4" x14ac:dyDescent="0.3"/>
    <row r="1075" ht="14.4" x14ac:dyDescent="0.3"/>
    <row r="1076" ht="14.4" x14ac:dyDescent="0.3"/>
    <row r="1077" ht="14.4" x14ac:dyDescent="0.3"/>
    <row r="1078" ht="14.4" x14ac:dyDescent="0.3"/>
    <row r="1079" ht="14.4" x14ac:dyDescent="0.3"/>
    <row r="1080" ht="14.4" x14ac:dyDescent="0.3"/>
    <row r="1081" ht="14.4" x14ac:dyDescent="0.3"/>
    <row r="1082" ht="14.4" x14ac:dyDescent="0.3"/>
    <row r="1083" ht="14.4" x14ac:dyDescent="0.3"/>
    <row r="1084" ht="14.4" x14ac:dyDescent="0.3"/>
    <row r="1085" ht="14.4" x14ac:dyDescent="0.3"/>
    <row r="1086" ht="14.4" x14ac:dyDescent="0.3"/>
    <row r="1087" ht="14.4" x14ac:dyDescent="0.3"/>
    <row r="1088" ht="14.4" x14ac:dyDescent="0.3"/>
    <row r="1089" ht="14.4" x14ac:dyDescent="0.3"/>
    <row r="1090" ht="14.4" x14ac:dyDescent="0.3"/>
    <row r="1091" ht="14.4" x14ac:dyDescent="0.3"/>
    <row r="1092" ht="14.4" x14ac:dyDescent="0.3"/>
    <row r="1093" ht="14.4" x14ac:dyDescent="0.3"/>
    <row r="1094" ht="14.4" x14ac:dyDescent="0.3"/>
    <row r="1095" ht="14.4" x14ac:dyDescent="0.3"/>
    <row r="1096" ht="14.4" x14ac:dyDescent="0.3"/>
    <row r="1097" ht="14.4" x14ac:dyDescent="0.3"/>
    <row r="1098" ht="14.4" x14ac:dyDescent="0.3"/>
    <row r="1099" ht="14.4" x14ac:dyDescent="0.3"/>
    <row r="1100" ht="14.4" x14ac:dyDescent="0.3"/>
    <row r="1101" ht="14.4" x14ac:dyDescent="0.3"/>
    <row r="1102" ht="14.4" x14ac:dyDescent="0.3"/>
    <row r="1103" ht="14.4" x14ac:dyDescent="0.3"/>
    <row r="1104" ht="14.4" x14ac:dyDescent="0.3"/>
    <row r="1105" ht="14.4" x14ac:dyDescent="0.3"/>
    <row r="1106" ht="14.4" x14ac:dyDescent="0.3"/>
    <row r="1107" ht="14.4" x14ac:dyDescent="0.3"/>
    <row r="1108" ht="14.4" x14ac:dyDescent="0.3"/>
    <row r="1109" ht="14.4" x14ac:dyDescent="0.3"/>
    <row r="1110" ht="14.4" x14ac:dyDescent="0.3"/>
    <row r="1111" ht="14.4" x14ac:dyDescent="0.3"/>
    <row r="1112" ht="14.4" x14ac:dyDescent="0.3"/>
    <row r="1113" ht="14.4" x14ac:dyDescent="0.3"/>
    <row r="1114" ht="14.4" x14ac:dyDescent="0.3"/>
    <row r="1115" ht="14.4" x14ac:dyDescent="0.3"/>
    <row r="1116" ht="14.4" x14ac:dyDescent="0.3"/>
    <row r="1117" ht="14.4" x14ac:dyDescent="0.3"/>
    <row r="1118" ht="14.4" x14ac:dyDescent="0.3"/>
    <row r="1119" ht="14.4" x14ac:dyDescent="0.3"/>
    <row r="1120" ht="14.4" x14ac:dyDescent="0.3"/>
    <row r="1121" ht="14.4" x14ac:dyDescent="0.3"/>
    <row r="1122" ht="14.4" x14ac:dyDescent="0.3"/>
    <row r="1123" ht="14.4" x14ac:dyDescent="0.3"/>
    <row r="1124" ht="14.4" x14ac:dyDescent="0.3"/>
    <row r="1125" ht="14.4" x14ac:dyDescent="0.3"/>
    <row r="1126" ht="14.4" x14ac:dyDescent="0.3"/>
    <row r="1127" ht="14.4" x14ac:dyDescent="0.3"/>
    <row r="1128" ht="14.4" x14ac:dyDescent="0.3"/>
    <row r="1129" ht="14.4" x14ac:dyDescent="0.3"/>
    <row r="1130" ht="14.4" x14ac:dyDescent="0.3"/>
    <row r="1131" ht="14.4" x14ac:dyDescent="0.3"/>
    <row r="1132" ht="14.4" x14ac:dyDescent="0.3"/>
    <row r="1133" ht="14.4" x14ac:dyDescent="0.3"/>
    <row r="1134" ht="14.4" x14ac:dyDescent="0.3"/>
    <row r="1135" ht="14.4" x14ac:dyDescent="0.3"/>
    <row r="1136" ht="14.4" x14ac:dyDescent="0.3"/>
    <row r="1137" ht="14.4" x14ac:dyDescent="0.3"/>
    <row r="1138" ht="14.4" x14ac:dyDescent="0.3"/>
    <row r="1139" ht="14.4" x14ac:dyDescent="0.3"/>
    <row r="1140" ht="14.4" x14ac:dyDescent="0.3"/>
    <row r="1141" ht="14.4" x14ac:dyDescent="0.3"/>
    <row r="1142" ht="14.4" x14ac:dyDescent="0.3"/>
    <row r="1143" ht="14.4" x14ac:dyDescent="0.3"/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57"/>
  <sheetViews>
    <sheetView showGridLines="0" showRowColHeaders="0" zoomScale="85" zoomScaleNormal="85" workbookViewId="0">
      <pane ySplit="8" topLeftCell="A907" activePane="bottomLeft" state="frozen"/>
      <selection activeCell="A13" sqref="A13:A14"/>
      <selection pane="bottomLeft"/>
    </sheetView>
  </sheetViews>
  <sheetFormatPr baseColWidth="10" defaultRowHeight="16.5" customHeight="1" x14ac:dyDescent="0.3"/>
  <cols>
    <col min="1" max="1" width="11.44140625" style="141" customWidth="1"/>
    <col min="2" max="2" width="19" style="141" customWidth="1"/>
    <col min="3" max="4" width="19" customWidth="1"/>
    <col min="5" max="5" width="6.33203125" customWidth="1"/>
    <col min="7" max="9" width="19" customWidth="1"/>
  </cols>
  <sheetData>
    <row r="1" spans="1:13" ht="15.6" x14ac:dyDescent="0.3">
      <c r="A1" s="93" t="s">
        <v>338</v>
      </c>
      <c r="B1" s="93"/>
      <c r="F1" s="93" t="s">
        <v>337</v>
      </c>
    </row>
    <row r="2" spans="1:13" ht="14.4" x14ac:dyDescent="0.3">
      <c r="A2" s="176" t="s">
        <v>336</v>
      </c>
      <c r="B2" s="176"/>
      <c r="F2" s="140" t="s">
        <v>335</v>
      </c>
    </row>
    <row r="3" spans="1:13" ht="15.6" x14ac:dyDescent="0.3">
      <c r="A3" s="93"/>
      <c r="B3" s="93"/>
      <c r="F3" s="93"/>
    </row>
    <row r="4" spans="1:13" ht="15.6" x14ac:dyDescent="0.3">
      <c r="A4" s="96" t="s">
        <v>334</v>
      </c>
      <c r="B4" s="96"/>
      <c r="F4" s="96" t="s">
        <v>333</v>
      </c>
    </row>
    <row r="5" spans="1:13" ht="14.4" x14ac:dyDescent="0.3">
      <c r="A5" s="176" t="s">
        <v>332</v>
      </c>
      <c r="B5" s="176"/>
      <c r="F5" s="154" t="s">
        <v>331</v>
      </c>
    </row>
    <row r="6" spans="1:13" ht="14.4" x14ac:dyDescent="0.3"/>
    <row r="7" spans="1:13" ht="15.6" x14ac:dyDescent="0.3">
      <c r="A7" s="10" t="s">
        <v>0</v>
      </c>
      <c r="B7" s="153" t="s">
        <v>330</v>
      </c>
      <c r="C7" s="153" t="s">
        <v>329</v>
      </c>
      <c r="D7" s="10" t="s">
        <v>783</v>
      </c>
      <c r="F7" s="10" t="s">
        <v>0</v>
      </c>
      <c r="G7" s="153" t="s">
        <v>330</v>
      </c>
      <c r="H7" s="153" t="s">
        <v>329</v>
      </c>
      <c r="I7" s="10" t="s">
        <v>783</v>
      </c>
    </row>
    <row r="8" spans="1:13" ht="15.6" x14ac:dyDescent="0.3">
      <c r="A8" s="9" t="s">
        <v>1</v>
      </c>
      <c r="B8" s="152" t="s">
        <v>328</v>
      </c>
      <c r="C8" s="152" t="s">
        <v>327</v>
      </c>
      <c r="D8" s="9" t="s">
        <v>326</v>
      </c>
      <c r="F8" s="9" t="s">
        <v>1</v>
      </c>
      <c r="G8" s="152" t="s">
        <v>328</v>
      </c>
      <c r="H8" s="152" t="s">
        <v>327</v>
      </c>
      <c r="I8" s="9" t="s">
        <v>326</v>
      </c>
    </row>
    <row r="9" spans="1:13" ht="15.6" x14ac:dyDescent="0.3">
      <c r="A9" s="175">
        <v>41640</v>
      </c>
      <c r="B9" s="174">
        <v>100</v>
      </c>
      <c r="C9" s="174">
        <v>100</v>
      </c>
      <c r="D9" s="174">
        <v>100</v>
      </c>
      <c r="F9" s="175">
        <v>41640</v>
      </c>
      <c r="G9" s="174">
        <v>191</v>
      </c>
      <c r="H9" s="174">
        <v>274.3805386424724</v>
      </c>
      <c r="I9" s="174">
        <v>410</v>
      </c>
    </row>
    <row r="10" spans="1:13" ht="15.6" x14ac:dyDescent="0.3">
      <c r="A10" s="173">
        <v>41641</v>
      </c>
      <c r="B10" s="172">
        <v>100.13508512292377</v>
      </c>
      <c r="C10" s="172">
        <v>100.92982989570116</v>
      </c>
      <c r="D10" s="172">
        <v>100.80354065574089</v>
      </c>
      <c r="F10" s="173">
        <v>41641</v>
      </c>
      <c r="G10" s="172">
        <v>199</v>
      </c>
      <c r="H10" s="172">
        <v>280.49382661905804</v>
      </c>
      <c r="I10" s="172">
        <v>413</v>
      </c>
      <c r="K10" s="138"/>
      <c r="L10" s="138"/>
      <c r="M10" s="138"/>
    </row>
    <row r="11" spans="1:13" ht="17.399999999999999" customHeight="1" x14ac:dyDescent="0.3">
      <c r="A11" s="175">
        <v>41642</v>
      </c>
      <c r="B11" s="174">
        <v>100.29691823542919</v>
      </c>
      <c r="C11" s="174">
        <v>101.41099233882258</v>
      </c>
      <c r="D11" s="174">
        <v>100.52704395850662</v>
      </c>
      <c r="F11" s="175">
        <v>41642</v>
      </c>
      <c r="G11" s="174">
        <v>203</v>
      </c>
      <c r="H11" s="174">
        <v>271.36245888428402</v>
      </c>
      <c r="I11" s="174">
        <v>410</v>
      </c>
    </row>
    <row r="12" spans="1:13" ht="15.6" x14ac:dyDescent="0.3">
      <c r="A12" s="173">
        <v>41645</v>
      </c>
      <c r="B12" s="172">
        <v>100.34905093200057</v>
      </c>
      <c r="C12" s="172">
        <v>101.16033940688143</v>
      </c>
      <c r="D12" s="172">
        <v>100.63193997347915</v>
      </c>
      <c r="F12" s="173">
        <v>41645</v>
      </c>
      <c r="G12" s="172">
        <v>209</v>
      </c>
      <c r="H12" s="172">
        <v>263.33452359681013</v>
      </c>
      <c r="I12" s="172">
        <v>416</v>
      </c>
    </row>
    <row r="13" spans="1:13" ht="15.6" x14ac:dyDescent="0.3">
      <c r="A13" s="175">
        <v>41646</v>
      </c>
      <c r="B13" s="174">
        <v>100.58559502568005</v>
      </c>
      <c r="C13" s="174">
        <v>101.14124093386702</v>
      </c>
      <c r="D13" s="174">
        <v>100.30790847733675</v>
      </c>
      <c r="F13" s="175">
        <v>41646</v>
      </c>
      <c r="G13" s="174">
        <v>213</v>
      </c>
      <c r="H13" s="174">
        <v>259.40356988380034</v>
      </c>
      <c r="I13" s="174">
        <v>426</v>
      </c>
    </row>
    <row r="14" spans="1:13" ht="15.6" x14ac:dyDescent="0.3">
      <c r="A14" s="173">
        <v>41647</v>
      </c>
      <c r="B14" s="172">
        <v>100.50565777255127</v>
      </c>
      <c r="C14" s="172">
        <v>101.67548408151548</v>
      </c>
      <c r="D14" s="172">
        <v>101.02020503059852</v>
      </c>
      <c r="F14" s="173">
        <v>41647</v>
      </c>
      <c r="G14" s="172">
        <v>204</v>
      </c>
      <c r="H14" s="172">
        <v>259.93798090325873</v>
      </c>
      <c r="I14" s="172">
        <v>426</v>
      </c>
    </row>
    <row r="15" spans="1:13" ht="15.6" x14ac:dyDescent="0.3">
      <c r="A15" s="175">
        <v>41648</v>
      </c>
      <c r="B15" s="174">
        <v>100.30882159121775</v>
      </c>
      <c r="C15" s="174">
        <v>101.4974841602929</v>
      </c>
      <c r="D15" s="174">
        <v>100.85157259210074</v>
      </c>
      <c r="F15" s="175">
        <v>41648</v>
      </c>
      <c r="G15" s="174">
        <v>204</v>
      </c>
      <c r="H15" s="174">
        <v>267.93643691989888</v>
      </c>
      <c r="I15" s="174">
        <v>423</v>
      </c>
    </row>
    <row r="16" spans="1:13" ht="15.6" x14ac:dyDescent="0.3">
      <c r="A16" s="173">
        <v>41649</v>
      </c>
      <c r="B16" s="172">
        <v>100.16924923740098</v>
      </c>
      <c r="C16" s="172">
        <v>100.85082210645677</v>
      </c>
      <c r="D16" s="172">
        <v>100.03994315215614</v>
      </c>
      <c r="F16" s="173">
        <v>41649</v>
      </c>
      <c r="G16" s="172">
        <v>210</v>
      </c>
      <c r="H16" s="172">
        <v>269.86922780095006</v>
      </c>
      <c r="I16" s="172">
        <v>435</v>
      </c>
    </row>
    <row r="17" spans="1:9" ht="15.6" x14ac:dyDescent="0.3">
      <c r="A17" s="175">
        <v>41652</v>
      </c>
      <c r="B17" s="174">
        <v>99.651567767256751</v>
      </c>
      <c r="C17" s="174">
        <v>101.17466091972938</v>
      </c>
      <c r="D17" s="174">
        <v>100.26601639282782</v>
      </c>
      <c r="F17" s="175">
        <v>41652</v>
      </c>
      <c r="G17" s="174">
        <v>212</v>
      </c>
      <c r="H17" s="174">
        <v>273.83613486015622</v>
      </c>
      <c r="I17" s="174">
        <v>440</v>
      </c>
    </row>
    <row r="18" spans="1:9" ht="15.6" x14ac:dyDescent="0.3">
      <c r="A18" s="173">
        <v>41653</v>
      </c>
      <c r="B18" s="172">
        <v>99.602305067127944</v>
      </c>
      <c r="C18" s="172">
        <v>101.20004510314391</v>
      </c>
      <c r="D18" s="172">
        <v>100.29131049762492</v>
      </c>
      <c r="F18" s="173">
        <v>41653</v>
      </c>
      <c r="G18" s="172">
        <v>208</v>
      </c>
      <c r="H18" s="172">
        <v>269.3783611160012</v>
      </c>
      <c r="I18" s="172">
        <v>434</v>
      </c>
    </row>
    <row r="19" spans="1:9" ht="15.6" x14ac:dyDescent="0.3">
      <c r="A19" s="175">
        <v>41654</v>
      </c>
      <c r="B19" s="174">
        <v>99.945623323407219</v>
      </c>
      <c r="C19" s="174">
        <v>101.71409821199582</v>
      </c>
      <c r="D19" s="174">
        <v>100.71929716696854</v>
      </c>
      <c r="F19" s="175">
        <v>41654</v>
      </c>
      <c r="G19" s="174">
        <v>207</v>
      </c>
      <c r="H19" s="174">
        <v>264.5702448073925</v>
      </c>
      <c r="I19" s="174">
        <v>426</v>
      </c>
    </row>
    <row r="20" spans="1:9" ht="15.6" x14ac:dyDescent="0.3">
      <c r="A20" s="173">
        <v>41655</v>
      </c>
      <c r="B20" s="172">
        <v>100.12873045193133</v>
      </c>
      <c r="C20" s="172">
        <v>102.08426773163366</v>
      </c>
      <c r="D20" s="172">
        <v>101.08608087504751</v>
      </c>
      <c r="F20" s="173">
        <v>41655</v>
      </c>
      <c r="G20" s="172">
        <v>208</v>
      </c>
      <c r="H20" s="172">
        <v>261.78969920738848</v>
      </c>
      <c r="I20" s="172">
        <v>438</v>
      </c>
    </row>
    <row r="21" spans="1:9" ht="15.6" x14ac:dyDescent="0.3">
      <c r="A21" s="175">
        <v>41656</v>
      </c>
      <c r="B21" s="174">
        <v>99.978287094071774</v>
      </c>
      <c r="C21" s="174">
        <v>102.94270736607815</v>
      </c>
      <c r="D21" s="174">
        <v>100.88356203282642</v>
      </c>
      <c r="F21" s="175">
        <v>41656</v>
      </c>
      <c r="G21" s="174">
        <v>206</v>
      </c>
      <c r="H21" s="174">
        <v>264.88524481089934</v>
      </c>
      <c r="I21" s="174">
        <v>443</v>
      </c>
    </row>
    <row r="22" spans="1:9" ht="15.6" x14ac:dyDescent="0.3">
      <c r="A22" s="173">
        <v>41659</v>
      </c>
      <c r="B22" s="172">
        <v>100.17986126735423</v>
      </c>
      <c r="C22" s="172">
        <v>103.03231724218563</v>
      </c>
      <c r="D22" s="172">
        <v>100.97380281891893</v>
      </c>
      <c r="F22" s="173">
        <v>41659</v>
      </c>
      <c r="G22" s="172">
        <v>206</v>
      </c>
      <c r="H22" s="172">
        <v>264.88524481089934</v>
      </c>
      <c r="I22" s="172">
        <v>443</v>
      </c>
    </row>
    <row r="23" spans="1:9" ht="15.6" x14ac:dyDescent="0.3">
      <c r="A23" s="175">
        <v>41660</v>
      </c>
      <c r="B23" s="174">
        <v>100.39001517338077</v>
      </c>
      <c r="C23" s="174">
        <v>103.31361397394691</v>
      </c>
      <c r="D23" s="174">
        <v>101.51229907684784</v>
      </c>
      <c r="F23" s="175">
        <v>41660</v>
      </c>
      <c r="G23" s="174">
        <v>205</v>
      </c>
      <c r="H23" s="174">
        <v>263.83483277913882</v>
      </c>
      <c r="I23" s="174">
        <v>446</v>
      </c>
    </row>
    <row r="24" spans="1:9" ht="15.6" x14ac:dyDescent="0.3">
      <c r="A24" s="173">
        <v>41661</v>
      </c>
      <c r="B24" s="172">
        <v>100.40538338008417</v>
      </c>
      <c r="C24" s="172">
        <v>103.46447785524251</v>
      </c>
      <c r="D24" s="172">
        <v>101.92155266181967</v>
      </c>
      <c r="F24" s="173">
        <v>41661</v>
      </c>
      <c r="G24" s="172">
        <v>201</v>
      </c>
      <c r="H24" s="172">
        <v>266.05804918105224</v>
      </c>
      <c r="I24" s="172">
        <v>454</v>
      </c>
    </row>
    <row r="25" spans="1:9" ht="15.6" x14ac:dyDescent="0.3">
      <c r="A25" s="175">
        <v>41662</v>
      </c>
      <c r="B25" s="174">
        <v>100.52532398984265</v>
      </c>
      <c r="C25" s="174">
        <v>103.86902180092812</v>
      </c>
      <c r="D25" s="174">
        <v>103.60676175562946</v>
      </c>
      <c r="F25" s="175">
        <v>41662</v>
      </c>
      <c r="G25" s="174">
        <v>216</v>
      </c>
      <c r="H25" s="174">
        <v>288.16066071068292</v>
      </c>
      <c r="I25" s="174">
        <v>470</v>
      </c>
    </row>
    <row r="26" spans="1:9" ht="15.6" x14ac:dyDescent="0.3">
      <c r="A26" s="173">
        <v>41663</v>
      </c>
      <c r="B26" s="172">
        <v>100.57519690256984</v>
      </c>
      <c r="C26" s="172">
        <v>104.90494224617652</v>
      </c>
      <c r="D26" s="172">
        <v>104.3646661753377</v>
      </c>
      <c r="F26" s="173">
        <v>41663</v>
      </c>
      <c r="G26" s="172">
        <v>218</v>
      </c>
      <c r="H26" s="172">
        <v>304.97617549204784</v>
      </c>
      <c r="I26" s="172">
        <v>480</v>
      </c>
    </row>
    <row r="27" spans="1:9" ht="15.6" x14ac:dyDescent="0.3">
      <c r="A27" s="175">
        <v>41666</v>
      </c>
      <c r="B27" s="174">
        <v>100.89240297420261</v>
      </c>
      <c r="C27" s="174">
        <v>104.00795586083413</v>
      </c>
      <c r="D27" s="174">
        <v>104.63113144339941</v>
      </c>
      <c r="F27" s="175">
        <v>41666</v>
      </c>
      <c r="G27" s="174">
        <v>218</v>
      </c>
      <c r="H27" s="174">
        <v>297.53366795413729</v>
      </c>
      <c r="I27" s="174">
        <v>478</v>
      </c>
    </row>
    <row r="28" spans="1:9" ht="15.6" x14ac:dyDescent="0.3">
      <c r="A28" s="173">
        <v>41667</v>
      </c>
      <c r="B28" s="172">
        <v>100.62662016968054</v>
      </c>
      <c r="C28" s="172">
        <v>103.27614357175715</v>
      </c>
      <c r="D28" s="172">
        <v>104.31938328432493</v>
      </c>
      <c r="F28" s="173">
        <v>41667</v>
      </c>
      <c r="G28" s="172">
        <v>218</v>
      </c>
      <c r="H28" s="172">
        <v>291.94614649251326</v>
      </c>
      <c r="I28" s="172">
        <v>473</v>
      </c>
    </row>
    <row r="29" spans="1:9" ht="15.6" x14ac:dyDescent="0.3">
      <c r="A29" s="175">
        <v>41668</v>
      </c>
      <c r="B29" s="174">
        <v>100.55287545772471</v>
      </c>
      <c r="C29" s="174">
        <v>103.72633276611522</v>
      </c>
      <c r="D29" s="174">
        <v>104.94706174399366</v>
      </c>
      <c r="F29" s="175">
        <v>41668</v>
      </c>
      <c r="G29" s="174">
        <v>225</v>
      </c>
      <c r="H29" s="174">
        <v>300.37377553123071</v>
      </c>
      <c r="I29" s="174">
        <v>488</v>
      </c>
    </row>
    <row r="30" spans="1:9" ht="15.6" x14ac:dyDescent="0.3">
      <c r="A30" s="173">
        <v>41669</v>
      </c>
      <c r="B30" s="172">
        <v>100.84641640808152</v>
      </c>
      <c r="C30" s="172">
        <v>104.28603213974658</v>
      </c>
      <c r="D30" s="172">
        <v>104.42281392853701</v>
      </c>
      <c r="F30" s="173">
        <v>41669</v>
      </c>
      <c r="G30" s="172">
        <v>224</v>
      </c>
      <c r="H30" s="172">
        <v>306.3280646807309</v>
      </c>
      <c r="I30" s="172">
        <v>492</v>
      </c>
    </row>
    <row r="31" spans="1:9" ht="15.6" x14ac:dyDescent="0.3">
      <c r="A31" s="175">
        <v>41670</v>
      </c>
      <c r="B31" s="174">
        <v>100.83059798772614</v>
      </c>
      <c r="C31" s="174">
        <v>104.55974911995487</v>
      </c>
      <c r="D31" s="174">
        <v>104.57628894724083</v>
      </c>
      <c r="F31" s="175">
        <v>41670</v>
      </c>
      <c r="G31" s="174">
        <v>231</v>
      </c>
      <c r="H31" s="174">
        <v>319.66187143107965</v>
      </c>
      <c r="I31" s="174">
        <v>498</v>
      </c>
    </row>
    <row r="32" spans="1:9" ht="15.6" x14ac:dyDescent="0.3">
      <c r="A32" s="173">
        <v>41673</v>
      </c>
      <c r="B32" s="172">
        <v>100.9290123836994</v>
      </c>
      <c r="C32" s="172">
        <v>104.99417629456684</v>
      </c>
      <c r="D32" s="172">
        <v>105.59115467989545</v>
      </c>
      <c r="F32" s="173">
        <v>41673</v>
      </c>
      <c r="G32" s="172">
        <v>237</v>
      </c>
      <c r="H32" s="172">
        <v>325.23613903186975</v>
      </c>
      <c r="I32" s="172">
        <v>506</v>
      </c>
    </row>
    <row r="33" spans="1:9" ht="15.6" x14ac:dyDescent="0.3">
      <c r="A33" s="175">
        <v>41674</v>
      </c>
      <c r="B33" s="174">
        <v>100.59075755436386</v>
      </c>
      <c r="C33" s="174">
        <v>103.82007162803527</v>
      </c>
      <c r="D33" s="174">
        <v>104.47378326947272</v>
      </c>
      <c r="F33" s="175">
        <v>41674</v>
      </c>
      <c r="G33" s="174">
        <v>232</v>
      </c>
      <c r="H33" s="174">
        <v>306.59233187145679</v>
      </c>
      <c r="I33" s="174">
        <v>490</v>
      </c>
    </row>
    <row r="34" spans="1:9" ht="15.6" x14ac:dyDescent="0.3">
      <c r="A34" s="173">
        <v>41675</v>
      </c>
      <c r="B34" s="172">
        <v>100.52315520230299</v>
      </c>
      <c r="C34" s="172">
        <v>103.6612956886507</v>
      </c>
      <c r="D34" s="172">
        <v>104.26358509560943</v>
      </c>
      <c r="F34" s="173">
        <v>41675</v>
      </c>
      <c r="G34" s="172">
        <v>226</v>
      </c>
      <c r="H34" s="172">
        <v>300.50656235512446</v>
      </c>
      <c r="I34" s="172">
        <v>486</v>
      </c>
    </row>
    <row r="35" spans="1:9" ht="15.6" x14ac:dyDescent="0.3">
      <c r="A35" s="175">
        <v>41676</v>
      </c>
      <c r="B35" s="174">
        <v>100.53837984447023</v>
      </c>
      <c r="C35" s="174">
        <v>102.83192743617361</v>
      </c>
      <c r="D35" s="174">
        <v>103.76891159294284</v>
      </c>
      <c r="F35" s="175">
        <v>41676</v>
      </c>
      <c r="G35" s="174">
        <v>221</v>
      </c>
      <c r="H35" s="174">
        <v>295.1702086497362</v>
      </c>
      <c r="I35" s="174">
        <v>483</v>
      </c>
    </row>
    <row r="36" spans="1:9" ht="15.6" x14ac:dyDescent="0.3">
      <c r="A36" s="173">
        <v>41677</v>
      </c>
      <c r="B36" s="172">
        <v>100.38171158963831</v>
      </c>
      <c r="C36" s="172">
        <v>102.60776989995665</v>
      </c>
      <c r="D36" s="172">
        <v>103.71693742336667</v>
      </c>
      <c r="F36" s="173">
        <v>41677</v>
      </c>
      <c r="G36" s="172">
        <v>223</v>
      </c>
      <c r="H36" s="172">
        <v>292.23493692141847</v>
      </c>
      <c r="I36" s="172">
        <v>471</v>
      </c>
    </row>
    <row r="37" spans="1:9" ht="15.6" x14ac:dyDescent="0.3">
      <c r="A37" s="175">
        <v>41680</v>
      </c>
      <c r="B37" s="174">
        <v>100.46792736476998</v>
      </c>
      <c r="C37" s="174">
        <v>102.45454632159976</v>
      </c>
      <c r="D37" s="174">
        <v>104.29630814917041</v>
      </c>
      <c r="F37" s="175">
        <v>41680</v>
      </c>
      <c r="G37" s="174">
        <v>221</v>
      </c>
      <c r="H37" s="174">
        <v>294.26731371150419</v>
      </c>
      <c r="I37" s="174">
        <v>478</v>
      </c>
    </row>
    <row r="38" spans="1:9" ht="15.6" x14ac:dyDescent="0.3">
      <c r="A38" s="173">
        <v>41681</v>
      </c>
      <c r="B38" s="172">
        <v>100.33072930525293</v>
      </c>
      <c r="C38" s="172">
        <v>102.15632045609996</v>
      </c>
      <c r="D38" s="172">
        <v>103.98087259166779</v>
      </c>
      <c r="F38" s="173">
        <v>41681</v>
      </c>
      <c r="G38" s="172">
        <v>214</v>
      </c>
      <c r="H38" s="172">
        <v>289.94750563277182</v>
      </c>
      <c r="I38" s="172">
        <v>473</v>
      </c>
    </row>
    <row r="39" spans="1:9" ht="15.6" x14ac:dyDescent="0.3">
      <c r="A39" s="175">
        <v>41682</v>
      </c>
      <c r="B39" s="174">
        <v>99.878269121020253</v>
      </c>
      <c r="C39" s="174">
        <v>102.324452930871</v>
      </c>
      <c r="D39" s="174">
        <v>104.40051589402081</v>
      </c>
      <c r="F39" s="175">
        <v>41682</v>
      </c>
      <c r="G39" s="174">
        <v>211</v>
      </c>
      <c r="H39" s="174">
        <v>289.95459890086897</v>
      </c>
      <c r="I39" s="174">
        <v>468</v>
      </c>
    </row>
    <row r="40" spans="1:9" ht="15.6" x14ac:dyDescent="0.3">
      <c r="A40" s="173">
        <v>41683</v>
      </c>
      <c r="B40" s="172">
        <v>99.495158946532669</v>
      </c>
      <c r="C40" s="172">
        <v>101.95516800723237</v>
      </c>
      <c r="D40" s="172">
        <v>103.68147631002323</v>
      </c>
      <c r="F40" s="173">
        <v>41683</v>
      </c>
      <c r="G40" s="172">
        <v>216</v>
      </c>
      <c r="H40" s="172">
        <v>301.0349104005046</v>
      </c>
      <c r="I40" s="172">
        <v>472</v>
      </c>
    </row>
    <row r="41" spans="1:9" ht="15.6" x14ac:dyDescent="0.3">
      <c r="A41" s="175">
        <v>41684</v>
      </c>
      <c r="B41" s="174">
        <v>98.678436502586379</v>
      </c>
      <c r="C41" s="174">
        <v>101.76160278584723</v>
      </c>
      <c r="D41" s="174">
        <v>103.50992564729418</v>
      </c>
      <c r="F41" s="175">
        <v>41684</v>
      </c>
      <c r="G41" s="174">
        <v>212</v>
      </c>
      <c r="H41" s="174">
        <v>296.34100482141054</v>
      </c>
      <c r="I41" s="174">
        <v>474</v>
      </c>
    </row>
    <row r="42" spans="1:9" ht="15.6" x14ac:dyDescent="0.3">
      <c r="A42" s="173">
        <v>41687</v>
      </c>
      <c r="B42" s="172">
        <v>98.310088792643484</v>
      </c>
      <c r="C42" s="172">
        <v>101.62212836703065</v>
      </c>
      <c r="D42" s="172">
        <v>103.38323503060334</v>
      </c>
      <c r="F42" s="173">
        <v>41687</v>
      </c>
      <c r="G42" s="172">
        <v>212</v>
      </c>
      <c r="H42" s="172">
        <v>296.34100482141054</v>
      </c>
      <c r="I42" s="172">
        <v>474</v>
      </c>
    </row>
    <row r="43" spans="1:9" ht="15.6" x14ac:dyDescent="0.3">
      <c r="A43" s="175">
        <v>41688</v>
      </c>
      <c r="B43" s="174">
        <v>98.784185103609644</v>
      </c>
      <c r="C43" s="174">
        <v>101.56016171395773</v>
      </c>
      <c r="D43" s="174">
        <v>103.62055634673241</v>
      </c>
      <c r="F43" s="175">
        <v>41688</v>
      </c>
      <c r="G43" s="174">
        <v>206</v>
      </c>
      <c r="H43" s="174">
        <v>297.71019713006496</v>
      </c>
      <c r="I43" s="174">
        <v>483</v>
      </c>
    </row>
    <row r="44" spans="1:9" ht="15.6" x14ac:dyDescent="0.3">
      <c r="A44" s="173">
        <v>41689</v>
      </c>
      <c r="B44" s="172">
        <v>98.530516441897404</v>
      </c>
      <c r="C44" s="172">
        <v>102.71781945262902</v>
      </c>
      <c r="D44" s="172">
        <v>103.948303759132</v>
      </c>
      <c r="F44" s="173">
        <v>41689</v>
      </c>
      <c r="G44" s="172">
        <v>199</v>
      </c>
      <c r="H44" s="172">
        <v>305.89885035953091</v>
      </c>
      <c r="I44" s="172">
        <v>481</v>
      </c>
    </row>
    <row r="45" spans="1:9" ht="15.6" x14ac:dyDescent="0.3">
      <c r="A45" s="175">
        <v>41690</v>
      </c>
      <c r="B45" s="174">
        <v>98.795535845124903</v>
      </c>
      <c r="C45" s="174">
        <v>102.44302140744941</v>
      </c>
      <c r="D45" s="174">
        <v>103.50395428647508</v>
      </c>
      <c r="F45" s="175">
        <v>41690</v>
      </c>
      <c r="G45" s="174">
        <v>196</v>
      </c>
      <c r="H45" s="174">
        <v>299.9528322096312</v>
      </c>
      <c r="I45" s="174">
        <v>475</v>
      </c>
    </row>
    <row r="46" spans="1:9" ht="15.6" x14ac:dyDescent="0.3">
      <c r="A46" s="173">
        <v>41691</v>
      </c>
      <c r="B46" s="172">
        <v>98.347519731659972</v>
      </c>
      <c r="C46" s="172">
        <v>101.73102315844775</v>
      </c>
      <c r="D46" s="172">
        <v>103.08666381034257</v>
      </c>
      <c r="F46" s="173">
        <v>41691</v>
      </c>
      <c r="G46" s="172">
        <v>199</v>
      </c>
      <c r="H46" s="172">
        <v>287.08705391035028</v>
      </c>
      <c r="I46" s="172">
        <v>470</v>
      </c>
    </row>
    <row r="47" spans="1:9" ht="15.6" x14ac:dyDescent="0.3">
      <c r="A47" s="175">
        <v>41694</v>
      </c>
      <c r="B47" s="174">
        <v>97.948827963856843</v>
      </c>
      <c r="C47" s="174">
        <v>102.47177700710881</v>
      </c>
      <c r="D47" s="174">
        <v>103.01607196444509</v>
      </c>
      <c r="F47" s="175">
        <v>41694</v>
      </c>
      <c r="G47" s="174">
        <v>197</v>
      </c>
      <c r="H47" s="174">
        <v>271.33498324417826</v>
      </c>
      <c r="I47" s="174">
        <v>458</v>
      </c>
    </row>
    <row r="48" spans="1:9" ht="15.6" x14ac:dyDescent="0.3">
      <c r="A48" s="173">
        <v>41695</v>
      </c>
      <c r="B48" s="172">
        <v>98.013595141894129</v>
      </c>
      <c r="C48" s="172">
        <v>103.13537298162213</v>
      </c>
      <c r="D48" s="172">
        <v>102.97687749972064</v>
      </c>
      <c r="F48" s="173">
        <v>41695</v>
      </c>
      <c r="G48" s="172">
        <v>197</v>
      </c>
      <c r="H48" s="172">
        <v>283.4138615432488</v>
      </c>
      <c r="I48" s="172">
        <v>455</v>
      </c>
    </row>
    <row r="49" spans="1:9" ht="15.6" x14ac:dyDescent="0.3">
      <c r="A49" s="175">
        <v>41696</v>
      </c>
      <c r="B49" s="174">
        <v>97.922736423220101</v>
      </c>
      <c r="C49" s="174">
        <v>104.25038025164397</v>
      </c>
      <c r="D49" s="174">
        <v>103.45644805382807</v>
      </c>
      <c r="F49" s="175">
        <v>41696</v>
      </c>
      <c r="G49" s="174">
        <v>196</v>
      </c>
      <c r="H49" s="174">
        <v>286.12848386546995</v>
      </c>
      <c r="I49" s="174">
        <v>460</v>
      </c>
    </row>
    <row r="50" spans="1:9" ht="15.6" x14ac:dyDescent="0.3">
      <c r="A50" s="173">
        <v>41697</v>
      </c>
      <c r="B50" s="172">
        <v>98.048872418827571</v>
      </c>
      <c r="C50" s="172">
        <v>104.09884909176883</v>
      </c>
      <c r="D50" s="172">
        <v>102.77639470740854</v>
      </c>
      <c r="F50" s="173">
        <v>41697</v>
      </c>
      <c r="G50" s="172">
        <v>196</v>
      </c>
      <c r="H50" s="172">
        <v>283.46952288024977</v>
      </c>
      <c r="I50" s="172">
        <v>452</v>
      </c>
    </row>
    <row r="51" spans="1:9" ht="15.6" x14ac:dyDescent="0.3">
      <c r="A51" s="175">
        <v>41698</v>
      </c>
      <c r="B51" s="174">
        <v>97.788706644372908</v>
      </c>
      <c r="C51" s="174">
        <v>103.05899615566383</v>
      </c>
      <c r="D51" s="174">
        <v>103.10426667365384</v>
      </c>
      <c r="F51" s="175">
        <v>41698</v>
      </c>
      <c r="G51" s="174">
        <v>190</v>
      </c>
      <c r="H51" s="174">
        <v>278.06842284866502</v>
      </c>
      <c r="I51" s="174">
        <v>436</v>
      </c>
    </row>
    <row r="52" spans="1:9" ht="15.6" x14ac:dyDescent="0.3">
      <c r="A52" s="173">
        <v>41701</v>
      </c>
      <c r="B52" s="172">
        <v>97.743831599183281</v>
      </c>
      <c r="C52" s="172">
        <v>104.20410474556689</v>
      </c>
      <c r="D52" s="172">
        <v>103.34371746241693</v>
      </c>
      <c r="F52" s="173">
        <v>41701</v>
      </c>
      <c r="G52" s="172">
        <v>195</v>
      </c>
      <c r="H52" s="172">
        <v>300.60200360314104</v>
      </c>
      <c r="I52" s="172">
        <v>446</v>
      </c>
    </row>
    <row r="53" spans="1:9" ht="15.6" x14ac:dyDescent="0.3">
      <c r="A53" s="175">
        <v>41702</v>
      </c>
      <c r="B53" s="174">
        <v>97.637426883641268</v>
      </c>
      <c r="C53" s="174">
        <v>102.71813591248609</v>
      </c>
      <c r="D53" s="174">
        <v>103.18726145512238</v>
      </c>
      <c r="F53" s="175">
        <v>41702</v>
      </c>
      <c r="G53" s="174">
        <v>184</v>
      </c>
      <c r="H53" s="174">
        <v>280.15344135041573</v>
      </c>
      <c r="I53" s="174">
        <v>428</v>
      </c>
    </row>
    <row r="54" spans="1:9" ht="15.6" x14ac:dyDescent="0.3">
      <c r="A54" s="173">
        <v>41703</v>
      </c>
      <c r="B54" s="172">
        <v>97.549045770497997</v>
      </c>
      <c r="C54" s="172">
        <v>102.87685555855954</v>
      </c>
      <c r="D54" s="172">
        <v>102.67697243224178</v>
      </c>
      <c r="F54" s="173">
        <v>41703</v>
      </c>
      <c r="G54" s="172">
        <v>184</v>
      </c>
      <c r="H54" s="172">
        <v>277.48631757718925</v>
      </c>
      <c r="I54" s="172">
        <v>424</v>
      </c>
    </row>
    <row r="55" spans="1:9" ht="15.6" x14ac:dyDescent="0.3">
      <c r="A55" s="175">
        <v>41704</v>
      </c>
      <c r="B55" s="174">
        <v>97.023223584538172</v>
      </c>
      <c r="C55" s="174">
        <v>101.76345222050993</v>
      </c>
      <c r="D55" s="174">
        <v>102.48680694703027</v>
      </c>
      <c r="F55" s="175">
        <v>41704</v>
      </c>
      <c r="G55" s="174">
        <v>182</v>
      </c>
      <c r="H55" s="174">
        <v>276.75855101593754</v>
      </c>
      <c r="I55" s="174">
        <v>419</v>
      </c>
    </row>
    <row r="56" spans="1:9" ht="15.6" x14ac:dyDescent="0.3">
      <c r="A56" s="173">
        <v>41705</v>
      </c>
      <c r="B56" s="172">
        <v>96.837860416602112</v>
      </c>
      <c r="C56" s="172">
        <v>102.50896887492922</v>
      </c>
      <c r="D56" s="172">
        <v>102.92717981024893</v>
      </c>
      <c r="F56" s="173">
        <v>41705</v>
      </c>
      <c r="G56" s="172">
        <v>181</v>
      </c>
      <c r="H56" s="172">
        <v>276.32879925954654</v>
      </c>
      <c r="I56" s="172">
        <v>415</v>
      </c>
    </row>
    <row r="57" spans="1:9" ht="15.6" x14ac:dyDescent="0.3">
      <c r="A57" s="175">
        <v>41708</v>
      </c>
      <c r="B57" s="174">
        <v>96.742393573365376</v>
      </c>
      <c r="C57" s="174">
        <v>102.8196578839016</v>
      </c>
      <c r="D57" s="174">
        <v>103.20607583790252</v>
      </c>
      <c r="F57" s="175">
        <v>41708</v>
      </c>
      <c r="G57" s="174">
        <v>182</v>
      </c>
      <c r="H57" s="174">
        <v>281.9138552534157</v>
      </c>
      <c r="I57" s="174">
        <v>419</v>
      </c>
    </row>
    <row r="58" spans="1:9" ht="15.6" x14ac:dyDescent="0.3">
      <c r="A58" s="173">
        <v>41709</v>
      </c>
      <c r="B58" s="172">
        <v>96.823727773947724</v>
      </c>
      <c r="C58" s="172">
        <v>103.56145901974838</v>
      </c>
      <c r="D58" s="172">
        <v>103.64464190684987</v>
      </c>
      <c r="F58" s="173">
        <v>41709</v>
      </c>
      <c r="G58" s="172">
        <v>187</v>
      </c>
      <c r="H58" s="172">
        <v>287.66456451859892</v>
      </c>
      <c r="I58" s="172">
        <v>420</v>
      </c>
    </row>
    <row r="59" spans="1:9" ht="15.6" x14ac:dyDescent="0.3">
      <c r="A59" s="175">
        <v>41710</v>
      </c>
      <c r="B59" s="174">
        <v>97.0325695088749</v>
      </c>
      <c r="C59" s="174">
        <v>103.27306391866313</v>
      </c>
      <c r="D59" s="174">
        <v>103.43737984783195</v>
      </c>
      <c r="F59" s="175">
        <v>41710</v>
      </c>
      <c r="G59" s="174">
        <v>188</v>
      </c>
      <c r="H59" s="174">
        <v>297.13435861680716</v>
      </c>
      <c r="I59" s="174">
        <v>419</v>
      </c>
    </row>
    <row r="60" spans="1:9" ht="15.6" x14ac:dyDescent="0.3">
      <c r="A60" s="173">
        <v>41711</v>
      </c>
      <c r="B60" s="172">
        <v>96.748319259134448</v>
      </c>
      <c r="C60" s="172">
        <v>103.76444846998596</v>
      </c>
      <c r="D60" s="172">
        <v>103.70490743224204</v>
      </c>
      <c r="F60" s="173">
        <v>41711</v>
      </c>
      <c r="G60" s="172">
        <v>193</v>
      </c>
      <c r="H60" s="172">
        <v>304.99732656470235</v>
      </c>
      <c r="I60" s="172">
        <v>430</v>
      </c>
    </row>
    <row r="61" spans="1:9" ht="15.6" x14ac:dyDescent="0.3">
      <c r="A61" s="175">
        <v>41712</v>
      </c>
      <c r="B61" s="174">
        <v>96.648831474721504</v>
      </c>
      <c r="C61" s="174">
        <v>103.08162869937489</v>
      </c>
      <c r="D61" s="174">
        <v>103.2270325343874</v>
      </c>
      <c r="F61" s="175">
        <v>41712</v>
      </c>
      <c r="G61" s="174">
        <v>193</v>
      </c>
      <c r="H61" s="174">
        <v>306.01248952921873</v>
      </c>
      <c r="I61" s="174">
        <v>428</v>
      </c>
    </row>
    <row r="62" spans="1:9" ht="15.6" x14ac:dyDescent="0.3">
      <c r="A62" s="173">
        <v>41715</v>
      </c>
      <c r="B62" s="172">
        <v>96.365838522842878</v>
      </c>
      <c r="C62" s="172">
        <v>103.22982865277615</v>
      </c>
      <c r="D62" s="172">
        <v>103.13882472822628</v>
      </c>
      <c r="F62" s="173">
        <v>41715</v>
      </c>
      <c r="G62" s="172">
        <v>186</v>
      </c>
      <c r="H62" s="172">
        <v>305.88592858757664</v>
      </c>
      <c r="I62" s="172">
        <v>424</v>
      </c>
    </row>
    <row r="63" spans="1:9" ht="15.6" x14ac:dyDescent="0.3">
      <c r="A63" s="175">
        <v>41716</v>
      </c>
      <c r="B63" s="174">
        <v>96.434290701080812</v>
      </c>
      <c r="C63" s="174">
        <v>103.25215631910338</v>
      </c>
      <c r="D63" s="174">
        <v>102.91718248245839</v>
      </c>
      <c r="F63" s="175">
        <v>41716</v>
      </c>
      <c r="G63" s="174">
        <v>186</v>
      </c>
      <c r="H63" s="174">
        <v>306.24104193292203</v>
      </c>
      <c r="I63" s="174">
        <v>424</v>
      </c>
    </row>
    <row r="64" spans="1:9" ht="15.6" x14ac:dyDescent="0.3">
      <c r="A64" s="173">
        <v>41717</v>
      </c>
      <c r="B64" s="172">
        <v>96.544818399356899</v>
      </c>
      <c r="C64" s="172">
        <v>104.19997905621241</v>
      </c>
      <c r="D64" s="172">
        <v>103.37290926053748</v>
      </c>
      <c r="F64" s="173">
        <v>41717</v>
      </c>
      <c r="G64" s="172">
        <v>176</v>
      </c>
      <c r="H64" s="172">
        <v>286.45596602639137</v>
      </c>
      <c r="I64" s="172">
        <v>422</v>
      </c>
    </row>
    <row r="65" spans="1:9" ht="15.6" x14ac:dyDescent="0.3">
      <c r="A65" s="175">
        <v>41718</v>
      </c>
      <c r="B65" s="174">
        <v>97.25806975040004</v>
      </c>
      <c r="C65" s="174">
        <v>104.22261671488937</v>
      </c>
      <c r="D65" s="174">
        <v>102.87829973971306</v>
      </c>
      <c r="F65" s="175">
        <v>41718</v>
      </c>
      <c r="G65" s="174">
        <v>183</v>
      </c>
      <c r="H65" s="174">
        <v>292.24854578984002</v>
      </c>
      <c r="I65" s="174">
        <v>425</v>
      </c>
    </row>
    <row r="66" spans="1:9" ht="15.6" x14ac:dyDescent="0.3">
      <c r="A66" s="173">
        <v>41719</v>
      </c>
      <c r="B66" s="172">
        <v>97.268842359369742</v>
      </c>
      <c r="C66" s="172">
        <v>104.44475453775917</v>
      </c>
      <c r="D66" s="172">
        <v>102.74047795588912</v>
      </c>
      <c r="F66" s="173">
        <v>41719</v>
      </c>
      <c r="G66" s="172">
        <v>187</v>
      </c>
      <c r="H66" s="172">
        <v>294.60527726815883</v>
      </c>
      <c r="I66" s="172">
        <v>418</v>
      </c>
    </row>
    <row r="67" spans="1:9" ht="15.6" x14ac:dyDescent="0.3">
      <c r="A67" s="175">
        <v>41722</v>
      </c>
      <c r="B67" s="174">
        <v>97.028552675978858</v>
      </c>
      <c r="C67" s="174">
        <v>104.41987666548755</v>
      </c>
      <c r="D67" s="174">
        <v>102.60942277805296</v>
      </c>
      <c r="F67" s="175">
        <v>41722</v>
      </c>
      <c r="G67" s="174">
        <v>188</v>
      </c>
      <c r="H67" s="174">
        <v>298.08766533197081</v>
      </c>
      <c r="I67" s="174">
        <v>413</v>
      </c>
    </row>
    <row r="68" spans="1:9" ht="15.6" x14ac:dyDescent="0.3">
      <c r="A68" s="173">
        <v>41723</v>
      </c>
      <c r="B68" s="172">
        <v>97.168315155871426</v>
      </c>
      <c r="C68" s="172">
        <v>104.17116728591694</v>
      </c>
      <c r="D68" s="172">
        <v>102.20432066495641</v>
      </c>
      <c r="F68" s="173">
        <v>41723</v>
      </c>
      <c r="G68" s="172">
        <v>188</v>
      </c>
      <c r="H68" s="172">
        <v>288.50766065948335</v>
      </c>
      <c r="I68" s="172">
        <v>406</v>
      </c>
    </row>
    <row r="69" spans="1:9" ht="15.6" x14ac:dyDescent="0.3">
      <c r="A69" s="175">
        <v>41724</v>
      </c>
      <c r="B69" s="174">
        <v>97.191325362305264</v>
      </c>
      <c r="C69" s="174">
        <v>103.92812384292047</v>
      </c>
      <c r="D69" s="174">
        <v>102.00018695630655</v>
      </c>
      <c r="F69" s="175">
        <v>41724</v>
      </c>
      <c r="G69" s="174">
        <v>191</v>
      </c>
      <c r="H69" s="174">
        <v>282.93546287200644</v>
      </c>
      <c r="I69" s="174">
        <v>403</v>
      </c>
    </row>
    <row r="70" spans="1:9" ht="15.6" x14ac:dyDescent="0.3">
      <c r="A70" s="173">
        <v>41725</v>
      </c>
      <c r="B70" s="172">
        <v>97.294907484512265</v>
      </c>
      <c r="C70" s="172">
        <v>103.74776607714871</v>
      </c>
      <c r="D70" s="172">
        <v>101.0978848687643</v>
      </c>
      <c r="F70" s="173">
        <v>41725</v>
      </c>
      <c r="G70" s="172">
        <v>192</v>
      </c>
      <c r="H70" s="172">
        <v>268.22386816225543</v>
      </c>
      <c r="I70" s="172">
        <v>400</v>
      </c>
    </row>
    <row r="71" spans="1:9" ht="15.6" x14ac:dyDescent="0.3">
      <c r="A71" s="175">
        <v>41726</v>
      </c>
      <c r="B71" s="174">
        <v>96.825911657741131</v>
      </c>
      <c r="C71" s="174">
        <v>103.75697751286181</v>
      </c>
      <c r="D71" s="174">
        <v>101.10994598368819</v>
      </c>
      <c r="F71" s="175">
        <v>41726</v>
      </c>
      <c r="G71" s="174">
        <v>184</v>
      </c>
      <c r="H71" s="174">
        <v>262.13797195993158</v>
      </c>
      <c r="I71" s="174">
        <v>404</v>
      </c>
    </row>
    <row r="72" spans="1:9" ht="15.6" x14ac:dyDescent="0.3">
      <c r="A72" s="173">
        <v>41729</v>
      </c>
      <c r="B72" s="172">
        <v>96.727190615007615</v>
      </c>
      <c r="C72" s="172">
        <v>102.63866871992036</v>
      </c>
      <c r="D72" s="172">
        <v>101.27742434600439</v>
      </c>
      <c r="F72" s="173">
        <v>41729</v>
      </c>
      <c r="G72" s="172">
        <v>187</v>
      </c>
      <c r="H72" s="172">
        <v>252.86708529171716</v>
      </c>
      <c r="I72" s="172">
        <v>404</v>
      </c>
    </row>
    <row r="73" spans="1:9" ht="15.6" x14ac:dyDescent="0.3">
      <c r="A73" s="175">
        <v>41730</v>
      </c>
      <c r="B73" s="174">
        <v>96.469819860840616</v>
      </c>
      <c r="C73" s="174">
        <v>102.70102271822452</v>
      </c>
      <c r="D73" s="174">
        <v>101.05800283220417</v>
      </c>
      <c r="F73" s="175">
        <v>41730</v>
      </c>
      <c r="G73" s="174">
        <v>183</v>
      </c>
      <c r="H73" s="174">
        <v>247.94620323240005</v>
      </c>
      <c r="I73" s="174">
        <v>398</v>
      </c>
    </row>
    <row r="74" spans="1:9" ht="15.6" x14ac:dyDescent="0.3">
      <c r="A74" s="173">
        <v>41731</v>
      </c>
      <c r="B74" s="172">
        <v>96.513557846549048</v>
      </c>
      <c r="C74" s="172">
        <v>102.55683173550729</v>
      </c>
      <c r="D74" s="172">
        <v>101.31171849249053</v>
      </c>
      <c r="F74" s="173">
        <v>41731</v>
      </c>
      <c r="G74" s="172">
        <v>180</v>
      </c>
      <c r="H74" s="172">
        <v>246.74154276251883</v>
      </c>
      <c r="I74" s="172">
        <v>396</v>
      </c>
    </row>
    <row r="75" spans="1:9" ht="15.6" x14ac:dyDescent="0.3">
      <c r="A75" s="175">
        <v>41732</v>
      </c>
      <c r="B75" s="174">
        <v>96.726239869959571</v>
      </c>
      <c r="C75" s="174">
        <v>102.89217273764719</v>
      </c>
      <c r="D75" s="174">
        <v>101.60556699007999</v>
      </c>
      <c r="F75" s="175">
        <v>41732</v>
      </c>
      <c r="G75" s="174">
        <v>185</v>
      </c>
      <c r="H75" s="174">
        <v>252.0030050631473</v>
      </c>
      <c r="I75" s="174">
        <v>393</v>
      </c>
    </row>
    <row r="76" spans="1:9" ht="15.6" x14ac:dyDescent="0.3">
      <c r="A76" s="173">
        <v>41733</v>
      </c>
      <c r="B76" s="172">
        <v>96.671542123768063</v>
      </c>
      <c r="C76" s="172">
        <v>102.57601831094954</v>
      </c>
      <c r="D76" s="172">
        <v>100.52754396398484</v>
      </c>
      <c r="F76" s="173">
        <v>41733</v>
      </c>
      <c r="G76" s="172">
        <v>188</v>
      </c>
      <c r="H76" s="172">
        <v>251.63399997334818</v>
      </c>
      <c r="I76" s="172">
        <v>387</v>
      </c>
    </row>
    <row r="77" spans="1:9" ht="15.6" x14ac:dyDescent="0.3">
      <c r="A77" s="175">
        <v>41736</v>
      </c>
      <c r="B77" s="174">
        <v>96.555497518653155</v>
      </c>
      <c r="C77" s="174">
        <v>102.52611966547929</v>
      </c>
      <c r="D77" s="174">
        <v>100.12064508358132</v>
      </c>
      <c r="F77" s="175">
        <v>41736</v>
      </c>
      <c r="G77" s="174">
        <v>191</v>
      </c>
      <c r="H77" s="174">
        <v>261.46543816435252</v>
      </c>
      <c r="I77" s="174">
        <v>388</v>
      </c>
    </row>
    <row r="78" spans="1:9" ht="15.6" x14ac:dyDescent="0.3">
      <c r="A78" s="173">
        <v>41737</v>
      </c>
      <c r="B78" s="172">
        <v>96.273737324318262</v>
      </c>
      <c r="C78" s="172">
        <v>102.02143223433792</v>
      </c>
      <c r="D78" s="172">
        <v>99.831725842467606</v>
      </c>
      <c r="F78" s="173">
        <v>41737</v>
      </c>
      <c r="G78" s="172">
        <v>188</v>
      </c>
      <c r="H78" s="172">
        <v>259.26236937853764</v>
      </c>
      <c r="I78" s="172">
        <v>385</v>
      </c>
    </row>
    <row r="79" spans="1:9" ht="15.6" x14ac:dyDescent="0.3">
      <c r="A79" s="175">
        <v>41738</v>
      </c>
      <c r="B79" s="174">
        <v>96.1837607844285</v>
      </c>
      <c r="C79" s="174">
        <v>102.2267526305605</v>
      </c>
      <c r="D79" s="174">
        <v>99.457040432308574</v>
      </c>
      <c r="F79" s="175">
        <v>41738</v>
      </c>
      <c r="G79" s="174">
        <v>186</v>
      </c>
      <c r="H79" s="174">
        <v>255.64075878756591</v>
      </c>
      <c r="I79" s="174">
        <v>378</v>
      </c>
    </row>
    <row r="80" spans="1:9" ht="15.6" x14ac:dyDescent="0.3">
      <c r="A80" s="173">
        <v>41739</v>
      </c>
      <c r="B80" s="172">
        <v>96.336431491345692</v>
      </c>
      <c r="C80" s="172">
        <v>102.57443244948914</v>
      </c>
      <c r="D80" s="172">
        <v>99.85321299651747</v>
      </c>
      <c r="F80" s="173">
        <v>41739</v>
      </c>
      <c r="G80" s="172">
        <v>192</v>
      </c>
      <c r="H80" s="172">
        <v>250.65384399091124</v>
      </c>
      <c r="I80" s="172">
        <v>377</v>
      </c>
    </row>
    <row r="81" spans="1:9" ht="15.6" x14ac:dyDescent="0.3">
      <c r="A81" s="175">
        <v>41740</v>
      </c>
      <c r="B81" s="174">
        <v>96.626990557320553</v>
      </c>
      <c r="C81" s="174">
        <v>102.83470347136216</v>
      </c>
      <c r="D81" s="174">
        <v>100.10944218275395</v>
      </c>
      <c r="F81" s="175">
        <v>41740</v>
      </c>
      <c r="G81" s="174">
        <v>192</v>
      </c>
      <c r="H81" s="174">
        <v>255.98856623787606</v>
      </c>
      <c r="I81" s="174">
        <v>381</v>
      </c>
    </row>
    <row r="82" spans="1:9" ht="15.6" x14ac:dyDescent="0.3">
      <c r="A82" s="173">
        <v>41743</v>
      </c>
      <c r="B82" s="172">
        <v>96.807958489603934</v>
      </c>
      <c r="C82" s="172">
        <v>103.22943062255621</v>
      </c>
      <c r="D82" s="172">
        <v>99.961510774685692</v>
      </c>
      <c r="F82" s="173">
        <v>41743</v>
      </c>
      <c r="G82" s="172">
        <v>190</v>
      </c>
      <c r="H82" s="172">
        <v>261.70516241838754</v>
      </c>
      <c r="I82" s="172">
        <v>382</v>
      </c>
    </row>
    <row r="83" spans="1:9" ht="15.6" x14ac:dyDescent="0.3">
      <c r="A83" s="175">
        <v>41744</v>
      </c>
      <c r="B83" s="174">
        <v>96.772803540255865</v>
      </c>
      <c r="C83" s="174">
        <v>103.29723453520351</v>
      </c>
      <c r="D83" s="174">
        <v>100.56744632179841</v>
      </c>
      <c r="F83" s="175">
        <v>41744</v>
      </c>
      <c r="G83" s="174">
        <v>193</v>
      </c>
      <c r="H83" s="174">
        <v>264.8724103695277</v>
      </c>
      <c r="I83" s="174">
        <v>386</v>
      </c>
    </row>
    <row r="84" spans="1:9" ht="15.6" x14ac:dyDescent="0.3">
      <c r="A84" s="173">
        <v>41745</v>
      </c>
      <c r="B84" s="172">
        <v>96.736959879069005</v>
      </c>
      <c r="C84" s="172">
        <v>102.73333848359844</v>
      </c>
      <c r="D84" s="172">
        <v>100.63559337970223</v>
      </c>
      <c r="F84" s="173">
        <v>41745</v>
      </c>
      <c r="G84" s="172">
        <v>192</v>
      </c>
      <c r="H84" s="172">
        <v>260.51900059405534</v>
      </c>
      <c r="I84" s="172">
        <v>381</v>
      </c>
    </row>
    <row r="85" spans="1:9" ht="15.6" x14ac:dyDescent="0.3">
      <c r="A85" s="175">
        <v>41746</v>
      </c>
      <c r="B85" s="174">
        <v>96.650277686429519</v>
      </c>
      <c r="C85" s="174">
        <v>102.33381405649764</v>
      </c>
      <c r="D85" s="174">
        <v>100.51163035223797</v>
      </c>
      <c r="F85" s="175">
        <v>41746</v>
      </c>
      <c r="G85" s="174">
        <v>185</v>
      </c>
      <c r="H85" s="174">
        <v>248.59097749439553</v>
      </c>
      <c r="I85" s="174">
        <v>370</v>
      </c>
    </row>
    <row r="86" spans="1:9" ht="15.6" x14ac:dyDescent="0.3">
      <c r="A86" s="173">
        <v>41747</v>
      </c>
      <c r="B86" s="172">
        <v>96.656708475020508</v>
      </c>
      <c r="C86" s="172">
        <v>102.49639392235844</v>
      </c>
      <c r="D86" s="172">
        <v>100.52109190457705</v>
      </c>
      <c r="F86" s="173">
        <v>41747</v>
      </c>
      <c r="G86" s="172">
        <v>185</v>
      </c>
      <c r="H86" s="172">
        <v>248.59097749439553</v>
      </c>
      <c r="I86" s="172">
        <v>370</v>
      </c>
    </row>
    <row r="87" spans="1:9" ht="15.6" x14ac:dyDescent="0.3">
      <c r="A87" s="175">
        <v>41750</v>
      </c>
      <c r="B87" s="174">
        <v>96.810445423264653</v>
      </c>
      <c r="C87" s="174">
        <v>102.66867783301727</v>
      </c>
      <c r="D87" s="174">
        <v>100.46837303649581</v>
      </c>
      <c r="F87" s="175">
        <v>41750</v>
      </c>
      <c r="G87" s="174">
        <v>187</v>
      </c>
      <c r="H87" s="174">
        <v>249.3088942518304</v>
      </c>
      <c r="I87" s="174">
        <v>367</v>
      </c>
    </row>
    <row r="88" spans="1:9" ht="15.6" x14ac:dyDescent="0.3">
      <c r="A88" s="173">
        <v>41751</v>
      </c>
      <c r="B88" s="172">
        <v>97.248984342148887</v>
      </c>
      <c r="C88" s="172">
        <v>103.17675985200331</v>
      </c>
      <c r="D88" s="172">
        <v>100.62934063480608</v>
      </c>
      <c r="F88" s="173">
        <v>41751</v>
      </c>
      <c r="G88" s="172">
        <v>186</v>
      </c>
      <c r="H88" s="172">
        <v>252.18705487870028</v>
      </c>
      <c r="I88" s="172">
        <v>371</v>
      </c>
    </row>
    <row r="89" spans="1:9" ht="15.6" x14ac:dyDescent="0.3">
      <c r="A89" s="175">
        <v>41752</v>
      </c>
      <c r="B89" s="174">
        <v>97.748740415473861</v>
      </c>
      <c r="C89" s="174">
        <v>103.19009375888865</v>
      </c>
      <c r="D89" s="174">
        <v>100.37828777793125</v>
      </c>
      <c r="F89" s="175">
        <v>41752</v>
      </c>
      <c r="G89" s="174">
        <v>187</v>
      </c>
      <c r="H89" s="174">
        <v>254.99890217677694</v>
      </c>
      <c r="I89" s="174">
        <v>375</v>
      </c>
    </row>
    <row r="90" spans="1:9" ht="15.6" x14ac:dyDescent="0.3">
      <c r="A90" s="173">
        <v>41753</v>
      </c>
      <c r="B90" s="172">
        <v>97.665117009568419</v>
      </c>
      <c r="C90" s="172">
        <v>102.68494343245634</v>
      </c>
      <c r="D90" s="172">
        <v>100.32641662263208</v>
      </c>
      <c r="F90" s="173">
        <v>41753</v>
      </c>
      <c r="G90" s="172">
        <v>185</v>
      </c>
      <c r="H90" s="172">
        <v>254.74206598339777</v>
      </c>
      <c r="I90" s="172">
        <v>379</v>
      </c>
    </row>
    <row r="91" spans="1:9" ht="15.6" x14ac:dyDescent="0.3">
      <c r="A91" s="175">
        <v>41754</v>
      </c>
      <c r="B91" s="174">
        <v>97.427656549789745</v>
      </c>
      <c r="C91" s="174">
        <v>102.90869310430783</v>
      </c>
      <c r="D91" s="174">
        <v>100.94908764502368</v>
      </c>
      <c r="F91" s="175">
        <v>41754</v>
      </c>
      <c r="G91" s="174">
        <v>188</v>
      </c>
      <c r="H91" s="174">
        <v>259.70242640271061</v>
      </c>
      <c r="I91" s="174">
        <v>386</v>
      </c>
    </row>
    <row r="92" spans="1:9" ht="15.6" x14ac:dyDescent="0.3">
      <c r="A92" s="173">
        <v>41757</v>
      </c>
      <c r="B92" s="172">
        <v>97.476296056052348</v>
      </c>
      <c r="C92" s="172">
        <v>102.66292260642551</v>
      </c>
      <c r="D92" s="172">
        <v>100.58580998653417</v>
      </c>
      <c r="F92" s="173">
        <v>41757</v>
      </c>
      <c r="G92" s="172">
        <v>184</v>
      </c>
      <c r="H92" s="172">
        <v>258.22066228314117</v>
      </c>
      <c r="I92" s="172">
        <v>379</v>
      </c>
    </row>
    <row r="93" spans="1:9" ht="15.6" x14ac:dyDescent="0.3">
      <c r="A93" s="175">
        <v>41758</v>
      </c>
      <c r="B93" s="174">
        <v>97.273760954971621</v>
      </c>
      <c r="C93" s="174">
        <v>102.57249995184306</v>
      </c>
      <c r="D93" s="174">
        <v>100.74180004897704</v>
      </c>
      <c r="F93" s="175">
        <v>41758</v>
      </c>
      <c r="G93" s="174">
        <v>184</v>
      </c>
      <c r="H93" s="174">
        <v>250.98447495861367</v>
      </c>
      <c r="I93" s="174">
        <v>372</v>
      </c>
    </row>
    <row r="94" spans="1:9" ht="15.6" x14ac:dyDescent="0.3">
      <c r="A94" s="173">
        <v>41759</v>
      </c>
      <c r="B94" s="172">
        <v>97.433770193340834</v>
      </c>
      <c r="C94" s="172">
        <v>102.25441585912307</v>
      </c>
      <c r="D94" s="172">
        <v>100.67390292753711</v>
      </c>
      <c r="F94" s="173">
        <v>41759</v>
      </c>
      <c r="G94" s="172">
        <v>187</v>
      </c>
      <c r="H94" s="172">
        <v>254.06602304308313</v>
      </c>
      <c r="I94" s="172">
        <v>375</v>
      </c>
    </row>
    <row r="95" spans="1:9" ht="15.6" x14ac:dyDescent="0.3">
      <c r="A95" s="175">
        <v>41760</v>
      </c>
      <c r="B95" s="174">
        <v>97.42345031422127</v>
      </c>
      <c r="C95" s="174">
        <v>102.02923677553895</v>
      </c>
      <c r="D95" s="174">
        <v>100.59619079561936</v>
      </c>
      <c r="F95" s="175">
        <v>41760</v>
      </c>
      <c r="G95" s="174">
        <v>190</v>
      </c>
      <c r="H95" s="174">
        <v>262.12275726981409</v>
      </c>
      <c r="I95" s="174">
        <v>374</v>
      </c>
    </row>
    <row r="96" spans="1:9" ht="15.6" x14ac:dyDescent="0.3">
      <c r="A96" s="173">
        <v>41761</v>
      </c>
      <c r="B96" s="172">
        <v>97.289846327437957</v>
      </c>
      <c r="C96" s="172">
        <v>102.09052834195487</v>
      </c>
      <c r="D96" s="172">
        <v>100.27005977047534</v>
      </c>
      <c r="F96" s="173">
        <v>41761</v>
      </c>
      <c r="G96" s="172">
        <v>186</v>
      </c>
      <c r="H96" s="172">
        <v>263.01554387862291</v>
      </c>
      <c r="I96" s="172">
        <v>374</v>
      </c>
    </row>
    <row r="97" spans="1:9" ht="15.6" x14ac:dyDescent="0.3">
      <c r="A97" s="175">
        <v>41764</v>
      </c>
      <c r="B97" s="174">
        <v>97.180476454235915</v>
      </c>
      <c r="C97" s="174">
        <v>102.02478324526425</v>
      </c>
      <c r="D97" s="174">
        <v>100.80181928094166</v>
      </c>
      <c r="F97" s="175">
        <v>41764</v>
      </c>
      <c r="G97" s="174">
        <v>178</v>
      </c>
      <c r="H97" s="174">
        <v>260.75410215882204</v>
      </c>
      <c r="I97" s="174">
        <v>376</v>
      </c>
    </row>
    <row r="98" spans="1:9" ht="15.6" x14ac:dyDescent="0.3">
      <c r="A98" s="173">
        <v>41765</v>
      </c>
      <c r="B98" s="172">
        <v>97.156108274697445</v>
      </c>
      <c r="C98" s="172">
        <v>101.64554197118892</v>
      </c>
      <c r="D98" s="172">
        <v>100.43558488670263</v>
      </c>
      <c r="F98" s="173">
        <v>41765</v>
      </c>
      <c r="G98" s="172">
        <v>180</v>
      </c>
      <c r="H98" s="172">
        <v>253.13425488879994</v>
      </c>
      <c r="I98" s="172">
        <v>373</v>
      </c>
    </row>
    <row r="99" spans="1:9" ht="15.6" x14ac:dyDescent="0.3">
      <c r="A99" s="175">
        <v>41766</v>
      </c>
      <c r="B99" s="174">
        <v>97.353039998109764</v>
      </c>
      <c r="C99" s="174">
        <v>101.28490826246797</v>
      </c>
      <c r="D99" s="174">
        <v>100.03564970499347</v>
      </c>
      <c r="F99" s="175">
        <v>41766</v>
      </c>
      <c r="G99" s="174">
        <v>175</v>
      </c>
      <c r="H99" s="174">
        <v>241.50995235212969</v>
      </c>
      <c r="I99" s="174">
        <v>367</v>
      </c>
    </row>
    <row r="100" spans="1:9" ht="15.6" x14ac:dyDescent="0.3">
      <c r="A100" s="173">
        <v>41767</v>
      </c>
      <c r="B100" s="172">
        <v>97.300388417569835</v>
      </c>
      <c r="C100" s="172">
        <v>101.30093477346963</v>
      </c>
      <c r="D100" s="172">
        <v>99.800821245885814</v>
      </c>
      <c r="F100" s="173">
        <v>41767</v>
      </c>
      <c r="G100" s="172">
        <v>162</v>
      </c>
      <c r="H100" s="172">
        <v>236.8301910525114</v>
      </c>
      <c r="I100" s="172">
        <v>363</v>
      </c>
    </row>
    <row r="101" spans="1:9" ht="15.6" x14ac:dyDescent="0.3">
      <c r="A101" s="175">
        <v>41768</v>
      </c>
      <c r="B101" s="174">
        <v>97.053778312623805</v>
      </c>
      <c r="C101" s="174">
        <v>101.69250580743139</v>
      </c>
      <c r="D101" s="174">
        <v>99.786513616839812</v>
      </c>
      <c r="F101" s="175">
        <v>41768</v>
      </c>
      <c r="G101" s="174">
        <v>162</v>
      </c>
      <c r="H101" s="174">
        <v>238.87190859729756</v>
      </c>
      <c r="I101" s="174">
        <v>367</v>
      </c>
    </row>
    <row r="102" spans="1:9" ht="15.6" x14ac:dyDescent="0.3">
      <c r="A102" s="173">
        <v>41771</v>
      </c>
      <c r="B102" s="172">
        <v>97.077835417692384</v>
      </c>
      <c r="C102" s="172">
        <v>101.85492869654031</v>
      </c>
      <c r="D102" s="172">
        <v>99.831861081310151</v>
      </c>
      <c r="F102" s="173">
        <v>41771</v>
      </c>
      <c r="G102" s="172">
        <v>163</v>
      </c>
      <c r="H102" s="172">
        <v>241.44071851383754</v>
      </c>
      <c r="I102" s="172">
        <v>366</v>
      </c>
    </row>
    <row r="103" spans="1:9" ht="15.6" x14ac:dyDescent="0.3">
      <c r="A103" s="175">
        <v>41772</v>
      </c>
      <c r="B103" s="174">
        <v>97.15317314710218</v>
      </c>
      <c r="C103" s="174">
        <v>101.83052771555563</v>
      </c>
      <c r="D103" s="174">
        <v>99.771786271371155</v>
      </c>
      <c r="F103" s="175">
        <v>41772</v>
      </c>
      <c r="G103" s="174">
        <v>168</v>
      </c>
      <c r="H103" s="174">
        <v>243.08199653666418</v>
      </c>
      <c r="I103" s="174">
        <v>370</v>
      </c>
    </row>
    <row r="104" spans="1:9" ht="15.6" x14ac:dyDescent="0.3">
      <c r="A104" s="173">
        <v>41773</v>
      </c>
      <c r="B104" s="172">
        <v>96.5562960675379</v>
      </c>
      <c r="C104" s="172">
        <v>101.94821407803229</v>
      </c>
      <c r="D104" s="172">
        <v>99.571437912399858</v>
      </c>
      <c r="F104" s="173">
        <v>41773</v>
      </c>
      <c r="G104" s="172">
        <v>169</v>
      </c>
      <c r="H104" s="172">
        <v>242.09234590247905</v>
      </c>
      <c r="I104" s="172">
        <v>376</v>
      </c>
    </row>
    <row r="105" spans="1:9" ht="15.6" x14ac:dyDescent="0.3">
      <c r="A105" s="175">
        <v>41774</v>
      </c>
      <c r="B105" s="174">
        <v>96.672805834853477</v>
      </c>
      <c r="C105" s="174">
        <v>102.58185298277354</v>
      </c>
      <c r="D105" s="174">
        <v>100.07496236322527</v>
      </c>
      <c r="F105" s="175">
        <v>41774</v>
      </c>
      <c r="G105" s="174">
        <v>168</v>
      </c>
      <c r="H105" s="174">
        <v>242.88998201094643</v>
      </c>
      <c r="I105" s="174">
        <v>386</v>
      </c>
    </row>
    <row r="106" spans="1:9" ht="15.6" x14ac:dyDescent="0.3">
      <c r="A106" s="173">
        <v>41775</v>
      </c>
      <c r="B106" s="172">
        <v>96.609580578914546</v>
      </c>
      <c r="C106" s="172">
        <v>102.68875552470843</v>
      </c>
      <c r="D106" s="172">
        <v>99.850213819612392</v>
      </c>
      <c r="F106" s="173">
        <v>41775</v>
      </c>
      <c r="G106" s="172">
        <v>169</v>
      </c>
      <c r="H106" s="172">
        <v>243.79590058725211</v>
      </c>
      <c r="I106" s="172">
        <v>383</v>
      </c>
    </row>
    <row r="107" spans="1:9" ht="15.6" x14ac:dyDescent="0.3">
      <c r="A107" s="175">
        <v>41778</v>
      </c>
      <c r="B107" s="174">
        <v>96.479737360769107</v>
      </c>
      <c r="C107" s="174">
        <v>102.55832569610557</v>
      </c>
      <c r="D107" s="174">
        <v>99.653587441308233</v>
      </c>
      <c r="F107" s="175">
        <v>41778</v>
      </c>
      <c r="G107" s="174">
        <v>169</v>
      </c>
      <c r="H107" s="174">
        <v>234.52310894077891</v>
      </c>
      <c r="I107" s="174">
        <v>381</v>
      </c>
    </row>
    <row r="108" spans="1:9" ht="15.6" x14ac:dyDescent="0.3">
      <c r="A108" s="173">
        <v>41779</v>
      </c>
      <c r="B108" s="172">
        <v>96.868887343249881</v>
      </c>
      <c r="C108" s="172">
        <v>102.96987800932634</v>
      </c>
      <c r="D108" s="172">
        <v>99.902036022357109</v>
      </c>
      <c r="F108" s="173">
        <v>41779</v>
      </c>
      <c r="G108" s="172">
        <v>176</v>
      </c>
      <c r="H108" s="172">
        <v>234.39643633168819</v>
      </c>
      <c r="I108" s="172">
        <v>388</v>
      </c>
    </row>
    <row r="109" spans="1:9" ht="15.6" x14ac:dyDescent="0.3">
      <c r="A109" s="175">
        <v>41780</v>
      </c>
      <c r="B109" s="174">
        <v>96.891341372042149</v>
      </c>
      <c r="C109" s="174">
        <v>102.47979963126541</v>
      </c>
      <c r="D109" s="174">
        <v>99.731848603472869</v>
      </c>
      <c r="F109" s="175">
        <v>41780</v>
      </c>
      <c r="G109" s="174">
        <v>173</v>
      </c>
      <c r="H109" s="174">
        <v>229.67291631113355</v>
      </c>
      <c r="I109" s="174">
        <v>383</v>
      </c>
    </row>
    <row r="110" spans="1:9" ht="15.6" x14ac:dyDescent="0.3">
      <c r="A110" s="173">
        <v>41781</v>
      </c>
      <c r="B110" s="172">
        <v>96.985883420788213</v>
      </c>
      <c r="C110" s="172">
        <v>102.1695900086544</v>
      </c>
      <c r="D110" s="172">
        <v>99.751080154267584</v>
      </c>
      <c r="F110" s="173">
        <v>41781</v>
      </c>
      <c r="G110" s="172">
        <v>172</v>
      </c>
      <c r="H110" s="172">
        <v>227.44009336231369</v>
      </c>
      <c r="I110" s="172">
        <v>385</v>
      </c>
    </row>
    <row r="111" spans="1:9" ht="15.6" x14ac:dyDescent="0.3">
      <c r="A111" s="175">
        <v>41782</v>
      </c>
      <c r="B111" s="174">
        <v>97.315594711733866</v>
      </c>
      <c r="C111" s="174">
        <v>102.19380431523193</v>
      </c>
      <c r="D111" s="174">
        <v>99.86742143252539</v>
      </c>
      <c r="F111" s="175">
        <v>41782</v>
      </c>
      <c r="G111" s="174">
        <v>173</v>
      </c>
      <c r="H111" s="174">
        <v>227.21876147425795</v>
      </c>
      <c r="I111" s="174">
        <v>383</v>
      </c>
    </row>
    <row r="112" spans="1:9" ht="15.6" x14ac:dyDescent="0.3">
      <c r="A112" s="173">
        <v>41785</v>
      </c>
      <c r="B112" s="172">
        <v>97.178867077002323</v>
      </c>
      <c r="C112" s="172">
        <v>102.22735310978493</v>
      </c>
      <c r="D112" s="172">
        <v>99.933402816281472</v>
      </c>
      <c r="F112" s="173">
        <v>41785</v>
      </c>
      <c r="G112" s="172">
        <v>173</v>
      </c>
      <c r="H112" s="172">
        <v>227.21876147425795</v>
      </c>
      <c r="I112" s="172">
        <v>383</v>
      </c>
    </row>
    <row r="113" spans="1:9" ht="15.6" x14ac:dyDescent="0.3">
      <c r="A113" s="175">
        <v>41786</v>
      </c>
      <c r="B113" s="174">
        <v>97.257810492209657</v>
      </c>
      <c r="C113" s="174">
        <v>102.65148145899066</v>
      </c>
      <c r="D113" s="174">
        <v>100.16299103163246</v>
      </c>
      <c r="F113" s="175">
        <v>41786</v>
      </c>
      <c r="G113" s="174">
        <v>171</v>
      </c>
      <c r="H113" s="174">
        <v>227.20808624300065</v>
      </c>
      <c r="I113" s="174">
        <v>385</v>
      </c>
    </row>
    <row r="114" spans="1:9" ht="15.6" x14ac:dyDescent="0.3">
      <c r="A114" s="173">
        <v>41787</v>
      </c>
      <c r="B114" s="172">
        <v>97.570044052675925</v>
      </c>
      <c r="C114" s="172">
        <v>102.70957436197521</v>
      </c>
      <c r="D114" s="172">
        <v>100.01303862976016</v>
      </c>
      <c r="F114" s="173">
        <v>41787</v>
      </c>
      <c r="G114" s="172">
        <v>173</v>
      </c>
      <c r="H114" s="172">
        <v>230.03628603918426</v>
      </c>
      <c r="I114" s="172">
        <v>381</v>
      </c>
    </row>
    <row r="115" spans="1:9" ht="15.6" x14ac:dyDescent="0.3">
      <c r="A115" s="175">
        <v>41788</v>
      </c>
      <c r="B115" s="174">
        <v>97.599592067514152</v>
      </c>
      <c r="C115" s="174">
        <v>102.23505329180256</v>
      </c>
      <c r="D115" s="174">
        <v>99.764442705441198</v>
      </c>
      <c r="F115" s="175">
        <v>41788</v>
      </c>
      <c r="G115" s="174">
        <v>171</v>
      </c>
      <c r="H115" s="174">
        <v>225.36721497907951</v>
      </c>
      <c r="I115" s="174">
        <v>374</v>
      </c>
    </row>
    <row r="116" spans="1:9" ht="15.6" x14ac:dyDescent="0.3">
      <c r="A116" s="173">
        <v>41789</v>
      </c>
      <c r="B116" s="172">
        <v>97.746122677905063</v>
      </c>
      <c r="C116" s="172">
        <v>102.34179566920061</v>
      </c>
      <c r="D116" s="172">
        <v>100.06852995423093</v>
      </c>
      <c r="F116" s="173">
        <v>41789</v>
      </c>
      <c r="G116" s="172">
        <v>170</v>
      </c>
      <c r="H116" s="172">
        <v>223.98400450369257</v>
      </c>
      <c r="I116" s="172">
        <v>375</v>
      </c>
    </row>
    <row r="117" spans="1:9" ht="15.6" x14ac:dyDescent="0.3">
      <c r="A117" s="175">
        <v>41792</v>
      </c>
      <c r="B117" s="174">
        <v>98.174379793558103</v>
      </c>
      <c r="C117" s="174">
        <v>102.822376646832</v>
      </c>
      <c r="D117" s="174">
        <v>100.85935441618079</v>
      </c>
      <c r="F117" s="175">
        <v>41792</v>
      </c>
      <c r="G117" s="174">
        <v>167</v>
      </c>
      <c r="H117" s="174">
        <v>219.88946068375049</v>
      </c>
      <c r="I117" s="174">
        <v>373</v>
      </c>
    </row>
    <row r="118" spans="1:9" ht="15.6" x14ac:dyDescent="0.3">
      <c r="A118" s="173">
        <v>41793</v>
      </c>
      <c r="B118" s="172">
        <v>98.254576343611461</v>
      </c>
      <c r="C118" s="172">
        <v>103.04125659015892</v>
      </c>
      <c r="D118" s="172">
        <v>100.95920106199472</v>
      </c>
      <c r="F118" s="173">
        <v>41793</v>
      </c>
      <c r="G118" s="172">
        <v>165</v>
      </c>
      <c r="H118" s="172">
        <v>216.47480520290583</v>
      </c>
      <c r="I118" s="172">
        <v>373</v>
      </c>
    </row>
    <row r="119" spans="1:9" ht="15.6" x14ac:dyDescent="0.3">
      <c r="A119" s="175">
        <v>41794</v>
      </c>
      <c r="B119" s="174">
        <v>98.646666929357522</v>
      </c>
      <c r="C119" s="174">
        <v>102.93461802294235</v>
      </c>
      <c r="D119" s="174">
        <v>100.96147437170715</v>
      </c>
      <c r="F119" s="175">
        <v>41794</v>
      </c>
      <c r="G119" s="174">
        <v>166</v>
      </c>
      <c r="H119" s="174">
        <v>218.37291244147406</v>
      </c>
      <c r="I119" s="174">
        <v>373</v>
      </c>
    </row>
    <row r="120" spans="1:9" ht="15.6" x14ac:dyDescent="0.3">
      <c r="A120" s="173">
        <v>41795</v>
      </c>
      <c r="B120" s="172">
        <v>98.446105533402246</v>
      </c>
      <c r="C120" s="172">
        <v>102.22014566293385</v>
      </c>
      <c r="D120" s="172">
        <v>100.5286398558781</v>
      </c>
      <c r="F120" s="173">
        <v>41795</v>
      </c>
      <c r="G120" s="172">
        <v>165</v>
      </c>
      <c r="H120" s="172">
        <v>218.02459585881914</v>
      </c>
      <c r="I120" s="172">
        <v>365</v>
      </c>
    </row>
    <row r="121" spans="1:9" ht="15.6" x14ac:dyDescent="0.3">
      <c r="A121" s="175">
        <v>41796</v>
      </c>
      <c r="B121" s="174">
        <v>98.153009998554921</v>
      </c>
      <c r="C121" s="174">
        <v>101.57691894865263</v>
      </c>
      <c r="D121" s="174">
        <v>100.36172610698723</v>
      </c>
      <c r="F121" s="175">
        <v>41796</v>
      </c>
      <c r="G121" s="174">
        <v>160</v>
      </c>
      <c r="H121" s="174">
        <v>200.12154835098784</v>
      </c>
      <c r="I121" s="174">
        <v>352</v>
      </c>
    </row>
    <row r="122" spans="1:9" ht="15.6" x14ac:dyDescent="0.3">
      <c r="A122" s="173">
        <v>41799</v>
      </c>
      <c r="B122" s="172">
        <v>97.842710942353435</v>
      </c>
      <c r="C122" s="172">
        <v>102.00295592962266</v>
      </c>
      <c r="D122" s="172">
        <v>100.28764624725063</v>
      </c>
      <c r="F122" s="173">
        <v>41799</v>
      </c>
      <c r="G122" s="172">
        <v>158</v>
      </c>
      <c r="H122" s="172">
        <v>196.84161372466644</v>
      </c>
      <c r="I122" s="172">
        <v>352</v>
      </c>
    </row>
    <row r="123" spans="1:9" ht="15.6" x14ac:dyDescent="0.3">
      <c r="A123" s="175">
        <v>41800</v>
      </c>
      <c r="B123" s="174">
        <v>98.072906488922214</v>
      </c>
      <c r="C123" s="174">
        <v>101.9722369673554</v>
      </c>
      <c r="D123" s="174">
        <v>100.23630425222944</v>
      </c>
      <c r="F123" s="175">
        <v>41800</v>
      </c>
      <c r="G123" s="174">
        <v>156</v>
      </c>
      <c r="H123" s="174">
        <v>200.88548930127538</v>
      </c>
      <c r="I123" s="174">
        <v>357</v>
      </c>
    </row>
    <row r="124" spans="1:9" ht="15.6" x14ac:dyDescent="0.3">
      <c r="A124" s="173">
        <v>41801</v>
      </c>
      <c r="B124" s="172">
        <v>98.112611960623894</v>
      </c>
      <c r="C124" s="172">
        <v>102.89105263943115</v>
      </c>
      <c r="D124" s="172">
        <v>100.37408665105067</v>
      </c>
      <c r="F124" s="173">
        <v>41801</v>
      </c>
      <c r="G124" s="172">
        <v>162</v>
      </c>
      <c r="H124" s="172">
        <v>204.11083004942981</v>
      </c>
      <c r="I124" s="172">
        <v>365</v>
      </c>
    </row>
    <row r="125" spans="1:9" ht="15.6" x14ac:dyDescent="0.3">
      <c r="A125" s="175">
        <v>41802</v>
      </c>
      <c r="B125" s="174">
        <v>97.988652932154338</v>
      </c>
      <c r="C125" s="174">
        <v>102.80809979233028</v>
      </c>
      <c r="D125" s="174">
        <v>100.21975911535395</v>
      </c>
      <c r="F125" s="175">
        <v>41802</v>
      </c>
      <c r="G125" s="174">
        <v>171</v>
      </c>
      <c r="H125" s="174">
        <v>212.05771281993017</v>
      </c>
      <c r="I125" s="174">
        <v>368</v>
      </c>
    </row>
    <row r="126" spans="1:9" ht="15.6" x14ac:dyDescent="0.3">
      <c r="A126" s="173">
        <v>41803</v>
      </c>
      <c r="B126" s="172">
        <v>98.020622042089528</v>
      </c>
      <c r="C126" s="172">
        <v>103.11006716432524</v>
      </c>
      <c r="D126" s="172">
        <v>100.22916697275801</v>
      </c>
      <c r="F126" s="173">
        <v>41803</v>
      </c>
      <c r="G126" s="172">
        <v>169</v>
      </c>
      <c r="H126" s="172">
        <v>212.39507322825497</v>
      </c>
      <c r="I126" s="172">
        <v>360</v>
      </c>
    </row>
    <row r="127" spans="1:9" ht="15.6" x14ac:dyDescent="0.3">
      <c r="A127" s="175">
        <v>41806</v>
      </c>
      <c r="B127" s="174">
        <v>98.159797721421356</v>
      </c>
      <c r="C127" s="174">
        <v>103.7392707471013</v>
      </c>
      <c r="D127" s="174">
        <v>100.48445195853122</v>
      </c>
      <c r="F127" s="175">
        <v>41806</v>
      </c>
      <c r="G127" s="174">
        <v>171</v>
      </c>
      <c r="H127" s="174">
        <v>220.19879407740115</v>
      </c>
      <c r="I127" s="174">
        <v>368</v>
      </c>
    </row>
    <row r="128" spans="1:9" ht="15.6" x14ac:dyDescent="0.3">
      <c r="A128" s="173">
        <v>41807</v>
      </c>
      <c r="B128" s="172">
        <v>98.497619097343332</v>
      </c>
      <c r="C128" s="172">
        <v>104.00479262519247</v>
      </c>
      <c r="D128" s="172">
        <v>101.230623901127</v>
      </c>
      <c r="F128" s="173">
        <v>41807</v>
      </c>
      <c r="G128" s="172">
        <v>176</v>
      </c>
      <c r="H128" s="172">
        <v>217.79204396196832</v>
      </c>
      <c r="I128" s="172">
        <v>368</v>
      </c>
    </row>
    <row r="129" spans="1:9" ht="15.6" x14ac:dyDescent="0.3">
      <c r="A129" s="175">
        <v>41808</v>
      </c>
      <c r="B129" s="174">
        <v>98.997305552877165</v>
      </c>
      <c r="C129" s="174">
        <v>103.21497219621727</v>
      </c>
      <c r="D129" s="174">
        <v>100.2770883617287</v>
      </c>
      <c r="F129" s="175">
        <v>41808</v>
      </c>
      <c r="G129" s="174">
        <v>183</v>
      </c>
      <c r="H129" s="174">
        <v>218.48921382323149</v>
      </c>
      <c r="I129" s="174">
        <v>360</v>
      </c>
    </row>
    <row r="130" spans="1:9" ht="15.6" x14ac:dyDescent="0.3">
      <c r="A130" s="173">
        <v>41809</v>
      </c>
      <c r="B130" s="172">
        <v>98.622363284803995</v>
      </c>
      <c r="C130" s="172">
        <v>103.6038297259621</v>
      </c>
      <c r="D130" s="172">
        <v>100.33563705099147</v>
      </c>
      <c r="F130" s="173">
        <v>41809</v>
      </c>
      <c r="G130" s="172">
        <v>176</v>
      </c>
      <c r="H130" s="172">
        <v>212.99670999319909</v>
      </c>
      <c r="I130" s="172">
        <v>359</v>
      </c>
    </row>
    <row r="131" spans="1:9" ht="15.6" x14ac:dyDescent="0.3">
      <c r="A131" s="175">
        <v>41810</v>
      </c>
      <c r="B131" s="174">
        <v>98.820688842620058</v>
      </c>
      <c r="C131" s="174">
        <v>103.74443941723534</v>
      </c>
      <c r="D131" s="174">
        <v>100.29913645437331</v>
      </c>
      <c r="F131" s="175">
        <v>41810</v>
      </c>
      <c r="G131" s="174">
        <v>175</v>
      </c>
      <c r="H131" s="174">
        <v>225.70888354620905</v>
      </c>
      <c r="I131" s="174">
        <v>350</v>
      </c>
    </row>
    <row r="132" spans="1:9" ht="15.6" x14ac:dyDescent="0.3">
      <c r="A132" s="173">
        <v>41813</v>
      </c>
      <c r="B132" s="172">
        <v>98.872585643805493</v>
      </c>
      <c r="C132" s="172">
        <v>103.53454992156179</v>
      </c>
      <c r="D132" s="172">
        <v>100.1629142821308</v>
      </c>
      <c r="F132" s="173">
        <v>41813</v>
      </c>
      <c r="G132" s="172">
        <v>176</v>
      </c>
      <c r="H132" s="172">
        <v>222.57516705814473</v>
      </c>
      <c r="I132" s="172">
        <v>347</v>
      </c>
    </row>
    <row r="133" spans="1:9" ht="15.6" x14ac:dyDescent="0.3">
      <c r="A133" s="175">
        <v>41814</v>
      </c>
      <c r="B133" s="174">
        <v>98.865566620269206</v>
      </c>
      <c r="C133" s="174">
        <v>103.63631373035331</v>
      </c>
      <c r="D133" s="174">
        <v>100.35572045660217</v>
      </c>
      <c r="F133" s="175">
        <v>41814</v>
      </c>
      <c r="G133" s="174">
        <v>182</v>
      </c>
      <c r="H133" s="174">
        <v>216.41060758515903</v>
      </c>
      <c r="I133" s="174">
        <v>348</v>
      </c>
    </row>
    <row r="134" spans="1:9" ht="15.6" x14ac:dyDescent="0.3">
      <c r="A134" s="173">
        <v>41815</v>
      </c>
      <c r="B134" s="172">
        <v>99.312215699748407</v>
      </c>
      <c r="C134" s="172">
        <v>103.25594427662253</v>
      </c>
      <c r="D134" s="172">
        <v>99.887146619069028</v>
      </c>
      <c r="F134" s="173">
        <v>41815</v>
      </c>
      <c r="G134" s="172">
        <v>183</v>
      </c>
      <c r="H134" s="172">
        <v>216.04210905229581</v>
      </c>
      <c r="I134" s="172">
        <v>345</v>
      </c>
    </row>
    <row r="135" spans="1:9" ht="15.6" x14ac:dyDescent="0.3">
      <c r="A135" s="175">
        <v>41816</v>
      </c>
      <c r="B135" s="174">
        <v>99.322538617044927</v>
      </c>
      <c r="C135" s="174">
        <v>103.2732200983999</v>
      </c>
      <c r="D135" s="174">
        <v>99.72114900858115</v>
      </c>
      <c r="F135" s="175">
        <v>41816</v>
      </c>
      <c r="G135" s="174">
        <v>184</v>
      </c>
      <c r="H135" s="174">
        <v>218.21713480334569</v>
      </c>
      <c r="I135" s="174">
        <v>347</v>
      </c>
    </row>
    <row r="136" spans="1:9" ht="15.6" x14ac:dyDescent="0.3">
      <c r="A136" s="173">
        <v>41817</v>
      </c>
      <c r="B136" s="172">
        <v>98.857787989611808</v>
      </c>
      <c r="C136" s="172">
        <v>103.02241948335052</v>
      </c>
      <c r="D136" s="172">
        <v>99.544241271542091</v>
      </c>
      <c r="F136" s="173">
        <v>41817</v>
      </c>
      <c r="G136" s="172">
        <v>183</v>
      </c>
      <c r="H136" s="172">
        <v>217.41312579315507</v>
      </c>
      <c r="I136" s="172">
        <v>348</v>
      </c>
    </row>
    <row r="137" spans="1:9" ht="15.6" x14ac:dyDescent="0.3">
      <c r="A137" s="175">
        <v>41820</v>
      </c>
      <c r="B137" s="174">
        <v>98.345656287507822</v>
      </c>
      <c r="C137" s="174">
        <v>102.79760546309804</v>
      </c>
      <c r="D137" s="174">
        <v>99.914346524907842</v>
      </c>
      <c r="F137" s="175">
        <v>41820</v>
      </c>
      <c r="G137" s="174">
        <v>184</v>
      </c>
      <c r="H137" s="174">
        <v>219.07051091287445</v>
      </c>
      <c r="I137" s="174">
        <v>345</v>
      </c>
    </row>
    <row r="138" spans="1:9" ht="15.6" x14ac:dyDescent="0.3">
      <c r="A138" s="173">
        <v>41821</v>
      </c>
      <c r="B138" s="172">
        <v>98.244501284925562</v>
      </c>
      <c r="C138" s="172">
        <v>103.16650002797134</v>
      </c>
      <c r="D138" s="172">
        <v>99.563682259927475</v>
      </c>
      <c r="F138" s="173">
        <v>41821</v>
      </c>
      <c r="G138" s="172">
        <v>179</v>
      </c>
      <c r="H138" s="172">
        <v>215.11234889870641</v>
      </c>
      <c r="I138" s="172">
        <v>339</v>
      </c>
    </row>
    <row r="139" spans="1:9" ht="15.6" x14ac:dyDescent="0.3">
      <c r="A139" s="175">
        <v>41822</v>
      </c>
      <c r="B139" s="174">
        <v>98.408383351942533</v>
      </c>
      <c r="C139" s="174">
        <v>103.2388526206812</v>
      </c>
      <c r="D139" s="174">
        <v>100.02601078454461</v>
      </c>
      <c r="F139" s="175">
        <v>41822</v>
      </c>
      <c r="G139" s="174">
        <v>173</v>
      </c>
      <c r="H139" s="174">
        <v>210.23670450806441</v>
      </c>
      <c r="I139" s="174">
        <v>336</v>
      </c>
    </row>
    <row r="140" spans="1:9" ht="15.6" x14ac:dyDescent="0.3">
      <c r="A140" s="173">
        <v>41823</v>
      </c>
      <c r="B140" s="172">
        <v>98.397785321085607</v>
      </c>
      <c r="C140" s="172">
        <v>103.27308571777172</v>
      </c>
      <c r="D140" s="172">
        <v>99.597986487805059</v>
      </c>
      <c r="F140" s="173">
        <v>41823</v>
      </c>
      <c r="G140" s="172">
        <v>172</v>
      </c>
      <c r="H140" s="172">
        <v>211.95601430969762</v>
      </c>
      <c r="I140" s="172">
        <v>334</v>
      </c>
    </row>
    <row r="141" spans="1:9" ht="15.6" x14ac:dyDescent="0.3">
      <c r="A141" s="175">
        <v>41824</v>
      </c>
      <c r="B141" s="174">
        <v>98.129869495229471</v>
      </c>
      <c r="C141" s="174">
        <v>103.42800464195281</v>
      </c>
      <c r="D141" s="174">
        <v>99.688683576701749</v>
      </c>
      <c r="F141" s="175">
        <v>41824</v>
      </c>
      <c r="G141" s="174">
        <v>172</v>
      </c>
      <c r="H141" s="174">
        <v>211.95601430969762</v>
      </c>
      <c r="I141" s="174">
        <v>334</v>
      </c>
    </row>
    <row r="142" spans="1:9" ht="15.6" x14ac:dyDescent="0.3">
      <c r="A142" s="173">
        <v>41827</v>
      </c>
      <c r="B142" s="172">
        <v>97.54860878086545</v>
      </c>
      <c r="C142" s="172">
        <v>103.24521374592111</v>
      </c>
      <c r="D142" s="172">
        <v>100.04039845328852</v>
      </c>
      <c r="F142" s="173">
        <v>41827</v>
      </c>
      <c r="G142" s="172">
        <v>174</v>
      </c>
      <c r="H142" s="172">
        <v>212.18650123077708</v>
      </c>
      <c r="I142" s="172">
        <v>334</v>
      </c>
    </row>
    <row r="143" spans="1:9" ht="15.6" x14ac:dyDescent="0.3">
      <c r="A143" s="175">
        <v>41828</v>
      </c>
      <c r="B143" s="174">
        <v>97.084601928749876</v>
      </c>
      <c r="C143" s="174">
        <v>102.96897546269477</v>
      </c>
      <c r="D143" s="174">
        <v>99.806441172543373</v>
      </c>
      <c r="F143" s="175">
        <v>41828</v>
      </c>
      <c r="G143" s="174">
        <v>177</v>
      </c>
      <c r="H143" s="174">
        <v>211.95473668571339</v>
      </c>
      <c r="I143" s="174">
        <v>336</v>
      </c>
    </row>
    <row r="144" spans="1:9" ht="15.6" x14ac:dyDescent="0.3">
      <c r="A144" s="173">
        <v>41829</v>
      </c>
      <c r="B144" s="172">
        <v>96.950440981859899</v>
      </c>
      <c r="C144" s="172">
        <v>102.71019322223312</v>
      </c>
      <c r="D144" s="172">
        <v>99.759566170386378</v>
      </c>
      <c r="F144" s="173">
        <v>41829</v>
      </c>
      <c r="G144" s="172">
        <v>175</v>
      </c>
      <c r="H144" s="172">
        <v>211.84030452807664</v>
      </c>
      <c r="I144" s="172">
        <v>331</v>
      </c>
    </row>
    <row r="145" spans="1:9" ht="15.6" x14ac:dyDescent="0.3">
      <c r="A145" s="175">
        <v>41830</v>
      </c>
      <c r="B145" s="174">
        <v>96.765470430260464</v>
      </c>
      <c r="C145" s="174">
        <v>103.12118646841724</v>
      </c>
      <c r="D145" s="174">
        <v>99.938063437287141</v>
      </c>
      <c r="F145" s="175">
        <v>41830</v>
      </c>
      <c r="G145" s="174">
        <v>177</v>
      </c>
      <c r="H145" s="174">
        <v>213.73392163238285</v>
      </c>
      <c r="I145" s="174">
        <v>336</v>
      </c>
    </row>
    <row r="146" spans="1:9" ht="15.6" x14ac:dyDescent="0.3">
      <c r="A146" s="173">
        <v>41831</v>
      </c>
      <c r="B146" s="172">
        <v>96.881263309075081</v>
      </c>
      <c r="C146" s="172">
        <v>103.03545409698908</v>
      </c>
      <c r="D146" s="172">
        <v>99.98741474821739</v>
      </c>
      <c r="F146" s="173">
        <v>41831</v>
      </c>
      <c r="G146" s="172">
        <v>181</v>
      </c>
      <c r="H146" s="172">
        <v>213.9086043701061</v>
      </c>
      <c r="I146" s="172">
        <v>337</v>
      </c>
    </row>
    <row r="147" spans="1:9" ht="15.6" x14ac:dyDescent="0.3">
      <c r="A147" s="175">
        <v>41834</v>
      </c>
      <c r="B147" s="174">
        <v>97.141740202424046</v>
      </c>
      <c r="C147" s="174">
        <v>102.93247499355782</v>
      </c>
      <c r="D147" s="174">
        <v>99.744196391042379</v>
      </c>
      <c r="F147" s="175">
        <v>41834</v>
      </c>
      <c r="G147" s="174">
        <v>179</v>
      </c>
      <c r="H147" s="174">
        <v>212.66434759183136</v>
      </c>
      <c r="I147" s="174">
        <v>338</v>
      </c>
    </row>
    <row r="148" spans="1:9" ht="15.6" x14ac:dyDescent="0.3">
      <c r="A148" s="173">
        <v>41835</v>
      </c>
      <c r="B148" s="172">
        <v>97.497151862297116</v>
      </c>
      <c r="C148" s="172">
        <v>103.27419424280062</v>
      </c>
      <c r="D148" s="172">
        <v>99.917163074688602</v>
      </c>
      <c r="F148" s="173">
        <v>41835</v>
      </c>
      <c r="G148" s="172">
        <v>181</v>
      </c>
      <c r="H148" s="172">
        <v>213.85362601490306</v>
      </c>
      <c r="I148" s="172">
        <v>340</v>
      </c>
    </row>
    <row r="149" spans="1:9" ht="15.6" x14ac:dyDescent="0.3">
      <c r="A149" s="175">
        <v>41836</v>
      </c>
      <c r="B149" s="174">
        <v>97.316451260388533</v>
      </c>
      <c r="C149" s="174">
        <v>103.36648503950909</v>
      </c>
      <c r="D149" s="174">
        <v>99.960014505625253</v>
      </c>
      <c r="F149" s="175">
        <v>41836</v>
      </c>
      <c r="G149" s="174">
        <v>180</v>
      </c>
      <c r="H149" s="174">
        <v>213.34169862525624</v>
      </c>
      <c r="I149" s="174">
        <v>341</v>
      </c>
    </row>
    <row r="150" spans="1:9" ht="15.6" x14ac:dyDescent="0.3">
      <c r="A150" s="173">
        <v>41837</v>
      </c>
      <c r="B150" s="172">
        <v>97.244538128404031</v>
      </c>
      <c r="C150" s="172">
        <v>104.01170861599425</v>
      </c>
      <c r="D150" s="172">
        <v>100.82137659712598</v>
      </c>
      <c r="F150" s="173">
        <v>41837</v>
      </c>
      <c r="G150" s="172">
        <v>184</v>
      </c>
      <c r="H150" s="172">
        <v>223.76554887794606</v>
      </c>
      <c r="I150" s="172">
        <v>350</v>
      </c>
    </row>
    <row r="151" spans="1:9" ht="15.6" x14ac:dyDescent="0.3">
      <c r="A151" s="175">
        <v>41838</v>
      </c>
      <c r="B151" s="174">
        <v>96.97072075397584</v>
      </c>
      <c r="C151" s="174">
        <v>103.53596113842174</v>
      </c>
      <c r="D151" s="174">
        <v>100.18309935048045</v>
      </c>
      <c r="F151" s="175">
        <v>41838</v>
      </c>
      <c r="G151" s="174">
        <v>181</v>
      </c>
      <c r="H151" s="174">
        <v>218.04824671370017</v>
      </c>
      <c r="I151" s="174">
        <v>340</v>
      </c>
    </row>
    <row r="152" spans="1:9" ht="15.6" x14ac:dyDescent="0.3">
      <c r="A152" s="173">
        <v>41841</v>
      </c>
      <c r="B152" s="172">
        <v>96.613921283595289</v>
      </c>
      <c r="C152" s="172">
        <v>103.43745316686905</v>
      </c>
      <c r="D152" s="172">
        <v>100.06329528020912</v>
      </c>
      <c r="F152" s="173">
        <v>41841</v>
      </c>
      <c r="G152" s="172">
        <v>182</v>
      </c>
      <c r="H152" s="172">
        <v>220.40270040555208</v>
      </c>
      <c r="I152" s="172">
        <v>343</v>
      </c>
    </row>
    <row r="153" spans="1:9" ht="15.6" x14ac:dyDescent="0.3">
      <c r="A153" s="175">
        <v>41842</v>
      </c>
      <c r="B153" s="174">
        <v>96.674303597154108</v>
      </c>
      <c r="C153" s="174">
        <v>103.25229101797837</v>
      </c>
      <c r="D153" s="174">
        <v>99.824861048827728</v>
      </c>
      <c r="F153" s="175">
        <v>41842</v>
      </c>
      <c r="G153" s="174">
        <v>181</v>
      </c>
      <c r="H153" s="174">
        <v>219.39628002335073</v>
      </c>
      <c r="I153" s="174">
        <v>340</v>
      </c>
    </row>
    <row r="154" spans="1:9" ht="15.6" x14ac:dyDescent="0.3">
      <c r="A154" s="173">
        <v>41843</v>
      </c>
      <c r="B154" s="172">
        <v>96.217763005514172</v>
      </c>
      <c r="C154" s="172">
        <v>102.8041120647551</v>
      </c>
      <c r="D154" s="172">
        <v>99.910320227063039</v>
      </c>
      <c r="F154" s="173">
        <v>41843</v>
      </c>
      <c r="G154" s="172">
        <v>178</v>
      </c>
      <c r="H154" s="172">
        <v>212.54625565936522</v>
      </c>
      <c r="I154" s="172">
        <v>333</v>
      </c>
    </row>
    <row r="155" spans="1:9" ht="15.6" x14ac:dyDescent="0.3">
      <c r="A155" s="175">
        <v>41844</v>
      </c>
      <c r="B155" s="174">
        <v>96.548278314052595</v>
      </c>
      <c r="C155" s="174">
        <v>102.92898690257748</v>
      </c>
      <c r="D155" s="174">
        <v>100.02051496430143</v>
      </c>
      <c r="F155" s="175">
        <v>41844</v>
      </c>
      <c r="G155" s="174">
        <v>173</v>
      </c>
      <c r="H155" s="174">
        <v>206.67483139604886</v>
      </c>
      <c r="I155" s="174">
        <v>328</v>
      </c>
    </row>
    <row r="156" spans="1:9" ht="15.6" x14ac:dyDescent="0.3">
      <c r="A156" s="173">
        <v>41845</v>
      </c>
      <c r="B156" s="172">
        <v>96.577305370068231</v>
      </c>
      <c r="C156" s="172">
        <v>103.23779132460193</v>
      </c>
      <c r="D156" s="172">
        <v>100.14801647511815</v>
      </c>
      <c r="F156" s="173">
        <v>41845</v>
      </c>
      <c r="G156" s="172">
        <v>176</v>
      </c>
      <c r="H156" s="172">
        <v>212.23212229966063</v>
      </c>
      <c r="I156" s="172">
        <v>340</v>
      </c>
    </row>
    <row r="157" spans="1:9" ht="15.6" x14ac:dyDescent="0.3">
      <c r="A157" s="175">
        <v>41848</v>
      </c>
      <c r="B157" s="174">
        <v>96.576465549163956</v>
      </c>
      <c r="C157" s="174">
        <v>103.46489352538481</v>
      </c>
      <c r="D157" s="174">
        <v>100.15100258559495</v>
      </c>
      <c r="F157" s="175">
        <v>41848</v>
      </c>
      <c r="G157" s="174">
        <v>174</v>
      </c>
      <c r="H157" s="174">
        <v>210.7018805712564</v>
      </c>
      <c r="I157" s="174">
        <v>344</v>
      </c>
    </row>
    <row r="158" spans="1:9" ht="15.6" x14ac:dyDescent="0.3">
      <c r="A158" s="173">
        <v>41849</v>
      </c>
      <c r="B158" s="172">
        <v>96.593726172980183</v>
      </c>
      <c r="C158" s="172">
        <v>104.04332471171382</v>
      </c>
      <c r="D158" s="172">
        <v>100.51487157002177</v>
      </c>
      <c r="F158" s="173">
        <v>41849</v>
      </c>
      <c r="G158" s="172">
        <v>176</v>
      </c>
      <c r="H158" s="172">
        <v>211.75263044495236</v>
      </c>
      <c r="I158" s="172">
        <v>351</v>
      </c>
    </row>
    <row r="159" spans="1:9" ht="15.6" x14ac:dyDescent="0.3">
      <c r="A159" s="175">
        <v>41850</v>
      </c>
      <c r="B159" s="174">
        <v>96.702473028292204</v>
      </c>
      <c r="C159" s="174">
        <v>104.57990003381003</v>
      </c>
      <c r="D159" s="174">
        <v>101.13124326967929</v>
      </c>
      <c r="F159" s="175">
        <v>41850</v>
      </c>
      <c r="G159" s="174">
        <v>168</v>
      </c>
      <c r="H159" s="174">
        <v>203.90779440400303</v>
      </c>
      <c r="I159" s="174">
        <v>336</v>
      </c>
    </row>
    <row r="160" spans="1:9" ht="15.6" x14ac:dyDescent="0.3">
      <c r="A160" s="173">
        <v>41851</v>
      </c>
      <c r="B160" s="172">
        <v>96.900709811867827</v>
      </c>
      <c r="C160" s="172">
        <v>105.07045813290996</v>
      </c>
      <c r="D160" s="172">
        <v>101.58764651434026</v>
      </c>
      <c r="F160" s="173">
        <v>41851</v>
      </c>
      <c r="G160" s="172">
        <v>170</v>
      </c>
      <c r="H160" s="172">
        <v>209.471159839238</v>
      </c>
      <c r="I160" s="172">
        <v>347</v>
      </c>
    </row>
    <row r="161" spans="1:9" ht="15.6" x14ac:dyDescent="0.3">
      <c r="A161" s="175">
        <v>41852</v>
      </c>
      <c r="B161" s="174">
        <v>97.917195407382451</v>
      </c>
      <c r="C161" s="174">
        <v>104.81642538518486</v>
      </c>
      <c r="D161" s="174">
        <v>101.44863479645477</v>
      </c>
      <c r="F161" s="175">
        <v>41852</v>
      </c>
      <c r="G161" s="174">
        <v>187</v>
      </c>
      <c r="H161" s="174">
        <v>222.06823804203461</v>
      </c>
      <c r="I161" s="174">
        <v>361</v>
      </c>
    </row>
    <row r="162" spans="1:9" ht="15.6" x14ac:dyDescent="0.3">
      <c r="A162" s="173">
        <v>41855</v>
      </c>
      <c r="B162" s="172">
        <v>97.696586018176276</v>
      </c>
      <c r="C162" s="172">
        <v>104.77839823968596</v>
      </c>
      <c r="D162" s="172">
        <v>101.54338843760011</v>
      </c>
      <c r="F162" s="173">
        <v>41855</v>
      </c>
      <c r="G162" s="172">
        <v>184</v>
      </c>
      <c r="H162" s="172">
        <v>223.36118450340734</v>
      </c>
      <c r="I162" s="172">
        <v>364</v>
      </c>
    </row>
    <row r="163" spans="1:9" ht="15.6" x14ac:dyDescent="0.3">
      <c r="A163" s="175">
        <v>41856</v>
      </c>
      <c r="B163" s="174">
        <v>97.382403917556488</v>
      </c>
      <c r="C163" s="174">
        <v>105.53013271693679</v>
      </c>
      <c r="D163" s="174">
        <v>102.27572321129298</v>
      </c>
      <c r="F163" s="175">
        <v>41856</v>
      </c>
      <c r="G163" s="174">
        <v>184</v>
      </c>
      <c r="H163" s="174">
        <v>231.47377768301573</v>
      </c>
      <c r="I163" s="174">
        <v>371</v>
      </c>
    </row>
    <row r="164" spans="1:9" ht="15.6" x14ac:dyDescent="0.3">
      <c r="A164" s="173">
        <v>41857</v>
      </c>
      <c r="B164" s="172">
        <v>97.664236574976329</v>
      </c>
      <c r="C164" s="172">
        <v>105.73982740046368</v>
      </c>
      <c r="D164" s="172">
        <v>101.97338189327584</v>
      </c>
      <c r="F164" s="173">
        <v>41857</v>
      </c>
      <c r="G164" s="172">
        <v>187</v>
      </c>
      <c r="H164" s="172">
        <v>239.648038734468</v>
      </c>
      <c r="I164" s="172">
        <v>368</v>
      </c>
    </row>
    <row r="165" spans="1:9" ht="15.6" x14ac:dyDescent="0.3">
      <c r="A165" s="175">
        <v>41858</v>
      </c>
      <c r="B165" s="174">
        <v>98.003285911033828</v>
      </c>
      <c r="C165" s="174">
        <v>106.1699455603362</v>
      </c>
      <c r="D165" s="174">
        <v>102.49221375957245</v>
      </c>
      <c r="F165" s="175">
        <v>41858</v>
      </c>
      <c r="G165" s="174">
        <v>195</v>
      </c>
      <c r="H165" s="174">
        <v>247.96309713308079</v>
      </c>
      <c r="I165" s="174">
        <v>373</v>
      </c>
    </row>
    <row r="166" spans="1:9" ht="15.6" x14ac:dyDescent="0.3">
      <c r="A166" s="173">
        <v>41859</v>
      </c>
      <c r="B166" s="172">
        <v>97.8857546237506</v>
      </c>
      <c r="C166" s="172">
        <v>105.42039040877302</v>
      </c>
      <c r="D166" s="172">
        <v>102.16290596513539</v>
      </c>
      <c r="F166" s="173">
        <v>41859</v>
      </c>
      <c r="G166" s="172">
        <v>197</v>
      </c>
      <c r="H166" s="172">
        <v>249.02712451901036</v>
      </c>
      <c r="I166" s="172">
        <v>372</v>
      </c>
    </row>
    <row r="167" spans="1:9" ht="15.6" x14ac:dyDescent="0.3">
      <c r="A167" s="175">
        <v>41862</v>
      </c>
      <c r="B167" s="174">
        <v>97.345633032939659</v>
      </c>
      <c r="C167" s="174">
        <v>105.79080425899083</v>
      </c>
      <c r="D167" s="174">
        <v>101.82767196743497</v>
      </c>
      <c r="F167" s="175">
        <v>41862</v>
      </c>
      <c r="G167" s="174">
        <v>193</v>
      </c>
      <c r="H167" s="174">
        <v>240.50598039173053</v>
      </c>
      <c r="I167" s="174">
        <v>370</v>
      </c>
    </row>
    <row r="168" spans="1:9" ht="15.6" x14ac:dyDescent="0.3">
      <c r="A168" s="173">
        <v>41863</v>
      </c>
      <c r="B168" s="172">
        <v>97.362436394581323</v>
      </c>
      <c r="C168" s="172">
        <v>106.55659581150603</v>
      </c>
      <c r="D168" s="172">
        <v>101.74864517173394</v>
      </c>
      <c r="F168" s="173">
        <v>41863</v>
      </c>
      <c r="G168" s="172">
        <v>188</v>
      </c>
      <c r="H168" s="172">
        <v>240.54345209905415</v>
      </c>
      <c r="I168" s="172">
        <v>372</v>
      </c>
    </row>
    <row r="169" spans="1:9" ht="15.6" x14ac:dyDescent="0.3">
      <c r="A169" s="175">
        <v>41864</v>
      </c>
      <c r="B169" s="174">
        <v>97.343170761893816</v>
      </c>
      <c r="C169" s="174">
        <v>106.17255104048073</v>
      </c>
      <c r="D169" s="174">
        <v>101.8637001541276</v>
      </c>
      <c r="F169" s="175">
        <v>41864</v>
      </c>
      <c r="G169" s="174">
        <v>191</v>
      </c>
      <c r="H169" s="174">
        <v>238.50522834006529</v>
      </c>
      <c r="I169" s="174">
        <v>372</v>
      </c>
    </row>
    <row r="170" spans="1:9" ht="15.6" x14ac:dyDescent="0.3">
      <c r="A170" s="173">
        <v>41865</v>
      </c>
      <c r="B170" s="172">
        <v>97.093007050515055</v>
      </c>
      <c r="C170" s="172">
        <v>105.84443394373253</v>
      </c>
      <c r="D170" s="172">
        <v>101.49337795137541</v>
      </c>
      <c r="F170" s="173">
        <v>41865</v>
      </c>
      <c r="G170" s="172">
        <v>192</v>
      </c>
      <c r="H170" s="172">
        <v>231.05055464245743</v>
      </c>
      <c r="I170" s="172">
        <v>369</v>
      </c>
    </row>
    <row r="171" spans="1:9" ht="15.6" x14ac:dyDescent="0.3">
      <c r="A171" s="175">
        <v>41866</v>
      </c>
      <c r="B171" s="174">
        <v>97.001711718548933</v>
      </c>
      <c r="C171" s="174">
        <v>106.366585917755</v>
      </c>
      <c r="D171" s="174">
        <v>101.41644565572821</v>
      </c>
      <c r="F171" s="175">
        <v>41866</v>
      </c>
      <c r="G171" s="174">
        <v>193</v>
      </c>
      <c r="H171" s="174">
        <v>240.18526660087869</v>
      </c>
      <c r="I171" s="174">
        <v>369</v>
      </c>
    </row>
    <row r="172" spans="1:9" ht="15.6" x14ac:dyDescent="0.3">
      <c r="A172" s="173">
        <v>41869</v>
      </c>
      <c r="B172" s="172">
        <v>97.027184713471243</v>
      </c>
      <c r="C172" s="172">
        <v>106.22171265243634</v>
      </c>
      <c r="D172" s="172">
        <v>101.34317895068341</v>
      </c>
      <c r="F172" s="173">
        <v>41869</v>
      </c>
      <c r="G172" s="172">
        <v>187</v>
      </c>
      <c r="H172" s="172">
        <v>232.96078974904958</v>
      </c>
      <c r="I172" s="172">
        <v>366</v>
      </c>
    </row>
    <row r="173" spans="1:9" ht="15.6" x14ac:dyDescent="0.3">
      <c r="A173" s="175">
        <v>41870</v>
      </c>
      <c r="B173" s="174">
        <v>97.023684104353109</v>
      </c>
      <c r="C173" s="174">
        <v>106.35156618880887</v>
      </c>
      <c r="D173" s="174">
        <v>101.28432493864756</v>
      </c>
      <c r="F173" s="175">
        <v>41870</v>
      </c>
      <c r="G173" s="174">
        <v>184</v>
      </c>
      <c r="H173" s="174">
        <v>225.0509819924772</v>
      </c>
      <c r="I173" s="174">
        <v>363</v>
      </c>
    </row>
    <row r="174" spans="1:9" ht="15.6" x14ac:dyDescent="0.3">
      <c r="A174" s="173">
        <v>41871</v>
      </c>
      <c r="B174" s="172">
        <v>97.272300378357656</v>
      </c>
      <c r="C174" s="172">
        <v>107.25711657478753</v>
      </c>
      <c r="D174" s="172">
        <v>101.89511704828236</v>
      </c>
      <c r="F174" s="173">
        <v>41871</v>
      </c>
      <c r="G174" s="172">
        <v>179</v>
      </c>
      <c r="H174" s="172">
        <v>224.43938466617055</v>
      </c>
      <c r="I174" s="172">
        <v>364</v>
      </c>
    </row>
    <row r="175" spans="1:9" ht="15.6" x14ac:dyDescent="0.3">
      <c r="A175" s="175">
        <v>41872</v>
      </c>
      <c r="B175" s="174">
        <v>97.225479647718586</v>
      </c>
      <c r="C175" s="174">
        <v>106.90552588671626</v>
      </c>
      <c r="D175" s="174">
        <v>102.01715287372571</v>
      </c>
      <c r="F175" s="175">
        <v>41872</v>
      </c>
      <c r="G175" s="174">
        <v>182</v>
      </c>
      <c r="H175" s="174">
        <v>226.33687860813833</v>
      </c>
      <c r="I175" s="174">
        <v>370</v>
      </c>
    </row>
    <row r="176" spans="1:9" ht="15.6" x14ac:dyDescent="0.3">
      <c r="A176" s="173">
        <v>41873</v>
      </c>
      <c r="B176" s="172">
        <v>97.088531360558036</v>
      </c>
      <c r="C176" s="172">
        <v>107.26385913971413</v>
      </c>
      <c r="D176" s="172">
        <v>102.30946875587603</v>
      </c>
      <c r="F176" s="173">
        <v>41873</v>
      </c>
      <c r="G176" s="172">
        <v>178</v>
      </c>
      <c r="H176" s="172">
        <v>229.10237896197651</v>
      </c>
      <c r="I176" s="172">
        <v>375</v>
      </c>
    </row>
    <row r="177" spans="1:9" ht="15.6" x14ac:dyDescent="0.3">
      <c r="A177" s="175">
        <v>41876</v>
      </c>
      <c r="B177" s="174">
        <v>97.277427672952683</v>
      </c>
      <c r="C177" s="174">
        <v>107.4178239037808</v>
      </c>
      <c r="D177" s="174">
        <v>102.58680052519745</v>
      </c>
      <c r="F177" s="175">
        <v>41876</v>
      </c>
      <c r="G177" s="174">
        <v>177</v>
      </c>
      <c r="H177" s="174">
        <v>229.38518279956025</v>
      </c>
      <c r="I177" s="174">
        <v>374</v>
      </c>
    </row>
    <row r="178" spans="1:9" ht="15.6" x14ac:dyDescent="0.3">
      <c r="A178" s="173">
        <v>41877</v>
      </c>
      <c r="B178" s="172">
        <v>97.201682473388729</v>
      </c>
      <c r="C178" s="172">
        <v>107.30274474449956</v>
      </c>
      <c r="D178" s="172">
        <v>102.02027030049339</v>
      </c>
      <c r="F178" s="173">
        <v>41877</v>
      </c>
      <c r="G178" s="172">
        <v>173</v>
      </c>
      <c r="H178" s="172">
        <v>227.59551370266701</v>
      </c>
      <c r="I178" s="172">
        <v>371</v>
      </c>
    </row>
    <row r="179" spans="1:9" ht="15.6" x14ac:dyDescent="0.3">
      <c r="A179" s="175">
        <v>41878</v>
      </c>
      <c r="B179" s="174">
        <v>96.997724310307959</v>
      </c>
      <c r="C179" s="174">
        <v>106.99067438670933</v>
      </c>
      <c r="D179" s="174">
        <v>101.78197204224466</v>
      </c>
      <c r="F179" s="175">
        <v>41878</v>
      </c>
      <c r="G179" s="174">
        <v>175</v>
      </c>
      <c r="H179" s="174">
        <v>224.35111764891536</v>
      </c>
      <c r="I179" s="174">
        <v>366</v>
      </c>
    </row>
    <row r="180" spans="1:9" ht="15.6" x14ac:dyDescent="0.3">
      <c r="A180" s="173">
        <v>41879</v>
      </c>
      <c r="B180" s="172">
        <v>97.114794006276313</v>
      </c>
      <c r="C180" s="172">
        <v>107.28163893554435</v>
      </c>
      <c r="D180" s="172">
        <v>101.7110528385919</v>
      </c>
      <c r="F180" s="173">
        <v>41879</v>
      </c>
      <c r="G180" s="172">
        <v>176</v>
      </c>
      <c r="H180" s="172">
        <v>235.867966568312</v>
      </c>
      <c r="I180" s="172">
        <v>368</v>
      </c>
    </row>
    <row r="181" spans="1:9" ht="15.6" x14ac:dyDescent="0.3">
      <c r="A181" s="175">
        <v>41880</v>
      </c>
      <c r="B181" s="174">
        <v>97.049169982940882</v>
      </c>
      <c r="C181" s="174">
        <v>107.29129439558049</v>
      </c>
      <c r="D181" s="174">
        <v>101.51715427380222</v>
      </c>
      <c r="F181" s="175">
        <v>41880</v>
      </c>
      <c r="G181" s="174">
        <v>175</v>
      </c>
      <c r="H181" s="174">
        <v>234.96848606775319</v>
      </c>
      <c r="I181" s="174">
        <v>372</v>
      </c>
    </row>
    <row r="182" spans="1:9" ht="15.6" x14ac:dyDescent="0.3">
      <c r="A182" s="173">
        <v>41883</v>
      </c>
      <c r="B182" s="172">
        <v>97.156102460314514</v>
      </c>
      <c r="C182" s="172">
        <v>106.7663868660232</v>
      </c>
      <c r="D182" s="172">
        <v>101.75469670785834</v>
      </c>
      <c r="F182" s="173">
        <v>41883</v>
      </c>
      <c r="G182" s="172">
        <v>175</v>
      </c>
      <c r="H182" s="172">
        <v>234.96848606775319</v>
      </c>
      <c r="I182" s="172">
        <v>372</v>
      </c>
    </row>
    <row r="183" spans="1:9" ht="15.6" x14ac:dyDescent="0.3">
      <c r="A183" s="175">
        <v>41884</v>
      </c>
      <c r="B183" s="174">
        <v>97.47742345322537</v>
      </c>
      <c r="C183" s="174">
        <v>107.06336169746969</v>
      </c>
      <c r="D183" s="174">
        <v>101.77940264094086</v>
      </c>
      <c r="F183" s="175">
        <v>41884</v>
      </c>
      <c r="G183" s="174">
        <v>170</v>
      </c>
      <c r="H183" s="174">
        <v>232.37548715182825</v>
      </c>
      <c r="I183" s="174">
        <v>377</v>
      </c>
    </row>
    <row r="184" spans="1:9" ht="15.6" x14ac:dyDescent="0.3">
      <c r="A184" s="173">
        <v>41885</v>
      </c>
      <c r="B184" s="172">
        <v>97.52176561236648</v>
      </c>
      <c r="C184" s="172">
        <v>106.43832468875345</v>
      </c>
      <c r="D184" s="172">
        <v>101.6194869082269</v>
      </c>
      <c r="F184" s="173">
        <v>41885</v>
      </c>
      <c r="G184" s="172">
        <v>172</v>
      </c>
      <c r="H184" s="172">
        <v>227.61734106143041</v>
      </c>
      <c r="I184" s="172">
        <v>374</v>
      </c>
    </row>
    <row r="185" spans="1:9" ht="15.6" x14ac:dyDescent="0.3">
      <c r="A185" s="175">
        <v>41886</v>
      </c>
      <c r="B185" s="174">
        <v>97.516167689694271</v>
      </c>
      <c r="C185" s="174">
        <v>107.55965578371369</v>
      </c>
      <c r="D185" s="174">
        <v>101.91986455040785</v>
      </c>
      <c r="F185" s="175">
        <v>41886</v>
      </c>
      <c r="G185" s="174">
        <v>166</v>
      </c>
      <c r="H185" s="174">
        <v>216.68581393325212</v>
      </c>
      <c r="I185" s="174">
        <v>375</v>
      </c>
    </row>
    <row r="186" spans="1:9" ht="15.6" x14ac:dyDescent="0.3">
      <c r="A186" s="173">
        <v>41887</v>
      </c>
      <c r="B186" s="172">
        <v>97.486235675006156</v>
      </c>
      <c r="C186" s="172">
        <v>107.43302700615229</v>
      </c>
      <c r="D186" s="172">
        <v>101.58006847364163</v>
      </c>
      <c r="F186" s="173">
        <v>41887</v>
      </c>
      <c r="G186" s="172">
        <v>166</v>
      </c>
      <c r="H186" s="172">
        <v>214.23435889875552</v>
      </c>
      <c r="I186" s="172">
        <v>378</v>
      </c>
    </row>
    <row r="187" spans="1:9" ht="15.6" x14ac:dyDescent="0.3">
      <c r="A187" s="175">
        <v>41890</v>
      </c>
      <c r="B187" s="174">
        <v>97.346414410276509</v>
      </c>
      <c r="C187" s="174">
        <v>108.2423655694132</v>
      </c>
      <c r="D187" s="174">
        <v>102.31462647498152</v>
      </c>
      <c r="F187" s="175">
        <v>41890</v>
      </c>
      <c r="G187" s="174">
        <v>164</v>
      </c>
      <c r="H187" s="174">
        <v>217.24040246468692</v>
      </c>
      <c r="I187" s="174">
        <v>389</v>
      </c>
    </row>
    <row r="188" spans="1:9" ht="15.6" x14ac:dyDescent="0.3">
      <c r="A188" s="173">
        <v>41891</v>
      </c>
      <c r="B188" s="172">
        <v>97.69479876368716</v>
      </c>
      <c r="C188" s="172">
        <v>108.50808356139609</v>
      </c>
      <c r="D188" s="172">
        <v>102.89734207967116</v>
      </c>
      <c r="F188" s="173">
        <v>41891</v>
      </c>
      <c r="G188" s="172">
        <v>164</v>
      </c>
      <c r="H188" s="172">
        <v>224.66147008997797</v>
      </c>
      <c r="I188" s="172">
        <v>391</v>
      </c>
    </row>
    <row r="189" spans="1:9" ht="15.6" x14ac:dyDescent="0.3">
      <c r="A189" s="175">
        <v>41892</v>
      </c>
      <c r="B189" s="174">
        <v>98.004627919680942</v>
      </c>
      <c r="C189" s="174">
        <v>108.59182076894443</v>
      </c>
      <c r="D189" s="174">
        <v>102.95531428275868</v>
      </c>
      <c r="F189" s="175">
        <v>41892</v>
      </c>
      <c r="G189" s="174">
        <v>163</v>
      </c>
      <c r="H189" s="174">
        <v>221.46581465331923</v>
      </c>
      <c r="I189" s="174">
        <v>392</v>
      </c>
    </row>
    <row r="190" spans="1:9" ht="15.6" x14ac:dyDescent="0.3">
      <c r="A190" s="173">
        <v>41893</v>
      </c>
      <c r="B190" s="172">
        <v>97.981413760242049</v>
      </c>
      <c r="C190" s="172">
        <v>108.77711120162958</v>
      </c>
      <c r="D190" s="172">
        <v>103.22575766562207</v>
      </c>
      <c r="F190" s="173">
        <v>41893</v>
      </c>
      <c r="G190" s="172">
        <v>163</v>
      </c>
      <c r="H190" s="172">
        <v>219.64536166189623</v>
      </c>
      <c r="I190" s="172">
        <v>389</v>
      </c>
    </row>
    <row r="191" spans="1:9" ht="15.6" x14ac:dyDescent="0.3">
      <c r="A191" s="175">
        <v>41894</v>
      </c>
      <c r="B191" s="174">
        <v>98.018275633344388</v>
      </c>
      <c r="C191" s="174">
        <v>109.19063262819337</v>
      </c>
      <c r="D191" s="174">
        <v>104.09821556667509</v>
      </c>
      <c r="F191" s="175">
        <v>41894</v>
      </c>
      <c r="G191" s="174">
        <v>161</v>
      </c>
      <c r="H191" s="174">
        <v>223.9867565015866</v>
      </c>
      <c r="I191" s="174">
        <v>386</v>
      </c>
    </row>
    <row r="192" spans="1:9" ht="15.6" x14ac:dyDescent="0.3">
      <c r="A192" s="173">
        <v>41897</v>
      </c>
      <c r="B192" s="172">
        <v>98.832841860260572</v>
      </c>
      <c r="C192" s="172">
        <v>108.98677951208649</v>
      </c>
      <c r="D192" s="172">
        <v>104.11434255378629</v>
      </c>
      <c r="F192" s="173">
        <v>41897</v>
      </c>
      <c r="G192" s="172">
        <v>169</v>
      </c>
      <c r="H192" s="172">
        <v>232.20043312458404</v>
      </c>
      <c r="I192" s="172">
        <v>392</v>
      </c>
    </row>
    <row r="193" spans="1:9" ht="15.6" x14ac:dyDescent="0.3">
      <c r="A193" s="175">
        <v>41898</v>
      </c>
      <c r="B193" s="174">
        <v>98.811663426739187</v>
      </c>
      <c r="C193" s="174">
        <v>108.56808438739472</v>
      </c>
      <c r="D193" s="174">
        <v>103.63321439156476</v>
      </c>
      <c r="F193" s="175">
        <v>41898</v>
      </c>
      <c r="G193" s="174">
        <v>169</v>
      </c>
      <c r="H193" s="174">
        <v>235.69609786179808</v>
      </c>
      <c r="I193" s="174">
        <v>393</v>
      </c>
    </row>
    <row r="194" spans="1:9" ht="15.6" x14ac:dyDescent="0.3">
      <c r="A194" s="173">
        <v>41899</v>
      </c>
      <c r="B194" s="172">
        <v>98.814247233547135</v>
      </c>
      <c r="C194" s="172">
        <v>109.36914179026445</v>
      </c>
      <c r="D194" s="172">
        <v>104.33865769148554</v>
      </c>
      <c r="F194" s="173">
        <v>41899</v>
      </c>
      <c r="G194" s="172">
        <v>167</v>
      </c>
      <c r="H194" s="172">
        <v>236.90510950701355</v>
      </c>
      <c r="I194" s="172">
        <v>400</v>
      </c>
    </row>
    <row r="195" spans="1:9" ht="15.6" x14ac:dyDescent="0.3">
      <c r="A195" s="175">
        <v>41900</v>
      </c>
      <c r="B195" s="174">
        <v>98.912181222212809</v>
      </c>
      <c r="C195" s="174">
        <v>109.19737883784532</v>
      </c>
      <c r="D195" s="174">
        <v>104.43647816173687</v>
      </c>
      <c r="F195" s="175">
        <v>41900</v>
      </c>
      <c r="G195" s="174">
        <v>163</v>
      </c>
      <c r="H195" s="174">
        <v>234.78188357309466</v>
      </c>
      <c r="I195" s="174">
        <v>405</v>
      </c>
    </row>
    <row r="196" spans="1:9" ht="15.6" x14ac:dyDescent="0.3">
      <c r="A196" s="173">
        <v>41901</v>
      </c>
      <c r="B196" s="172">
        <v>98.873525405408046</v>
      </c>
      <c r="C196" s="172">
        <v>110.68130707339515</v>
      </c>
      <c r="D196" s="172">
        <v>104.46885650481519</v>
      </c>
      <c r="F196" s="173">
        <v>41901</v>
      </c>
      <c r="G196" s="172">
        <v>169</v>
      </c>
      <c r="H196" s="172">
        <v>237.61791516440323</v>
      </c>
      <c r="I196" s="172">
        <v>399</v>
      </c>
    </row>
    <row r="197" spans="1:9" ht="15.6" x14ac:dyDescent="0.3">
      <c r="A197" s="175">
        <v>41904</v>
      </c>
      <c r="B197" s="174">
        <v>99.017731836038394</v>
      </c>
      <c r="C197" s="174">
        <v>110.62342767128894</v>
      </c>
      <c r="D197" s="174">
        <v>105.27965075168059</v>
      </c>
      <c r="F197" s="175">
        <v>41904</v>
      </c>
      <c r="G197" s="174">
        <v>167</v>
      </c>
      <c r="H197" s="174">
        <v>240.94643609088649</v>
      </c>
      <c r="I197" s="174">
        <v>401</v>
      </c>
    </row>
    <row r="198" spans="1:9" ht="15.6" x14ac:dyDescent="0.3">
      <c r="A198" s="173">
        <v>41905</v>
      </c>
      <c r="B198" s="172">
        <v>98.934095231352103</v>
      </c>
      <c r="C198" s="172">
        <v>109.94116662448845</v>
      </c>
      <c r="D198" s="172">
        <v>105.60690171337299</v>
      </c>
      <c r="F198" s="173">
        <v>41905</v>
      </c>
      <c r="G198" s="172">
        <v>171</v>
      </c>
      <c r="H198" s="172">
        <v>249.66989571978542</v>
      </c>
      <c r="I198" s="172">
        <v>401</v>
      </c>
    </row>
    <row r="199" spans="1:9" ht="15.6" x14ac:dyDescent="0.3">
      <c r="A199" s="175">
        <v>41906</v>
      </c>
      <c r="B199" s="174">
        <v>98.848113168063406</v>
      </c>
      <c r="C199" s="174">
        <v>109.88833950150025</v>
      </c>
      <c r="D199" s="174">
        <v>105.0815018837673</v>
      </c>
      <c r="F199" s="175">
        <v>41906</v>
      </c>
      <c r="G199" s="174">
        <v>169</v>
      </c>
      <c r="H199" s="174">
        <v>238.52110134313557</v>
      </c>
      <c r="I199" s="174">
        <v>393</v>
      </c>
    </row>
    <row r="200" spans="1:9" ht="15.6" x14ac:dyDescent="0.3">
      <c r="A200" s="173">
        <v>41907</v>
      </c>
      <c r="B200" s="172">
        <v>99.142682698663094</v>
      </c>
      <c r="C200" s="172">
        <v>110.69083056596247</v>
      </c>
      <c r="D200" s="172">
        <v>106.15368929809854</v>
      </c>
      <c r="F200" s="173">
        <v>41907</v>
      </c>
      <c r="G200" s="172">
        <v>174</v>
      </c>
      <c r="H200" s="172">
        <v>250.36573029932583</v>
      </c>
      <c r="I200" s="172">
        <v>396</v>
      </c>
    </row>
    <row r="201" spans="1:9" ht="15.6" x14ac:dyDescent="0.3">
      <c r="A201" s="175">
        <v>41908</v>
      </c>
      <c r="B201" s="174">
        <v>99.455037834572863</v>
      </c>
      <c r="C201" s="174">
        <v>111.01682407880722</v>
      </c>
      <c r="D201" s="174">
        <v>106.18909168363014</v>
      </c>
      <c r="F201" s="175">
        <v>41908</v>
      </c>
      <c r="G201" s="174">
        <v>175</v>
      </c>
      <c r="H201" s="174">
        <v>249.76151259497931</v>
      </c>
      <c r="I201" s="174">
        <v>396</v>
      </c>
    </row>
    <row r="202" spans="1:9" ht="15.6" x14ac:dyDescent="0.3">
      <c r="A202" s="173">
        <v>41911</v>
      </c>
      <c r="B202" s="172">
        <v>100.115223205934</v>
      </c>
      <c r="C202" s="172">
        <v>111.3559779241655</v>
      </c>
      <c r="D202" s="172">
        <v>106.88964414743927</v>
      </c>
      <c r="F202" s="173">
        <v>41911</v>
      </c>
      <c r="G202" s="172">
        <v>188</v>
      </c>
      <c r="H202" s="172">
        <v>259.11584928480738</v>
      </c>
      <c r="I202" s="172">
        <v>409</v>
      </c>
    </row>
    <row r="203" spans="1:9" ht="15.6" x14ac:dyDescent="0.3">
      <c r="A203" s="175">
        <v>41912</v>
      </c>
      <c r="B203" s="174">
        <v>100.17728880151375</v>
      </c>
      <c r="C203" s="174">
        <v>111.54753416705833</v>
      </c>
      <c r="D203" s="174">
        <v>106.61162962631856</v>
      </c>
      <c r="F203" s="175">
        <v>41912</v>
      </c>
      <c r="G203" s="174">
        <v>194</v>
      </c>
      <c r="H203" s="174">
        <v>261.75134923653013</v>
      </c>
      <c r="I203" s="174">
        <v>414</v>
      </c>
    </row>
    <row r="204" spans="1:9" ht="15.6" x14ac:dyDescent="0.3">
      <c r="A204" s="173">
        <v>41913</v>
      </c>
      <c r="B204" s="172">
        <v>99.916247358030489</v>
      </c>
      <c r="C204" s="172">
        <v>111.62347231772969</v>
      </c>
      <c r="D204" s="172">
        <v>107.28008021292379</v>
      </c>
      <c r="F204" s="173">
        <v>41913</v>
      </c>
      <c r="G204" s="172">
        <v>201</v>
      </c>
      <c r="H204" s="172">
        <v>262.71500916706236</v>
      </c>
      <c r="I204" s="172">
        <v>424</v>
      </c>
    </row>
    <row r="205" spans="1:9" ht="15.6" x14ac:dyDescent="0.3">
      <c r="A205" s="175">
        <v>41914</v>
      </c>
      <c r="B205" s="174">
        <v>99.8634839545592</v>
      </c>
      <c r="C205" s="174">
        <v>111.07847254390242</v>
      </c>
      <c r="D205" s="174">
        <v>107.26891536258361</v>
      </c>
      <c r="F205" s="175">
        <v>41914</v>
      </c>
      <c r="G205" s="174">
        <v>199</v>
      </c>
      <c r="H205" s="174">
        <v>263.38730961787581</v>
      </c>
      <c r="I205" s="174">
        <v>417</v>
      </c>
    </row>
    <row r="206" spans="1:9" ht="15.6" x14ac:dyDescent="0.3">
      <c r="A206" s="173">
        <v>41915</v>
      </c>
      <c r="B206" s="172">
        <v>100.14477624732999</v>
      </c>
      <c r="C206" s="172">
        <v>112.4631335417815</v>
      </c>
      <c r="D206" s="172">
        <v>107.0146748766814</v>
      </c>
      <c r="F206" s="173">
        <v>41915</v>
      </c>
      <c r="G206" s="172">
        <v>200</v>
      </c>
      <c r="H206" s="172">
        <v>264.11418270627877</v>
      </c>
      <c r="I206" s="172">
        <v>421</v>
      </c>
    </row>
    <row r="207" spans="1:9" ht="15.6" x14ac:dyDescent="0.3">
      <c r="A207" s="175">
        <v>41918</v>
      </c>
      <c r="B207" s="174">
        <v>100.25106773083748</v>
      </c>
      <c r="C207" s="174">
        <v>111.13801398998291</v>
      </c>
      <c r="D207" s="174">
        <v>106.28537732915508</v>
      </c>
      <c r="F207" s="175">
        <v>41918</v>
      </c>
      <c r="G207" s="174">
        <v>201</v>
      </c>
      <c r="H207" s="174">
        <v>260.22604779281892</v>
      </c>
      <c r="I207" s="174">
        <v>425</v>
      </c>
    </row>
    <row r="208" spans="1:9" ht="15.6" x14ac:dyDescent="0.3">
      <c r="A208" s="173">
        <v>41919</v>
      </c>
      <c r="B208" s="172">
        <v>100.17038468117509</v>
      </c>
      <c r="C208" s="172">
        <v>111.26999104187874</v>
      </c>
      <c r="D208" s="172">
        <v>105.92240049975823</v>
      </c>
      <c r="F208" s="173">
        <v>41919</v>
      </c>
      <c r="G208" s="172">
        <v>206</v>
      </c>
      <c r="H208" s="172">
        <v>265.87940197303067</v>
      </c>
      <c r="I208" s="172">
        <v>433</v>
      </c>
    </row>
    <row r="209" spans="1:9" ht="15.6" x14ac:dyDescent="0.3">
      <c r="A209" s="175">
        <v>41920</v>
      </c>
      <c r="B209" s="174">
        <v>100.36924044445215</v>
      </c>
      <c r="C209" s="174">
        <v>110.63726697248455</v>
      </c>
      <c r="D209" s="174">
        <v>105.40415731201276</v>
      </c>
      <c r="F209" s="175">
        <v>41920</v>
      </c>
      <c r="G209" s="174">
        <v>207</v>
      </c>
      <c r="H209" s="174">
        <v>266.70390245288058</v>
      </c>
      <c r="I209" s="174">
        <v>428</v>
      </c>
    </row>
    <row r="210" spans="1:9" ht="15.6" x14ac:dyDescent="0.3">
      <c r="A210" s="173">
        <v>41921</v>
      </c>
      <c r="B210" s="172">
        <v>99.926345022380005</v>
      </c>
      <c r="C210" s="172">
        <v>110.9866083346456</v>
      </c>
      <c r="D210" s="172">
        <v>105.96137893928896</v>
      </c>
      <c r="F210" s="173">
        <v>41921</v>
      </c>
      <c r="G210" s="172">
        <v>203</v>
      </c>
      <c r="H210" s="172">
        <v>259.11025505993274</v>
      </c>
      <c r="I210" s="172">
        <v>427</v>
      </c>
    </row>
    <row r="211" spans="1:9" ht="15.6" x14ac:dyDescent="0.3">
      <c r="A211" s="175">
        <v>41922</v>
      </c>
      <c r="B211" s="174">
        <v>100.18613659292835</v>
      </c>
      <c r="C211" s="174">
        <v>111.68481608965222</v>
      </c>
      <c r="D211" s="174">
        <v>106.56637044557297</v>
      </c>
      <c r="F211" s="175">
        <v>41922</v>
      </c>
      <c r="G211" s="174">
        <v>204</v>
      </c>
      <c r="H211" s="174">
        <v>270.73315685423245</v>
      </c>
      <c r="I211" s="174">
        <v>435</v>
      </c>
    </row>
    <row r="212" spans="1:9" ht="15.6" x14ac:dyDescent="0.3">
      <c r="A212" s="173">
        <v>41925</v>
      </c>
      <c r="B212" s="172">
        <v>100.08255875332502</v>
      </c>
      <c r="C212" s="172">
        <v>110.77252446581065</v>
      </c>
      <c r="D212" s="172">
        <v>105.87030399079094</v>
      </c>
      <c r="F212" s="173">
        <v>41925</v>
      </c>
      <c r="G212" s="172">
        <v>204</v>
      </c>
      <c r="H212" s="172">
        <v>270.73315685423245</v>
      </c>
      <c r="I212" s="172">
        <v>435</v>
      </c>
    </row>
    <row r="213" spans="1:9" ht="15.6" x14ac:dyDescent="0.3">
      <c r="A213" s="175">
        <v>41926</v>
      </c>
      <c r="B213" s="174">
        <v>100.18258502742408</v>
      </c>
      <c r="C213" s="174">
        <v>111.32928587398222</v>
      </c>
      <c r="D213" s="174">
        <v>105.98028551480078</v>
      </c>
      <c r="F213" s="175">
        <v>41926</v>
      </c>
      <c r="G213" s="174">
        <v>210</v>
      </c>
      <c r="H213" s="174">
        <v>274.81893946737011</v>
      </c>
      <c r="I213" s="174">
        <v>452</v>
      </c>
    </row>
    <row r="214" spans="1:9" ht="15.6" x14ac:dyDescent="0.3">
      <c r="A214" s="173">
        <v>41927</v>
      </c>
      <c r="B214" s="172">
        <v>100.28645203327875</v>
      </c>
      <c r="C214" s="172">
        <v>110.67226141277098</v>
      </c>
      <c r="D214" s="172">
        <v>107.22349220606095</v>
      </c>
      <c r="F214" s="173">
        <v>41927</v>
      </c>
      <c r="G214" s="172">
        <v>206</v>
      </c>
      <c r="H214" s="172">
        <v>277.00214112941597</v>
      </c>
      <c r="I214" s="172">
        <v>470</v>
      </c>
    </row>
    <row r="215" spans="1:9" ht="15.6" x14ac:dyDescent="0.3">
      <c r="A215" s="175">
        <v>41928</v>
      </c>
      <c r="B215" s="174">
        <v>100.46480540404541</v>
      </c>
      <c r="C215" s="174">
        <v>110.69901252000882</v>
      </c>
      <c r="D215" s="174">
        <v>107.56787786232582</v>
      </c>
      <c r="F215" s="175">
        <v>41928</v>
      </c>
      <c r="G215" s="174">
        <v>205</v>
      </c>
      <c r="H215" s="174">
        <v>277.21537991980603</v>
      </c>
      <c r="I215" s="174">
        <v>464</v>
      </c>
    </row>
    <row r="216" spans="1:9" ht="15.6" x14ac:dyDescent="0.3">
      <c r="A216" s="173">
        <v>41929</v>
      </c>
      <c r="B216" s="172">
        <v>99.839914050357464</v>
      </c>
      <c r="C216" s="172">
        <v>110.41373825158698</v>
      </c>
      <c r="D216" s="172">
        <v>106.79949317526317</v>
      </c>
      <c r="F216" s="173">
        <v>41929</v>
      </c>
      <c r="G216" s="172">
        <v>200</v>
      </c>
      <c r="H216" s="172">
        <v>264.786565336857</v>
      </c>
      <c r="I216" s="172">
        <v>449</v>
      </c>
    </row>
    <row r="217" spans="1:9" ht="15.6" x14ac:dyDescent="0.3">
      <c r="A217" s="175">
        <v>41932</v>
      </c>
      <c r="B217" s="174">
        <v>99.437623845458177</v>
      </c>
      <c r="C217" s="174">
        <v>110.35454105247658</v>
      </c>
      <c r="D217" s="174">
        <v>107.31449180001229</v>
      </c>
      <c r="F217" s="175">
        <v>41932</v>
      </c>
      <c r="G217" s="174">
        <v>198</v>
      </c>
      <c r="H217" s="174">
        <v>265.24436001906776</v>
      </c>
      <c r="I217" s="174">
        <v>451</v>
      </c>
    </row>
    <row r="218" spans="1:9" ht="15.6" x14ac:dyDescent="0.3">
      <c r="A218" s="173">
        <v>41933</v>
      </c>
      <c r="B218" s="172">
        <v>99.244228454783268</v>
      </c>
      <c r="C218" s="172">
        <v>110.66912091562445</v>
      </c>
      <c r="D218" s="172">
        <v>107.51586624217204</v>
      </c>
      <c r="F218" s="173">
        <v>41933</v>
      </c>
      <c r="G218" s="172">
        <v>191</v>
      </c>
      <c r="H218" s="172">
        <v>261.46382328290292</v>
      </c>
      <c r="I218" s="172">
        <v>453</v>
      </c>
    </row>
    <row r="219" spans="1:9" ht="15.6" x14ac:dyDescent="0.3">
      <c r="A219" s="175">
        <v>41934</v>
      </c>
      <c r="B219" s="174">
        <v>99.343623668964483</v>
      </c>
      <c r="C219" s="174">
        <v>111.07716626890576</v>
      </c>
      <c r="D219" s="174">
        <v>107.69248041388921</v>
      </c>
      <c r="F219" s="175">
        <v>41934</v>
      </c>
      <c r="G219" s="174">
        <v>183</v>
      </c>
      <c r="H219" s="174">
        <v>255.24268583868763</v>
      </c>
      <c r="I219" s="174">
        <v>451</v>
      </c>
    </row>
    <row r="220" spans="1:9" ht="15.6" x14ac:dyDescent="0.3">
      <c r="A220" s="173">
        <v>41935</v>
      </c>
      <c r="B220" s="172">
        <v>99.60976998369992</v>
      </c>
      <c r="C220" s="172">
        <v>110.85784201409521</v>
      </c>
      <c r="D220" s="172">
        <v>107.92294904144968</v>
      </c>
      <c r="F220" s="173">
        <v>41935</v>
      </c>
      <c r="G220" s="172">
        <v>184</v>
      </c>
      <c r="H220" s="172">
        <v>248.96537384505791</v>
      </c>
      <c r="I220" s="172">
        <v>446</v>
      </c>
    </row>
    <row r="221" spans="1:9" ht="15.6" x14ac:dyDescent="0.3">
      <c r="A221" s="175">
        <v>41936</v>
      </c>
      <c r="B221" s="174">
        <v>99.675513170256878</v>
      </c>
      <c r="C221" s="174">
        <v>110.57179608750829</v>
      </c>
      <c r="D221" s="174">
        <v>107.55243174465856</v>
      </c>
      <c r="F221" s="175">
        <v>41936</v>
      </c>
      <c r="G221" s="174">
        <v>184</v>
      </c>
      <c r="H221" s="174">
        <v>249.12626589647533</v>
      </c>
      <c r="I221" s="174">
        <v>451</v>
      </c>
    </row>
    <row r="222" spans="1:9" ht="15.6" x14ac:dyDescent="0.3">
      <c r="A222" s="173">
        <v>41939</v>
      </c>
      <c r="B222" s="172">
        <v>99.843740432568197</v>
      </c>
      <c r="C222" s="172">
        <v>110.51033647739885</v>
      </c>
      <c r="D222" s="172">
        <v>108.31932133005186</v>
      </c>
      <c r="F222" s="173">
        <v>41939</v>
      </c>
      <c r="G222" s="172">
        <v>185</v>
      </c>
      <c r="H222" s="172">
        <v>246.53887075566598</v>
      </c>
      <c r="I222" s="172">
        <v>452</v>
      </c>
    </row>
    <row r="223" spans="1:9" ht="15.6" x14ac:dyDescent="0.3">
      <c r="A223" s="175">
        <v>41940</v>
      </c>
      <c r="B223" s="174">
        <v>100.05949323279705</v>
      </c>
      <c r="C223" s="174">
        <v>109.76655425570132</v>
      </c>
      <c r="D223" s="174">
        <v>106.9965237476046</v>
      </c>
      <c r="F223" s="175">
        <v>41940</v>
      </c>
      <c r="G223" s="174">
        <v>180</v>
      </c>
      <c r="H223" s="174">
        <v>241.48860177318869</v>
      </c>
      <c r="I223" s="174">
        <v>437</v>
      </c>
    </row>
    <row r="224" spans="1:9" ht="15.6" x14ac:dyDescent="0.3">
      <c r="A224" s="173">
        <v>41941</v>
      </c>
      <c r="B224" s="172">
        <v>99.742089630818683</v>
      </c>
      <c r="C224" s="172">
        <v>110.46176092656903</v>
      </c>
      <c r="D224" s="172">
        <v>107.04757247152155</v>
      </c>
      <c r="F224" s="173">
        <v>41941</v>
      </c>
      <c r="G224" s="172">
        <v>178</v>
      </c>
      <c r="H224" s="172">
        <v>239.30811115358262</v>
      </c>
      <c r="I224" s="172">
        <v>427</v>
      </c>
    </row>
    <row r="225" spans="1:9" ht="15.6" x14ac:dyDescent="0.3">
      <c r="A225" s="175">
        <v>41942</v>
      </c>
      <c r="B225" s="174">
        <v>100.08989102728762</v>
      </c>
      <c r="C225" s="174">
        <v>110.03839563370492</v>
      </c>
      <c r="D225" s="174">
        <v>105.99218443508785</v>
      </c>
      <c r="F225" s="175">
        <v>41942</v>
      </c>
      <c r="G225" s="174">
        <v>182</v>
      </c>
      <c r="H225" s="174">
        <v>242.17730254391768</v>
      </c>
      <c r="I225" s="174">
        <v>428</v>
      </c>
    </row>
    <row r="226" spans="1:9" ht="15.6" x14ac:dyDescent="0.3">
      <c r="A226" s="173">
        <v>41943</v>
      </c>
      <c r="B226" s="172">
        <v>99.9138152233173</v>
      </c>
      <c r="C226" s="172">
        <v>111.05057042996114</v>
      </c>
      <c r="D226" s="172">
        <v>107.397296511335</v>
      </c>
      <c r="F226" s="173">
        <v>41943</v>
      </c>
      <c r="G226" s="172">
        <v>178</v>
      </c>
      <c r="H226" s="172">
        <v>239.90592439949791</v>
      </c>
      <c r="I226" s="172">
        <v>422</v>
      </c>
    </row>
    <row r="227" spans="1:9" ht="15.6" x14ac:dyDescent="0.3">
      <c r="A227" s="175">
        <v>41946</v>
      </c>
      <c r="B227" s="174">
        <v>100.19541954409496</v>
      </c>
      <c r="C227" s="174">
        <v>111.4661023671579</v>
      </c>
      <c r="D227" s="174">
        <v>108.05929746444514</v>
      </c>
      <c r="F227" s="175">
        <v>41946</v>
      </c>
      <c r="G227" s="174">
        <v>174</v>
      </c>
      <c r="H227" s="174">
        <v>243.59715369622378</v>
      </c>
      <c r="I227" s="174">
        <v>423</v>
      </c>
    </row>
    <row r="228" spans="1:9" ht="15.6" x14ac:dyDescent="0.3">
      <c r="A228" s="173">
        <v>41947</v>
      </c>
      <c r="B228" s="172">
        <v>100.2437547332746</v>
      </c>
      <c r="C228" s="172">
        <v>110.94456311420535</v>
      </c>
      <c r="D228" s="172">
        <v>108.04391981357003</v>
      </c>
      <c r="F228" s="173">
        <v>41947</v>
      </c>
      <c r="G228" s="172">
        <v>175</v>
      </c>
      <c r="H228" s="172">
        <v>245.65108295898028</v>
      </c>
      <c r="I228" s="172">
        <v>434</v>
      </c>
    </row>
    <row r="229" spans="1:9" ht="15.6" x14ac:dyDescent="0.3">
      <c r="A229" s="175">
        <v>41948</v>
      </c>
      <c r="B229" s="174">
        <v>100.56517043257229</v>
      </c>
      <c r="C229" s="174">
        <v>112.1301368519882</v>
      </c>
      <c r="D229" s="174">
        <v>108.31838066813511</v>
      </c>
      <c r="F229" s="175">
        <v>41948</v>
      </c>
      <c r="G229" s="174">
        <v>175</v>
      </c>
      <c r="H229" s="174">
        <v>248.02560037957824</v>
      </c>
      <c r="I229" s="174">
        <v>436</v>
      </c>
    </row>
    <row r="230" spans="1:9" ht="15.6" x14ac:dyDescent="0.3">
      <c r="A230" s="173">
        <v>41949</v>
      </c>
      <c r="B230" s="172">
        <v>100.52090028896114</v>
      </c>
      <c r="C230" s="172">
        <v>113.29444375937857</v>
      </c>
      <c r="D230" s="172">
        <v>109.59859768688007</v>
      </c>
      <c r="F230" s="173">
        <v>41949</v>
      </c>
      <c r="G230" s="172">
        <v>173</v>
      </c>
      <c r="H230" s="172">
        <v>249.70037954177079</v>
      </c>
      <c r="I230" s="172">
        <v>440</v>
      </c>
    </row>
    <row r="231" spans="1:9" ht="15.6" x14ac:dyDescent="0.3">
      <c r="A231" s="175">
        <v>41950</v>
      </c>
      <c r="B231" s="174">
        <v>100.65520056620399</v>
      </c>
      <c r="C231" s="174">
        <v>113.22096788918761</v>
      </c>
      <c r="D231" s="174">
        <v>109.16285493630684</v>
      </c>
      <c r="F231" s="175">
        <v>41950</v>
      </c>
      <c r="G231" s="174">
        <v>181</v>
      </c>
      <c r="H231" s="174">
        <v>256.30790487585978</v>
      </c>
      <c r="I231" s="174">
        <v>449</v>
      </c>
    </row>
    <row r="232" spans="1:9" ht="15.6" x14ac:dyDescent="0.3">
      <c r="A232" s="173">
        <v>41953</v>
      </c>
      <c r="B232" s="172">
        <v>100.53284448912069</v>
      </c>
      <c r="C232" s="172">
        <v>113.47991032785552</v>
      </c>
      <c r="D232" s="172">
        <v>109.24641206499621</v>
      </c>
      <c r="F232" s="173">
        <v>41953</v>
      </c>
      <c r="G232" s="172">
        <v>176</v>
      </c>
      <c r="H232" s="172">
        <v>251.36838120026306</v>
      </c>
      <c r="I232" s="172">
        <v>449</v>
      </c>
    </row>
    <row r="233" spans="1:9" ht="15.6" x14ac:dyDescent="0.3">
      <c r="A233" s="175">
        <v>41954</v>
      </c>
      <c r="B233" s="174">
        <v>100.8445477707026</v>
      </c>
      <c r="C233" s="174">
        <v>113.78455306953587</v>
      </c>
      <c r="D233" s="174">
        <v>109.32822551140239</v>
      </c>
      <c r="F233" s="175">
        <v>41954</v>
      </c>
      <c r="G233" s="174">
        <v>176</v>
      </c>
      <c r="H233" s="174">
        <v>251.36838120026306</v>
      </c>
      <c r="I233" s="174">
        <v>449</v>
      </c>
    </row>
    <row r="234" spans="1:9" ht="15.6" x14ac:dyDescent="0.3">
      <c r="A234" s="173">
        <v>41955</v>
      </c>
      <c r="B234" s="172">
        <v>100.67219382555272</v>
      </c>
      <c r="C234" s="172">
        <v>113.82688380404757</v>
      </c>
      <c r="D234" s="172">
        <v>109.52481323278379</v>
      </c>
      <c r="F234" s="173">
        <v>41955</v>
      </c>
      <c r="G234" s="172">
        <v>174</v>
      </c>
      <c r="H234" s="172">
        <v>255.16782757057535</v>
      </c>
      <c r="I234" s="172">
        <v>453</v>
      </c>
    </row>
    <row r="235" spans="1:9" ht="15.6" x14ac:dyDescent="0.3">
      <c r="A235" s="175">
        <v>41956</v>
      </c>
      <c r="B235" s="174">
        <v>100.70546173002226</v>
      </c>
      <c r="C235" s="174">
        <v>113.3740711078796</v>
      </c>
      <c r="D235" s="174">
        <v>110.07445141012866</v>
      </c>
      <c r="F235" s="175">
        <v>41956</v>
      </c>
      <c r="G235" s="174">
        <v>175</v>
      </c>
      <c r="H235" s="174">
        <v>254.38268634787795</v>
      </c>
      <c r="I235" s="174">
        <v>459</v>
      </c>
    </row>
    <row r="236" spans="1:9" ht="15.6" x14ac:dyDescent="0.3">
      <c r="A236" s="173">
        <v>41957</v>
      </c>
      <c r="B236" s="172">
        <v>100.79269271969358</v>
      </c>
      <c r="C236" s="172">
        <v>112.85017973895192</v>
      </c>
      <c r="D236" s="172">
        <v>110.18440476453615</v>
      </c>
      <c r="F236" s="173">
        <v>41957</v>
      </c>
      <c r="G236" s="172">
        <v>176</v>
      </c>
      <c r="H236" s="172">
        <v>258.64788369139137</v>
      </c>
      <c r="I236" s="172">
        <v>462</v>
      </c>
    </row>
    <row r="237" spans="1:9" ht="15.6" x14ac:dyDescent="0.3">
      <c r="A237" s="175">
        <v>41960</v>
      </c>
      <c r="B237" s="174">
        <v>100.75812388165002</v>
      </c>
      <c r="C237" s="174">
        <v>113.16496832639551</v>
      </c>
      <c r="D237" s="174">
        <v>110.43706202059558</v>
      </c>
      <c r="F237" s="175">
        <v>41960</v>
      </c>
      <c r="G237" s="174">
        <v>171</v>
      </c>
      <c r="H237" s="174">
        <v>258.95686121103597</v>
      </c>
      <c r="I237" s="174">
        <v>467</v>
      </c>
    </row>
    <row r="238" spans="1:9" ht="15.6" x14ac:dyDescent="0.3">
      <c r="A238" s="173">
        <v>41961</v>
      </c>
      <c r="B238" s="172">
        <v>100.55165027779533</v>
      </c>
      <c r="C238" s="172">
        <v>112.52023167378778</v>
      </c>
      <c r="D238" s="172">
        <v>109.91247303883753</v>
      </c>
      <c r="F238" s="173">
        <v>41961</v>
      </c>
      <c r="G238" s="172">
        <v>173</v>
      </c>
      <c r="H238" s="172">
        <v>260.98287662468067</v>
      </c>
      <c r="I238" s="172">
        <v>469</v>
      </c>
    </row>
    <row r="239" spans="1:9" ht="15.6" x14ac:dyDescent="0.3">
      <c r="A239" s="175">
        <v>41962</v>
      </c>
      <c r="B239" s="174">
        <v>100.65597704012508</v>
      </c>
      <c r="C239" s="174">
        <v>112.53745500020023</v>
      </c>
      <c r="D239" s="174">
        <v>109.93066015357383</v>
      </c>
      <c r="F239" s="175">
        <v>41962</v>
      </c>
      <c r="G239" s="174">
        <v>169</v>
      </c>
      <c r="H239" s="174">
        <v>255.71509540024391</v>
      </c>
      <c r="I239" s="174">
        <v>459</v>
      </c>
    </row>
    <row r="240" spans="1:9" ht="15.6" x14ac:dyDescent="0.3">
      <c r="A240" s="173">
        <v>41963</v>
      </c>
      <c r="B240" s="172">
        <v>100.77808489901238</v>
      </c>
      <c r="C240" s="172">
        <v>112.25650147275796</v>
      </c>
      <c r="D240" s="172">
        <v>109.99882107701791</v>
      </c>
      <c r="F240" s="173">
        <v>41963</v>
      </c>
      <c r="G240" s="172">
        <v>172</v>
      </c>
      <c r="H240" s="172">
        <v>252.50520453389794</v>
      </c>
      <c r="I240" s="172">
        <v>464</v>
      </c>
    </row>
    <row r="241" spans="1:9" ht="15.6" x14ac:dyDescent="0.3">
      <c r="A241" s="175">
        <v>41964</v>
      </c>
      <c r="B241" s="174">
        <v>100.5944335005581</v>
      </c>
      <c r="C241" s="174">
        <v>112.83607015742258</v>
      </c>
      <c r="D241" s="174">
        <v>108.88141482029035</v>
      </c>
      <c r="F241" s="175">
        <v>41964</v>
      </c>
      <c r="G241" s="174">
        <v>174</v>
      </c>
      <c r="H241" s="174">
        <v>249.80314444242606</v>
      </c>
      <c r="I241" s="174">
        <v>454</v>
      </c>
    </row>
    <row r="242" spans="1:9" ht="15.6" x14ac:dyDescent="0.3">
      <c r="A242" s="173">
        <v>41967</v>
      </c>
      <c r="B242" s="172">
        <v>100.63678605093558</v>
      </c>
      <c r="C242" s="172">
        <v>112.74605774310793</v>
      </c>
      <c r="D242" s="172">
        <v>109.53470709416268</v>
      </c>
      <c r="F242" s="173">
        <v>41967</v>
      </c>
      <c r="G242" s="172">
        <v>171</v>
      </c>
      <c r="H242" s="172">
        <v>255.7763521567764</v>
      </c>
      <c r="I242" s="172">
        <v>454</v>
      </c>
    </row>
    <row r="243" spans="1:9" ht="15.6" x14ac:dyDescent="0.3">
      <c r="A243" s="175">
        <v>41968</v>
      </c>
      <c r="B243" s="174">
        <v>100.65141814160054</v>
      </c>
      <c r="C243" s="174">
        <v>112.23333787334231</v>
      </c>
      <c r="D243" s="174">
        <v>109.33597210788817</v>
      </c>
      <c r="F243" s="175">
        <v>41968</v>
      </c>
      <c r="G243" s="174">
        <v>177</v>
      </c>
      <c r="H243" s="174">
        <v>260.68535166371737</v>
      </c>
      <c r="I243" s="174">
        <v>458</v>
      </c>
    </row>
    <row r="244" spans="1:9" ht="15.6" x14ac:dyDescent="0.3">
      <c r="A244" s="173">
        <v>41969</v>
      </c>
      <c r="B244" s="172">
        <v>100.6862606930883</v>
      </c>
      <c r="C244" s="172">
        <v>111.89386886114605</v>
      </c>
      <c r="D244" s="172">
        <v>108.99971801241695</v>
      </c>
      <c r="F244" s="173">
        <v>41969</v>
      </c>
      <c r="G244" s="172">
        <v>179</v>
      </c>
      <c r="H244" s="172">
        <v>265.2659566673891</v>
      </c>
      <c r="I244" s="172">
        <v>453</v>
      </c>
    </row>
    <row r="245" spans="1:9" ht="15.6" x14ac:dyDescent="0.3">
      <c r="A245" s="175">
        <v>41970</v>
      </c>
      <c r="B245" s="174">
        <v>100.63869009464671</v>
      </c>
      <c r="C245" s="174">
        <v>111.96137212483019</v>
      </c>
      <c r="D245" s="174">
        <v>109.59857869399123</v>
      </c>
      <c r="F245" s="175">
        <v>41970</v>
      </c>
      <c r="G245" s="174">
        <v>179</v>
      </c>
      <c r="H245" s="174">
        <v>265.2659566673891</v>
      </c>
      <c r="I245" s="174">
        <v>453</v>
      </c>
    </row>
    <row r="246" spans="1:9" ht="15.6" x14ac:dyDescent="0.3">
      <c r="A246" s="173">
        <v>41971</v>
      </c>
      <c r="B246" s="172">
        <v>100.96212717409436</v>
      </c>
      <c r="C246" s="172">
        <v>112.35312549976196</v>
      </c>
      <c r="D246" s="172">
        <v>110.85212009874917</v>
      </c>
      <c r="F246" s="173">
        <v>41971</v>
      </c>
      <c r="G246" s="172">
        <v>179</v>
      </c>
      <c r="H246" s="172">
        <v>265.2659566673891</v>
      </c>
      <c r="I246" s="172">
        <v>453</v>
      </c>
    </row>
    <row r="247" spans="1:9" ht="15.6" x14ac:dyDescent="0.3">
      <c r="A247" s="175">
        <v>41974</v>
      </c>
      <c r="B247" s="174">
        <v>101.40576027621452</v>
      </c>
      <c r="C247" s="174">
        <v>112.1601384844964</v>
      </c>
      <c r="D247" s="174">
        <v>111.20572201941295</v>
      </c>
      <c r="F247" s="175">
        <v>41974</v>
      </c>
      <c r="G247" s="174">
        <v>176</v>
      </c>
      <c r="H247" s="174">
        <v>269.92871657339697</v>
      </c>
      <c r="I247" s="174">
        <v>471</v>
      </c>
    </row>
    <row r="248" spans="1:9" ht="15.6" x14ac:dyDescent="0.3">
      <c r="A248" s="173">
        <v>41975</v>
      </c>
      <c r="B248" s="172">
        <v>101.34275608962639</v>
      </c>
      <c r="C248" s="172">
        <v>112.84938241967066</v>
      </c>
      <c r="D248" s="172">
        <v>111.76439888807028</v>
      </c>
      <c r="F248" s="173">
        <v>41975</v>
      </c>
      <c r="G248" s="172">
        <v>169</v>
      </c>
      <c r="H248" s="172">
        <v>272.45108731398363</v>
      </c>
      <c r="I248" s="172">
        <v>467</v>
      </c>
    </row>
    <row r="249" spans="1:9" ht="15.6" x14ac:dyDescent="0.3">
      <c r="A249" s="175">
        <v>41976</v>
      </c>
      <c r="B249" s="174">
        <v>101.50259470894343</v>
      </c>
      <c r="C249" s="174">
        <v>113.35560594182657</v>
      </c>
      <c r="D249" s="174">
        <v>111.39686411533951</v>
      </c>
      <c r="F249" s="175">
        <v>41976</v>
      </c>
      <c r="G249" s="174">
        <v>169</v>
      </c>
      <c r="H249" s="174">
        <v>280.6159582099225</v>
      </c>
      <c r="I249" s="174">
        <v>462</v>
      </c>
    </row>
    <row r="250" spans="1:9" ht="15.6" x14ac:dyDescent="0.3">
      <c r="A250" s="173">
        <v>41977</v>
      </c>
      <c r="B250" s="172">
        <v>101.53729309326597</v>
      </c>
      <c r="C250" s="172">
        <v>113.02282713110345</v>
      </c>
      <c r="D250" s="172">
        <v>112.14013788925392</v>
      </c>
      <c r="F250" s="173">
        <v>41977</v>
      </c>
      <c r="G250" s="172">
        <v>169</v>
      </c>
      <c r="H250" s="172">
        <v>269.37174877886673</v>
      </c>
      <c r="I250" s="172">
        <v>465</v>
      </c>
    </row>
    <row r="251" spans="1:9" ht="15.6" x14ac:dyDescent="0.3">
      <c r="A251" s="175">
        <v>41978</v>
      </c>
      <c r="B251" s="174">
        <v>101.6504728599208</v>
      </c>
      <c r="C251" s="174">
        <v>114.09458179981932</v>
      </c>
      <c r="D251" s="174">
        <v>112.75901036841513</v>
      </c>
      <c r="F251" s="175">
        <v>41978</v>
      </c>
      <c r="G251" s="174">
        <v>167</v>
      </c>
      <c r="H251" s="174">
        <v>268.81636816611297</v>
      </c>
      <c r="I251" s="174">
        <v>470</v>
      </c>
    </row>
    <row r="252" spans="1:9" ht="15.6" x14ac:dyDescent="0.3">
      <c r="A252" s="173">
        <v>41981</v>
      </c>
      <c r="B252" s="172">
        <v>102.10321827905642</v>
      </c>
      <c r="C252" s="172">
        <v>114.24012945469242</v>
      </c>
      <c r="D252" s="172">
        <v>113.00346165979889</v>
      </c>
      <c r="F252" s="173">
        <v>41981</v>
      </c>
      <c r="G252" s="172">
        <v>171</v>
      </c>
      <c r="H252" s="172">
        <v>277.60529342945762</v>
      </c>
      <c r="I252" s="172">
        <v>492</v>
      </c>
    </row>
    <row r="253" spans="1:9" ht="15.6" x14ac:dyDescent="0.3">
      <c r="A253" s="175">
        <v>41982</v>
      </c>
      <c r="B253" s="174">
        <v>101.72562581532925</v>
      </c>
      <c r="C253" s="174">
        <v>113.95432501697753</v>
      </c>
      <c r="D253" s="174">
        <v>113.16129105819088</v>
      </c>
      <c r="F253" s="175">
        <v>41982</v>
      </c>
      <c r="G253" s="174">
        <v>176</v>
      </c>
      <c r="H253" s="174">
        <v>280.39636743014819</v>
      </c>
      <c r="I253" s="174">
        <v>509</v>
      </c>
    </row>
    <row r="254" spans="1:9" ht="15.6" x14ac:dyDescent="0.3">
      <c r="A254" s="173">
        <v>41983</v>
      </c>
      <c r="B254" s="172">
        <v>101.73369196328036</v>
      </c>
      <c r="C254" s="172">
        <v>113.82618059975604</v>
      </c>
      <c r="D254" s="172">
        <v>114.03137851119473</v>
      </c>
      <c r="F254" s="173">
        <v>41983</v>
      </c>
      <c r="G254" s="172">
        <v>183</v>
      </c>
      <c r="H254" s="172">
        <v>309.42662976883742</v>
      </c>
      <c r="I254" s="172">
        <v>530</v>
      </c>
    </row>
    <row r="255" spans="1:9" ht="15.6" x14ac:dyDescent="0.3">
      <c r="A255" s="175">
        <v>41984</v>
      </c>
      <c r="B255" s="174">
        <v>101.77763636618677</v>
      </c>
      <c r="C255" s="174">
        <v>114.27264083737118</v>
      </c>
      <c r="D255" s="174">
        <v>115.15846704035691</v>
      </c>
      <c r="F255" s="175">
        <v>41984</v>
      </c>
      <c r="G255" s="174">
        <v>179</v>
      </c>
      <c r="H255" s="174">
        <v>307.19392488390667</v>
      </c>
      <c r="I255" s="174">
        <v>532</v>
      </c>
    </row>
    <row r="256" spans="1:9" ht="15.6" x14ac:dyDescent="0.3">
      <c r="A256" s="173">
        <v>41985</v>
      </c>
      <c r="B256" s="172">
        <v>102.30691356892198</v>
      </c>
      <c r="C256" s="172">
        <v>114.69007247480334</v>
      </c>
      <c r="D256" s="172">
        <v>115.16972077098609</v>
      </c>
      <c r="F256" s="173">
        <v>41985</v>
      </c>
      <c r="G256" s="172">
        <v>197</v>
      </c>
      <c r="H256" s="172">
        <v>333.94063583049342</v>
      </c>
      <c r="I256" s="172">
        <v>558</v>
      </c>
    </row>
    <row r="257" spans="1:9" ht="15.6" x14ac:dyDescent="0.3">
      <c r="A257" s="175">
        <v>41988</v>
      </c>
      <c r="B257" s="174">
        <v>103.37325450314516</v>
      </c>
      <c r="C257" s="174">
        <v>116.60757785164564</v>
      </c>
      <c r="D257" s="174">
        <v>115.96614141464205</v>
      </c>
      <c r="F257" s="175">
        <v>41988</v>
      </c>
      <c r="G257" s="174">
        <v>199</v>
      </c>
      <c r="H257" s="174">
        <v>355.31979290775968</v>
      </c>
      <c r="I257" s="174">
        <v>581</v>
      </c>
    </row>
    <row r="258" spans="1:9" ht="15.6" x14ac:dyDescent="0.3">
      <c r="A258" s="173">
        <v>41989</v>
      </c>
      <c r="B258" s="172">
        <v>103.39512814129152</v>
      </c>
      <c r="C258" s="172">
        <v>116.32029578049566</v>
      </c>
      <c r="D258" s="172">
        <v>116.6657410511925</v>
      </c>
      <c r="F258" s="173">
        <v>41989</v>
      </c>
      <c r="G258" s="172">
        <v>222</v>
      </c>
      <c r="H258" s="172">
        <v>381.7904331423519</v>
      </c>
      <c r="I258" s="172">
        <v>591</v>
      </c>
    </row>
    <row r="259" spans="1:9" ht="15.6" x14ac:dyDescent="0.3">
      <c r="A259" s="175">
        <v>41990</v>
      </c>
      <c r="B259" s="174">
        <v>103.1364160004044</v>
      </c>
      <c r="C259" s="174">
        <v>116.61336786864092</v>
      </c>
      <c r="D259" s="174">
        <v>115.69022587904898</v>
      </c>
      <c r="F259" s="175">
        <v>41990</v>
      </c>
      <c r="G259" s="174">
        <v>206</v>
      </c>
      <c r="H259" s="174">
        <v>353.62276227708605</v>
      </c>
      <c r="I259" s="174">
        <v>546</v>
      </c>
    </row>
    <row r="260" spans="1:9" ht="15.6" x14ac:dyDescent="0.3">
      <c r="A260" s="173">
        <v>41991</v>
      </c>
      <c r="B260" s="172">
        <v>102.62505427079547</v>
      </c>
      <c r="C260" s="172">
        <v>116.64425471150963</v>
      </c>
      <c r="D260" s="172">
        <v>114.5073039052504</v>
      </c>
      <c r="F260" s="173">
        <v>41991</v>
      </c>
      <c r="G260" s="172">
        <v>190</v>
      </c>
      <c r="H260" s="172">
        <v>320.27668520558973</v>
      </c>
      <c r="I260" s="172">
        <v>530</v>
      </c>
    </row>
    <row r="261" spans="1:9" ht="15.6" x14ac:dyDescent="0.3">
      <c r="A261" s="175">
        <v>41992</v>
      </c>
      <c r="B261" s="174">
        <v>102.42064410479641</v>
      </c>
      <c r="C261" s="174">
        <v>116.77442598626205</v>
      </c>
      <c r="D261" s="174">
        <v>114.39581108807199</v>
      </c>
      <c r="F261" s="175">
        <v>41992</v>
      </c>
      <c r="G261" s="174">
        <v>193</v>
      </c>
      <c r="H261" s="174">
        <v>312.71678727978042</v>
      </c>
      <c r="I261" s="174">
        <v>511</v>
      </c>
    </row>
    <row r="262" spans="1:9" ht="15.6" x14ac:dyDescent="0.3">
      <c r="A262" s="173">
        <v>41995</v>
      </c>
      <c r="B262" s="172">
        <v>102.23756998053138</v>
      </c>
      <c r="C262" s="172">
        <v>116.8072402540914</v>
      </c>
      <c r="D262" s="172">
        <v>114.75295658372835</v>
      </c>
      <c r="F262" s="173">
        <v>41995</v>
      </c>
      <c r="G262" s="172">
        <v>192</v>
      </c>
      <c r="H262" s="172">
        <v>308.89925372570451</v>
      </c>
      <c r="I262" s="172">
        <v>506</v>
      </c>
    </row>
    <row r="263" spans="1:9" ht="15.6" x14ac:dyDescent="0.3">
      <c r="A263" s="175">
        <v>41996</v>
      </c>
      <c r="B263" s="174">
        <v>102.36964618967077</v>
      </c>
      <c r="C263" s="174">
        <v>117.4159026139928</v>
      </c>
      <c r="D263" s="174">
        <v>115.52967208321591</v>
      </c>
      <c r="F263" s="175">
        <v>41996</v>
      </c>
      <c r="G263" s="174">
        <v>180</v>
      </c>
      <c r="H263" s="174">
        <v>307.74922467239867</v>
      </c>
      <c r="I263" s="174">
        <v>495</v>
      </c>
    </row>
    <row r="264" spans="1:9" ht="15.6" x14ac:dyDescent="0.3">
      <c r="A264" s="173">
        <v>41997</v>
      </c>
      <c r="B264" s="172">
        <v>102.39585124710821</v>
      </c>
      <c r="C264" s="172">
        <v>117.56849684595274</v>
      </c>
      <c r="D264" s="172">
        <v>115.51443248504718</v>
      </c>
      <c r="F264" s="173">
        <v>41997</v>
      </c>
      <c r="G264" s="172">
        <v>182</v>
      </c>
      <c r="H264" s="172">
        <v>307.72944168052447</v>
      </c>
      <c r="I264" s="172">
        <v>495</v>
      </c>
    </row>
    <row r="265" spans="1:9" ht="15.6" x14ac:dyDescent="0.3">
      <c r="A265" s="175">
        <v>41998</v>
      </c>
      <c r="B265" s="174">
        <v>102.27764639985308</v>
      </c>
      <c r="C265" s="174">
        <v>117.48187344078067</v>
      </c>
      <c r="D265" s="174">
        <v>115.5398477568507</v>
      </c>
      <c r="F265" s="175">
        <v>41998</v>
      </c>
      <c r="G265" s="174">
        <v>182</v>
      </c>
      <c r="H265" s="174">
        <v>307.72944168052447</v>
      </c>
      <c r="I265" s="174">
        <v>495</v>
      </c>
    </row>
    <row r="266" spans="1:9" ht="15.6" x14ac:dyDescent="0.3">
      <c r="A266" s="173">
        <v>41999</v>
      </c>
      <c r="B266" s="172">
        <v>102.15546972309679</v>
      </c>
      <c r="C266" s="172">
        <v>117.87322651736591</v>
      </c>
      <c r="D266" s="172">
        <v>115.10190667589055</v>
      </c>
      <c r="F266" s="173">
        <v>41999</v>
      </c>
      <c r="G266" s="172">
        <v>186</v>
      </c>
      <c r="H266" s="172">
        <v>308.88044815481629</v>
      </c>
      <c r="I266" s="172">
        <v>496</v>
      </c>
    </row>
    <row r="267" spans="1:9" ht="15.6" x14ac:dyDescent="0.3">
      <c r="A267" s="175">
        <v>42002</v>
      </c>
      <c r="B267" s="174">
        <v>102.33001601544258</v>
      </c>
      <c r="C267" s="174">
        <v>117.48206112700576</v>
      </c>
      <c r="D267" s="174">
        <v>115.89005327101761</v>
      </c>
      <c r="F267" s="175">
        <v>42002</v>
      </c>
      <c r="G267" s="174">
        <v>187</v>
      </c>
      <c r="H267" s="174">
        <v>314.88384685855522</v>
      </c>
      <c r="I267" s="174">
        <v>498</v>
      </c>
    </row>
    <row r="268" spans="1:9" ht="15.6" x14ac:dyDescent="0.3">
      <c r="A268" s="173">
        <v>42003</v>
      </c>
      <c r="B268" s="172">
        <v>102.26279112996505</v>
      </c>
      <c r="C268" s="172">
        <v>117.55637327783886</v>
      </c>
      <c r="D268" s="172">
        <v>115.02907003566489</v>
      </c>
      <c r="F268" s="173">
        <v>42003</v>
      </c>
      <c r="G268" s="172">
        <v>190</v>
      </c>
      <c r="H268" s="172">
        <v>331.08318750805108</v>
      </c>
      <c r="I268" s="172">
        <v>498</v>
      </c>
    </row>
    <row r="269" spans="1:9" ht="15.6" x14ac:dyDescent="0.3">
      <c r="A269" s="175">
        <v>42004</v>
      </c>
      <c r="B269" s="174">
        <v>102.10234441269057</v>
      </c>
      <c r="C269" s="174">
        <v>118.0724579248654</v>
      </c>
      <c r="D269" s="174">
        <v>114.90744082251464</v>
      </c>
      <c r="F269" s="175">
        <v>42004</v>
      </c>
      <c r="G269" s="174">
        <v>191</v>
      </c>
      <c r="H269" s="174">
        <v>333.1352182170437</v>
      </c>
      <c r="I269" s="174">
        <v>491</v>
      </c>
    </row>
    <row r="270" spans="1:9" ht="15.6" x14ac:dyDescent="0.3">
      <c r="A270" s="173">
        <v>42005</v>
      </c>
      <c r="B270" s="172">
        <v>102.12335886385677</v>
      </c>
      <c r="C270" s="172">
        <v>117.9586497395176</v>
      </c>
      <c r="D270" s="172">
        <v>114.90784367253714</v>
      </c>
      <c r="F270" s="173">
        <v>42005</v>
      </c>
      <c r="G270" s="172">
        <v>191</v>
      </c>
      <c r="H270" s="172">
        <v>333.1352182170437</v>
      </c>
      <c r="I270" s="172">
        <v>491</v>
      </c>
    </row>
    <row r="271" spans="1:9" ht="15.6" x14ac:dyDescent="0.3">
      <c r="A271" s="175">
        <v>42006</v>
      </c>
      <c r="B271" s="174">
        <v>102.84239874151557</v>
      </c>
      <c r="C271" s="174">
        <v>118.90187904117666</v>
      </c>
      <c r="D271" s="174">
        <v>115.88885853933223</v>
      </c>
      <c r="F271" s="175">
        <v>42006</v>
      </c>
      <c r="G271" s="174">
        <v>195</v>
      </c>
      <c r="H271" s="174">
        <v>336.34581430544267</v>
      </c>
      <c r="I271" s="174">
        <v>498</v>
      </c>
    </row>
    <row r="272" spans="1:9" ht="15.6" x14ac:dyDescent="0.3">
      <c r="A272" s="173">
        <v>42009</v>
      </c>
      <c r="B272" s="172">
        <v>103.23753008602712</v>
      </c>
      <c r="C272" s="172">
        <v>118.83367822831889</v>
      </c>
      <c r="D272" s="172">
        <v>116.61457586052974</v>
      </c>
      <c r="F272" s="173">
        <v>42009</v>
      </c>
      <c r="G272" s="172">
        <v>198</v>
      </c>
      <c r="H272" s="172">
        <v>351.3739121644353</v>
      </c>
      <c r="I272" s="172">
        <v>528</v>
      </c>
    </row>
    <row r="273" spans="1:9" ht="15.6" x14ac:dyDescent="0.3">
      <c r="A273" s="175">
        <v>42010</v>
      </c>
      <c r="B273" s="174">
        <v>103.38707171432769</v>
      </c>
      <c r="C273" s="174">
        <v>119.09376596025024</v>
      </c>
      <c r="D273" s="174">
        <v>116.48963569631408</v>
      </c>
      <c r="F273" s="175">
        <v>42010</v>
      </c>
      <c r="G273" s="174">
        <v>206</v>
      </c>
      <c r="H273" s="174">
        <v>367.13221776840442</v>
      </c>
      <c r="I273" s="174">
        <v>541</v>
      </c>
    </row>
    <row r="274" spans="1:9" ht="15.6" x14ac:dyDescent="0.3">
      <c r="A274" s="173">
        <v>42011</v>
      </c>
      <c r="B274" s="172">
        <v>103.86873768894604</v>
      </c>
      <c r="C274" s="172">
        <v>119.05836269554875</v>
      </c>
      <c r="D274" s="172">
        <v>115.7432189079769</v>
      </c>
      <c r="F274" s="173">
        <v>42011</v>
      </c>
      <c r="G274" s="172">
        <v>205</v>
      </c>
      <c r="H274" s="172">
        <v>358.62222738971695</v>
      </c>
      <c r="I274" s="172">
        <v>531</v>
      </c>
    </row>
    <row r="275" spans="1:9" ht="15.6" x14ac:dyDescent="0.3">
      <c r="A275" s="175">
        <v>42012</v>
      </c>
      <c r="B275" s="174">
        <v>103.55189123724892</v>
      </c>
      <c r="C275" s="174">
        <v>118.65815107157636</v>
      </c>
      <c r="D275" s="174">
        <v>115.15771373298682</v>
      </c>
      <c r="F275" s="175">
        <v>42012</v>
      </c>
      <c r="G275" s="174">
        <v>201</v>
      </c>
      <c r="H275" s="174">
        <v>328.37343476413946</v>
      </c>
      <c r="I275" s="174">
        <v>524</v>
      </c>
    </row>
    <row r="276" spans="1:9" ht="15.6" x14ac:dyDescent="0.3">
      <c r="A276" s="173">
        <v>42013</v>
      </c>
      <c r="B276" s="172">
        <v>103.37664299484386</v>
      </c>
      <c r="C276" s="172">
        <v>118.23428996415859</v>
      </c>
      <c r="D276" s="172">
        <v>114.64060604625541</v>
      </c>
      <c r="F276" s="173">
        <v>42013</v>
      </c>
      <c r="G276" s="172">
        <v>204</v>
      </c>
      <c r="H276" s="172">
        <v>347.0065771894424</v>
      </c>
      <c r="I276" s="172">
        <v>528</v>
      </c>
    </row>
    <row r="277" spans="1:9" ht="15.6" x14ac:dyDescent="0.3">
      <c r="A277" s="175">
        <v>42016</v>
      </c>
      <c r="B277" s="174">
        <v>103.20109201792771</v>
      </c>
      <c r="C277" s="174">
        <v>118.11639085577426</v>
      </c>
      <c r="D277" s="174">
        <v>115.42907795437276</v>
      </c>
      <c r="F277" s="175">
        <v>42016</v>
      </c>
      <c r="G277" s="174">
        <v>209</v>
      </c>
      <c r="H277" s="174">
        <v>362.37727131357781</v>
      </c>
      <c r="I277" s="174">
        <v>546</v>
      </c>
    </row>
    <row r="278" spans="1:9" ht="15.6" x14ac:dyDescent="0.3">
      <c r="A278" s="173">
        <v>42017</v>
      </c>
      <c r="B278" s="172">
        <v>103.24302065162827</v>
      </c>
      <c r="C278" s="172">
        <v>118.49886162304017</v>
      </c>
      <c r="D278" s="172">
        <v>114.99501579619127</v>
      </c>
      <c r="F278" s="173">
        <v>42017</v>
      </c>
      <c r="G278" s="172">
        <v>209</v>
      </c>
      <c r="H278" s="172">
        <v>360.81347044299798</v>
      </c>
      <c r="I278" s="172">
        <v>550</v>
      </c>
    </row>
    <row r="279" spans="1:9" ht="15.6" x14ac:dyDescent="0.3">
      <c r="A279" s="175">
        <v>42018</v>
      </c>
      <c r="B279" s="174">
        <v>103.23193528861545</v>
      </c>
      <c r="C279" s="174">
        <v>118.19853759235886</v>
      </c>
      <c r="D279" s="174">
        <v>114.30872651641488</v>
      </c>
      <c r="F279" s="175">
        <v>42018</v>
      </c>
      <c r="G279" s="174">
        <v>210</v>
      </c>
      <c r="H279" s="174">
        <v>365.53279931799352</v>
      </c>
      <c r="I279" s="174">
        <v>559</v>
      </c>
    </row>
    <row r="280" spans="1:9" ht="15.6" x14ac:dyDescent="0.3">
      <c r="A280" s="173">
        <v>42019</v>
      </c>
      <c r="B280" s="172">
        <v>102.86717192505628</v>
      </c>
      <c r="C280" s="172">
        <v>120.10393365718073</v>
      </c>
      <c r="D280" s="172">
        <v>115.08218011210349</v>
      </c>
      <c r="F280" s="173">
        <v>42019</v>
      </c>
      <c r="G280" s="172">
        <v>217</v>
      </c>
      <c r="H280" s="172">
        <v>367.31762870533566</v>
      </c>
      <c r="I280" s="172">
        <v>564</v>
      </c>
    </row>
    <row r="281" spans="1:9" ht="15.6" x14ac:dyDescent="0.3">
      <c r="A281" s="175">
        <v>42020</v>
      </c>
      <c r="B281" s="174">
        <v>102.8822986309516</v>
      </c>
      <c r="C281" s="174">
        <v>120.67544167140719</v>
      </c>
      <c r="D281" s="174">
        <v>114.39478012666757</v>
      </c>
      <c r="F281" s="175">
        <v>42020</v>
      </c>
      <c r="G281" s="174">
        <v>208</v>
      </c>
      <c r="H281" s="174">
        <v>365.89590097721054</v>
      </c>
      <c r="I281" s="174">
        <v>566</v>
      </c>
    </row>
    <row r="282" spans="1:9" ht="15.6" x14ac:dyDescent="0.3">
      <c r="A282" s="173">
        <v>42023</v>
      </c>
      <c r="B282" s="172">
        <v>103.04243937066862</v>
      </c>
      <c r="C282" s="172">
        <v>120.89942391652416</v>
      </c>
      <c r="D282" s="172">
        <v>114.94605408331233</v>
      </c>
      <c r="F282" s="173">
        <v>42023</v>
      </c>
      <c r="G282" s="172">
        <v>208</v>
      </c>
      <c r="H282" s="172">
        <v>365.89590097721054</v>
      </c>
      <c r="I282" s="172">
        <v>566</v>
      </c>
    </row>
    <row r="283" spans="1:9" ht="15.6" x14ac:dyDescent="0.3">
      <c r="A283" s="175">
        <v>42024</v>
      </c>
      <c r="B283" s="174">
        <v>103.10103634462521</v>
      </c>
      <c r="C283" s="174">
        <v>121.34806495090906</v>
      </c>
      <c r="D283" s="174">
        <v>114.51264464929068</v>
      </c>
      <c r="F283" s="175">
        <v>42024</v>
      </c>
      <c r="G283" s="174">
        <v>206</v>
      </c>
      <c r="H283" s="174">
        <v>375.39470526881064</v>
      </c>
      <c r="I283" s="174">
        <v>565</v>
      </c>
    </row>
    <row r="284" spans="1:9" ht="15.6" x14ac:dyDescent="0.3">
      <c r="A284" s="173">
        <v>42025</v>
      </c>
      <c r="B284" s="172">
        <v>102.64904372854053</v>
      </c>
      <c r="C284" s="172">
        <v>120.8764628803402</v>
      </c>
      <c r="D284" s="172">
        <v>114.51263551743234</v>
      </c>
      <c r="F284" s="173">
        <v>42025</v>
      </c>
      <c r="G284" s="172">
        <v>194</v>
      </c>
      <c r="H284" s="172">
        <v>390.81586509308624</v>
      </c>
      <c r="I284" s="172">
        <v>563</v>
      </c>
    </row>
    <row r="285" spans="1:9" ht="15.6" x14ac:dyDescent="0.3">
      <c r="A285" s="175">
        <v>42026</v>
      </c>
      <c r="B285" s="174">
        <v>102.56350132824048</v>
      </c>
      <c r="C285" s="174">
        <v>121.10723025425673</v>
      </c>
      <c r="D285" s="174">
        <v>113.74760637536939</v>
      </c>
      <c r="F285" s="175">
        <v>42026</v>
      </c>
      <c r="G285" s="174">
        <v>195</v>
      </c>
      <c r="H285" s="174">
        <v>384.23460991415539</v>
      </c>
      <c r="I285" s="174">
        <v>557</v>
      </c>
    </row>
    <row r="286" spans="1:9" ht="15.6" x14ac:dyDescent="0.3">
      <c r="A286" s="173">
        <v>42027</v>
      </c>
      <c r="B286" s="172">
        <v>102.41285383403225</v>
      </c>
      <c r="C286" s="172">
        <v>122.03600765206527</v>
      </c>
      <c r="D286" s="172">
        <v>114.0290263597137</v>
      </c>
      <c r="F286" s="173">
        <v>42027</v>
      </c>
      <c r="G286" s="172">
        <v>196</v>
      </c>
      <c r="H286" s="172">
        <v>363.2293596120428</v>
      </c>
      <c r="I286" s="172">
        <v>552</v>
      </c>
    </row>
    <row r="287" spans="1:9" ht="15.6" x14ac:dyDescent="0.3">
      <c r="A287" s="175">
        <v>42030</v>
      </c>
      <c r="B287" s="174">
        <v>102.65340024618168</v>
      </c>
      <c r="C287" s="174">
        <v>122.10058447478396</v>
      </c>
      <c r="D287" s="174">
        <v>113.90307833322578</v>
      </c>
      <c r="F287" s="175">
        <v>42030</v>
      </c>
      <c r="G287" s="174">
        <v>193</v>
      </c>
      <c r="H287" s="174">
        <v>373.07464884734327</v>
      </c>
      <c r="I287" s="174">
        <v>551</v>
      </c>
    </row>
    <row r="288" spans="1:9" ht="15.6" x14ac:dyDescent="0.3">
      <c r="A288" s="173">
        <v>42031</v>
      </c>
      <c r="B288" s="172">
        <v>102.37387039316206</v>
      </c>
      <c r="C288" s="172">
        <v>121.82313666614142</v>
      </c>
      <c r="D288" s="172">
        <v>113.74834312958428</v>
      </c>
      <c r="F288" s="173">
        <v>42031</v>
      </c>
      <c r="G288" s="172">
        <v>194</v>
      </c>
      <c r="H288" s="172">
        <v>367.98739020133593</v>
      </c>
      <c r="I288" s="172">
        <v>551</v>
      </c>
    </row>
    <row r="289" spans="1:9" ht="15.6" x14ac:dyDescent="0.3">
      <c r="A289" s="175">
        <v>42032</v>
      </c>
      <c r="B289" s="174">
        <v>102.56950340730818</v>
      </c>
      <c r="C289" s="174">
        <v>122.79581161004498</v>
      </c>
      <c r="D289" s="174">
        <v>114.08288977638679</v>
      </c>
      <c r="F289" s="175">
        <v>42032</v>
      </c>
      <c r="G289" s="174">
        <v>202</v>
      </c>
      <c r="H289" s="174">
        <v>378.88629068034425</v>
      </c>
      <c r="I289" s="174">
        <v>559</v>
      </c>
    </row>
    <row r="290" spans="1:9" ht="15.6" x14ac:dyDescent="0.3">
      <c r="A290" s="173">
        <v>42033</v>
      </c>
      <c r="B290" s="172">
        <v>103.0873356964043</v>
      </c>
      <c r="C290" s="172">
        <v>123.06394180863629</v>
      </c>
      <c r="D290" s="172">
        <v>114.90289733846977</v>
      </c>
      <c r="F290" s="173">
        <v>42033</v>
      </c>
      <c r="G290" s="172">
        <v>194</v>
      </c>
      <c r="H290" s="172">
        <v>386.44922145641061</v>
      </c>
      <c r="I290" s="172">
        <v>553</v>
      </c>
    </row>
    <row r="291" spans="1:9" ht="15.6" x14ac:dyDescent="0.3">
      <c r="A291" s="175">
        <v>42034</v>
      </c>
      <c r="B291" s="174">
        <v>103.42266929231883</v>
      </c>
      <c r="C291" s="174">
        <v>123.75710634983083</v>
      </c>
      <c r="D291" s="174">
        <v>116.83712150136638</v>
      </c>
      <c r="F291" s="175">
        <v>42034</v>
      </c>
      <c r="G291" s="174">
        <v>204</v>
      </c>
      <c r="H291" s="174">
        <v>398.76296061302963</v>
      </c>
      <c r="I291" s="174">
        <v>554</v>
      </c>
    </row>
    <row r="292" spans="1:9" ht="15.6" x14ac:dyDescent="0.3">
      <c r="A292" s="173">
        <v>42037</v>
      </c>
      <c r="B292" s="172">
        <v>103.41461768793549</v>
      </c>
      <c r="C292" s="172">
        <v>123.15448407790448</v>
      </c>
      <c r="D292" s="172">
        <v>117.18150429837411</v>
      </c>
      <c r="F292" s="173">
        <v>42037</v>
      </c>
      <c r="G292" s="172">
        <v>202</v>
      </c>
      <c r="H292" s="172">
        <v>399.74879157867474</v>
      </c>
      <c r="I292" s="172">
        <v>545</v>
      </c>
    </row>
    <row r="293" spans="1:9" ht="15.6" x14ac:dyDescent="0.3">
      <c r="A293" s="175">
        <v>42038</v>
      </c>
      <c r="B293" s="174">
        <v>103.22709924437672</v>
      </c>
      <c r="C293" s="174">
        <v>121.69528243764165</v>
      </c>
      <c r="D293" s="174">
        <v>115.94259686332042</v>
      </c>
      <c r="F293" s="175">
        <v>42038</v>
      </c>
      <c r="G293" s="174">
        <v>196</v>
      </c>
      <c r="H293" s="174">
        <v>386.7730047470659</v>
      </c>
      <c r="I293" s="174">
        <v>532</v>
      </c>
    </row>
    <row r="294" spans="1:9" ht="15.6" x14ac:dyDescent="0.3">
      <c r="A294" s="173">
        <v>42039</v>
      </c>
      <c r="B294" s="172">
        <v>102.94880079502013</v>
      </c>
      <c r="C294" s="172">
        <v>124.15164316450635</v>
      </c>
      <c r="D294" s="172">
        <v>117.36062918459101</v>
      </c>
      <c r="F294" s="173">
        <v>42039</v>
      </c>
      <c r="G294" s="172">
        <v>194</v>
      </c>
      <c r="H294" s="172">
        <v>387.45652491584218</v>
      </c>
      <c r="I294" s="172">
        <v>536</v>
      </c>
    </row>
    <row r="295" spans="1:9" ht="15.6" x14ac:dyDescent="0.3">
      <c r="A295" s="175">
        <v>42040</v>
      </c>
      <c r="B295" s="174">
        <v>102.96907040406469</v>
      </c>
      <c r="C295" s="174">
        <v>127.28407688480783</v>
      </c>
      <c r="D295" s="174">
        <v>117.1010832272277</v>
      </c>
      <c r="F295" s="175">
        <v>42040</v>
      </c>
      <c r="G295" s="174">
        <v>190</v>
      </c>
      <c r="H295" s="174">
        <v>384.18363528226052</v>
      </c>
      <c r="I295" s="174">
        <v>529</v>
      </c>
    </row>
    <row r="296" spans="1:9" ht="15.6" x14ac:dyDescent="0.3">
      <c r="A296" s="173">
        <v>42041</v>
      </c>
      <c r="B296" s="172">
        <v>102.85579980453046</v>
      </c>
      <c r="C296" s="172">
        <v>129.25104899152399</v>
      </c>
      <c r="D296" s="172">
        <v>117.90646586493526</v>
      </c>
      <c r="F296" s="173">
        <v>42041</v>
      </c>
      <c r="G296" s="172">
        <v>182</v>
      </c>
      <c r="H296" s="172">
        <v>374.63949146054165</v>
      </c>
      <c r="I296" s="172">
        <v>519</v>
      </c>
    </row>
    <row r="297" spans="1:9" ht="15.6" x14ac:dyDescent="0.3">
      <c r="A297" s="175">
        <v>42044</v>
      </c>
      <c r="B297" s="174">
        <v>103.09295944234769</v>
      </c>
      <c r="C297" s="174">
        <v>129.43623650030952</v>
      </c>
      <c r="D297" s="174">
        <v>117.60910568761184</v>
      </c>
      <c r="F297" s="175">
        <v>42044</v>
      </c>
      <c r="G297" s="174">
        <v>184</v>
      </c>
      <c r="H297" s="174">
        <v>383.59589684477339</v>
      </c>
      <c r="I297" s="174">
        <v>517</v>
      </c>
    </row>
    <row r="298" spans="1:9" ht="15.6" x14ac:dyDescent="0.3">
      <c r="A298" s="173">
        <v>42045</v>
      </c>
      <c r="B298" s="172">
        <v>103.23497455613762</v>
      </c>
      <c r="C298" s="172">
        <v>130.35586246416838</v>
      </c>
      <c r="D298" s="172">
        <v>118.99139872219683</v>
      </c>
      <c r="F298" s="173">
        <v>42045</v>
      </c>
      <c r="G298" s="172">
        <v>184</v>
      </c>
      <c r="H298" s="172">
        <v>383.44771533361904</v>
      </c>
      <c r="I298" s="172">
        <v>527</v>
      </c>
    </row>
    <row r="299" spans="1:9" ht="15.6" x14ac:dyDescent="0.3">
      <c r="A299" s="175">
        <v>42046</v>
      </c>
      <c r="B299" s="174">
        <v>103.52609650266575</v>
      </c>
      <c r="C299" s="174">
        <v>130.65396943452433</v>
      </c>
      <c r="D299" s="174">
        <v>120.06267427157846</v>
      </c>
      <c r="F299" s="175">
        <v>42046</v>
      </c>
      <c r="G299" s="174">
        <v>184</v>
      </c>
      <c r="H299" s="174">
        <v>377.1670868651106</v>
      </c>
      <c r="I299" s="174">
        <v>536</v>
      </c>
    </row>
    <row r="300" spans="1:9" ht="15.6" x14ac:dyDescent="0.3">
      <c r="A300" s="173">
        <v>42047</v>
      </c>
      <c r="B300" s="172">
        <v>103.82473309929283</v>
      </c>
      <c r="C300" s="172">
        <v>129.31247623538459</v>
      </c>
      <c r="D300" s="172">
        <v>118.76250608222358</v>
      </c>
      <c r="F300" s="173">
        <v>42047</v>
      </c>
      <c r="G300" s="172">
        <v>184</v>
      </c>
      <c r="H300" s="172">
        <v>365.18819725771323</v>
      </c>
      <c r="I300" s="172">
        <v>530</v>
      </c>
    </row>
    <row r="301" spans="1:9" ht="15.6" x14ac:dyDescent="0.3">
      <c r="A301" s="175">
        <v>42048</v>
      </c>
      <c r="B301" s="174">
        <v>103.68547672583415</v>
      </c>
      <c r="C301" s="174">
        <v>129.09657276627135</v>
      </c>
      <c r="D301" s="174">
        <v>118.82962511725748</v>
      </c>
      <c r="F301" s="175">
        <v>42048</v>
      </c>
      <c r="G301" s="174">
        <v>176</v>
      </c>
      <c r="H301" s="174">
        <v>380.49634460822858</v>
      </c>
      <c r="I301" s="174">
        <v>517</v>
      </c>
    </row>
    <row r="302" spans="1:9" ht="15.6" x14ac:dyDescent="0.3">
      <c r="A302" s="173">
        <v>42051</v>
      </c>
      <c r="B302" s="172">
        <v>103.49511869635874</v>
      </c>
      <c r="C302" s="172">
        <v>129.35492212770407</v>
      </c>
      <c r="D302" s="172">
        <v>118.98046414843493</v>
      </c>
      <c r="F302" s="173">
        <v>42051</v>
      </c>
      <c r="G302" s="172">
        <v>176</v>
      </c>
      <c r="H302" s="172">
        <v>380.49634460822858</v>
      </c>
      <c r="I302" s="172">
        <v>517</v>
      </c>
    </row>
    <row r="303" spans="1:9" ht="15.6" x14ac:dyDescent="0.3">
      <c r="A303" s="175">
        <v>42052</v>
      </c>
      <c r="B303" s="174">
        <v>103.55006368179561</v>
      </c>
      <c r="C303" s="174">
        <v>129.07850388865896</v>
      </c>
      <c r="D303" s="174">
        <v>119.04669946994166</v>
      </c>
      <c r="F303" s="175">
        <v>42052</v>
      </c>
      <c r="G303" s="174">
        <v>165</v>
      </c>
      <c r="H303" s="174">
        <v>380.38433128418126</v>
      </c>
      <c r="I303" s="174">
        <v>508</v>
      </c>
    </row>
    <row r="304" spans="1:9" ht="15.6" x14ac:dyDescent="0.3">
      <c r="A304" s="173">
        <v>42053</v>
      </c>
      <c r="B304" s="172">
        <v>104.08556882015742</v>
      </c>
      <c r="C304" s="172">
        <v>129.13179071779061</v>
      </c>
      <c r="D304" s="172">
        <v>119.08694306051441</v>
      </c>
      <c r="F304" s="173">
        <v>42053</v>
      </c>
      <c r="G304" s="172">
        <v>174</v>
      </c>
      <c r="H304" s="172">
        <v>436.59295674944872</v>
      </c>
      <c r="I304" s="172">
        <v>510</v>
      </c>
    </row>
    <row r="305" spans="1:9" ht="15.6" x14ac:dyDescent="0.3">
      <c r="A305" s="175">
        <v>42054</v>
      </c>
      <c r="B305" s="174">
        <v>103.92893300335879</v>
      </c>
      <c r="C305" s="174">
        <v>129.51351600019038</v>
      </c>
      <c r="D305" s="174">
        <v>119.87367154935808</v>
      </c>
      <c r="F305" s="175">
        <v>42054</v>
      </c>
      <c r="G305" s="174">
        <v>168</v>
      </c>
      <c r="H305" s="174">
        <v>430.00649520933263</v>
      </c>
      <c r="I305" s="174">
        <v>510</v>
      </c>
    </row>
    <row r="306" spans="1:9" ht="15.6" x14ac:dyDescent="0.3">
      <c r="A306" s="173">
        <v>42055</v>
      </c>
      <c r="B306" s="172">
        <v>104.01426163688075</v>
      </c>
      <c r="C306" s="172">
        <v>129.67733325616257</v>
      </c>
      <c r="D306" s="172">
        <v>120.03725427400636</v>
      </c>
      <c r="F306" s="173">
        <v>42055</v>
      </c>
      <c r="G306" s="172">
        <v>167</v>
      </c>
      <c r="H306" s="172">
        <v>449.48135532109734</v>
      </c>
      <c r="I306" s="172">
        <v>511</v>
      </c>
    </row>
    <row r="307" spans="1:9" ht="15.6" x14ac:dyDescent="0.3">
      <c r="A307" s="175">
        <v>42058</v>
      </c>
      <c r="B307" s="174">
        <v>104.01978415564153</v>
      </c>
      <c r="C307" s="174">
        <v>130.51992615544276</v>
      </c>
      <c r="D307" s="174">
        <v>120.56534441692956</v>
      </c>
      <c r="F307" s="175">
        <v>42058</v>
      </c>
      <c r="G307" s="174">
        <v>171</v>
      </c>
      <c r="H307" s="174">
        <v>471.16589893343564</v>
      </c>
      <c r="I307" s="174">
        <v>518</v>
      </c>
    </row>
    <row r="308" spans="1:9" ht="15.6" x14ac:dyDescent="0.3">
      <c r="A308" s="173">
        <v>42059</v>
      </c>
      <c r="B308" s="172">
        <v>104.35305910767366</v>
      </c>
      <c r="C308" s="172">
        <v>132.07417498313688</v>
      </c>
      <c r="D308" s="172">
        <v>119.28229636666342</v>
      </c>
      <c r="F308" s="173">
        <v>42059</v>
      </c>
      <c r="G308" s="172">
        <v>176</v>
      </c>
      <c r="H308" s="172">
        <v>467.68023697502611</v>
      </c>
      <c r="I308" s="172">
        <v>517</v>
      </c>
    </row>
    <row r="309" spans="1:9" ht="15.6" x14ac:dyDescent="0.3">
      <c r="A309" s="175">
        <v>42060</v>
      </c>
      <c r="B309" s="174">
        <v>103.90692856451733</v>
      </c>
      <c r="C309" s="174">
        <v>130.77646099130854</v>
      </c>
      <c r="D309" s="174">
        <v>119.96956280648408</v>
      </c>
      <c r="F309" s="175">
        <v>42060</v>
      </c>
      <c r="G309" s="174">
        <v>175</v>
      </c>
      <c r="H309" s="174">
        <v>472.91181908640783</v>
      </c>
      <c r="I309" s="174">
        <v>514</v>
      </c>
    </row>
    <row r="310" spans="1:9" ht="15.6" x14ac:dyDescent="0.3">
      <c r="A310" s="173">
        <v>42061</v>
      </c>
      <c r="B310" s="172">
        <v>103.65825772971004</v>
      </c>
      <c r="C310" s="172">
        <v>134.07362459240642</v>
      </c>
      <c r="D310" s="172">
        <v>120.71875698610251</v>
      </c>
      <c r="F310" s="173">
        <v>42061</v>
      </c>
      <c r="G310" s="172">
        <v>167</v>
      </c>
      <c r="H310" s="172">
        <v>460.87021241138564</v>
      </c>
      <c r="I310" s="172">
        <v>514</v>
      </c>
    </row>
    <row r="311" spans="1:9" ht="15.6" x14ac:dyDescent="0.3">
      <c r="A311" s="175">
        <v>42062</v>
      </c>
      <c r="B311" s="174">
        <v>104.09903010565809</v>
      </c>
      <c r="C311" s="174">
        <v>132.12078782222844</v>
      </c>
      <c r="D311" s="174">
        <v>119.63136030989764</v>
      </c>
      <c r="F311" s="175">
        <v>42062</v>
      </c>
      <c r="G311" s="174">
        <v>171</v>
      </c>
      <c r="H311" s="174">
        <v>466.46390007525633</v>
      </c>
      <c r="I311" s="174">
        <v>515</v>
      </c>
    </row>
    <row r="312" spans="1:9" ht="15.6" x14ac:dyDescent="0.3">
      <c r="A312" s="173">
        <v>42065</v>
      </c>
      <c r="B312" s="172">
        <v>104.34445594617074</v>
      </c>
      <c r="C312" s="172">
        <v>132.27163196965995</v>
      </c>
      <c r="D312" s="172">
        <v>120.78492518555753</v>
      </c>
      <c r="F312" s="173">
        <v>42065</v>
      </c>
      <c r="G312" s="172">
        <v>163</v>
      </c>
      <c r="H312" s="172">
        <v>452.52784410406468</v>
      </c>
      <c r="I312" s="172">
        <v>507</v>
      </c>
    </row>
    <row r="313" spans="1:9" ht="15.6" x14ac:dyDescent="0.3">
      <c r="A313" s="175">
        <v>42066</v>
      </c>
      <c r="B313" s="174">
        <v>104.32656926809763</v>
      </c>
      <c r="C313" s="174">
        <v>131.99607573089679</v>
      </c>
      <c r="D313" s="174">
        <v>121.39985285838539</v>
      </c>
      <c r="F313" s="175">
        <v>42066</v>
      </c>
      <c r="G313" s="174">
        <v>160</v>
      </c>
      <c r="H313" s="174">
        <v>444.07605948829882</v>
      </c>
      <c r="I313" s="174">
        <v>506</v>
      </c>
    </row>
    <row r="314" spans="1:9" ht="15.6" x14ac:dyDescent="0.3">
      <c r="A314" s="173">
        <v>42067</v>
      </c>
      <c r="B314" s="172">
        <v>104.5206474752792</v>
      </c>
      <c r="C314" s="172">
        <v>132.27890592569602</v>
      </c>
      <c r="D314" s="172">
        <v>122.27739373802804</v>
      </c>
      <c r="F314" s="173">
        <v>42067</v>
      </c>
      <c r="G314" s="172">
        <v>164</v>
      </c>
      <c r="H314" s="172">
        <v>449.33452430097964</v>
      </c>
      <c r="I314" s="172">
        <v>508</v>
      </c>
    </row>
    <row r="315" spans="1:9" ht="15.6" x14ac:dyDescent="0.3">
      <c r="A315" s="175">
        <v>42068</v>
      </c>
      <c r="B315" s="174">
        <v>104.54486990080277</v>
      </c>
      <c r="C315" s="174">
        <v>133.73341319993801</v>
      </c>
      <c r="D315" s="174">
        <v>123.00875582229827</v>
      </c>
      <c r="F315" s="175">
        <v>42068</v>
      </c>
      <c r="G315" s="174">
        <v>164</v>
      </c>
      <c r="H315" s="174">
        <v>443.95109852224925</v>
      </c>
      <c r="I315" s="174">
        <v>513</v>
      </c>
    </row>
    <row r="316" spans="1:9" ht="15.6" x14ac:dyDescent="0.3">
      <c r="A316" s="173">
        <v>42069</v>
      </c>
      <c r="B316" s="172">
        <v>104.56804103519958</v>
      </c>
      <c r="C316" s="172">
        <v>134.96871765863625</v>
      </c>
      <c r="D316" s="172">
        <v>124.89073489866833</v>
      </c>
      <c r="F316" s="173">
        <v>42069</v>
      </c>
      <c r="G316" s="172">
        <v>157</v>
      </c>
      <c r="H316" s="172">
        <v>437.36373629365085</v>
      </c>
      <c r="I316" s="172">
        <v>512</v>
      </c>
    </row>
    <row r="317" spans="1:9" ht="15.6" x14ac:dyDescent="0.3">
      <c r="A317" s="175">
        <v>42072</v>
      </c>
      <c r="B317" s="174">
        <v>105.0064865442389</v>
      </c>
      <c r="C317" s="174">
        <v>134.28098189140135</v>
      </c>
      <c r="D317" s="174">
        <v>125.85282618683067</v>
      </c>
      <c r="F317" s="175">
        <v>42072</v>
      </c>
      <c r="G317" s="174">
        <v>164</v>
      </c>
      <c r="H317" s="174">
        <v>444.33773155804056</v>
      </c>
      <c r="I317" s="174">
        <v>527</v>
      </c>
    </row>
    <row r="318" spans="1:9" ht="15.6" x14ac:dyDescent="0.3">
      <c r="A318" s="173">
        <v>42073</v>
      </c>
      <c r="B318" s="172">
        <v>105.36664401433171</v>
      </c>
      <c r="C318" s="172">
        <v>135.86053329367419</v>
      </c>
      <c r="D318" s="172">
        <v>126.05584116975577</v>
      </c>
      <c r="F318" s="173">
        <v>42073</v>
      </c>
      <c r="G318" s="172">
        <v>178</v>
      </c>
      <c r="H318" s="172">
        <v>449.94921629343582</v>
      </c>
      <c r="I318" s="172">
        <v>541</v>
      </c>
    </row>
    <row r="319" spans="1:9" ht="15.6" x14ac:dyDescent="0.3">
      <c r="A319" s="175">
        <v>42074</v>
      </c>
      <c r="B319" s="174">
        <v>105.80647751394025</v>
      </c>
      <c r="C319" s="174">
        <v>135.96175792558537</v>
      </c>
      <c r="D319" s="174">
        <v>126.18636532163248</v>
      </c>
      <c r="F319" s="175">
        <v>42074</v>
      </c>
      <c r="G319" s="174">
        <v>180</v>
      </c>
      <c r="H319" s="174">
        <v>439.93006107010859</v>
      </c>
      <c r="I319" s="174">
        <v>543</v>
      </c>
    </row>
    <row r="320" spans="1:9" ht="15.6" x14ac:dyDescent="0.3">
      <c r="A320" s="173">
        <v>42075</v>
      </c>
      <c r="B320" s="172">
        <v>105.70256120516268</v>
      </c>
      <c r="C320" s="172">
        <v>134.79565928373978</v>
      </c>
      <c r="D320" s="172">
        <v>126.52634378560698</v>
      </c>
      <c r="F320" s="173">
        <v>42075</v>
      </c>
      <c r="G320" s="172">
        <v>179</v>
      </c>
      <c r="H320" s="172">
        <v>452.99797608722542</v>
      </c>
      <c r="I320" s="172">
        <v>536</v>
      </c>
    </row>
    <row r="321" spans="1:9" ht="15.6" x14ac:dyDescent="0.3">
      <c r="A321" s="175">
        <v>42076</v>
      </c>
      <c r="B321" s="174">
        <v>105.84907031648598</v>
      </c>
      <c r="C321" s="174">
        <v>137.0702800543678</v>
      </c>
      <c r="D321" s="174">
        <v>128.24948538313109</v>
      </c>
      <c r="F321" s="175">
        <v>42076</v>
      </c>
      <c r="G321" s="174">
        <v>177</v>
      </c>
      <c r="H321" s="174">
        <v>466.94722679098578</v>
      </c>
      <c r="I321" s="174">
        <v>552</v>
      </c>
    </row>
    <row r="322" spans="1:9" ht="15.6" x14ac:dyDescent="0.3">
      <c r="A322" s="173">
        <v>42079</v>
      </c>
      <c r="B322" s="172">
        <v>106.15511933013157</v>
      </c>
      <c r="C322" s="172">
        <v>136.18650511414509</v>
      </c>
      <c r="D322" s="172">
        <v>128.12018343639434</v>
      </c>
      <c r="F322" s="173">
        <v>42079</v>
      </c>
      <c r="G322" s="172">
        <v>181</v>
      </c>
      <c r="H322" s="172">
        <v>482.60880036957212</v>
      </c>
      <c r="I322" s="172">
        <v>557</v>
      </c>
    </row>
    <row r="323" spans="1:9" ht="15.6" x14ac:dyDescent="0.3">
      <c r="A323" s="175">
        <v>42080</v>
      </c>
      <c r="B323" s="174">
        <v>105.92106331628497</v>
      </c>
      <c r="C323" s="174">
        <v>136.05246675978034</v>
      </c>
      <c r="D323" s="174">
        <v>127.85698841241381</v>
      </c>
      <c r="F323" s="175">
        <v>42080</v>
      </c>
      <c r="G323" s="174">
        <v>185</v>
      </c>
      <c r="H323" s="174">
        <v>503.53356024612265</v>
      </c>
      <c r="I323" s="174">
        <v>565</v>
      </c>
    </row>
    <row r="324" spans="1:9" ht="15.6" x14ac:dyDescent="0.3">
      <c r="A324" s="173">
        <v>42081</v>
      </c>
      <c r="B324" s="172">
        <v>105.90917800034281</v>
      </c>
      <c r="C324" s="172">
        <v>133.96518504026389</v>
      </c>
      <c r="D324" s="172">
        <v>126.65858756165662</v>
      </c>
      <c r="F324" s="173">
        <v>42081</v>
      </c>
      <c r="G324" s="172">
        <v>195</v>
      </c>
      <c r="H324" s="172">
        <v>520.94013548296743</v>
      </c>
      <c r="I324" s="172">
        <v>566</v>
      </c>
    </row>
    <row r="325" spans="1:9" ht="15.6" x14ac:dyDescent="0.3">
      <c r="A325" s="175">
        <v>42082</v>
      </c>
      <c r="B325" s="174">
        <v>105.47509518854747</v>
      </c>
      <c r="C325" s="174">
        <v>135.68050266111072</v>
      </c>
      <c r="D325" s="174">
        <v>128.30164106614251</v>
      </c>
      <c r="F325" s="175">
        <v>42082</v>
      </c>
      <c r="G325" s="174">
        <v>181</v>
      </c>
      <c r="H325" s="174">
        <v>507.70030691785792</v>
      </c>
      <c r="I325" s="174">
        <v>552</v>
      </c>
    </row>
    <row r="326" spans="1:9" ht="15.6" x14ac:dyDescent="0.3">
      <c r="A326" s="173">
        <v>42083</v>
      </c>
      <c r="B326" s="172">
        <v>105.75937602957215</v>
      </c>
      <c r="C326" s="172">
        <v>133.57122686522624</v>
      </c>
      <c r="D326" s="172">
        <v>126.5426887637571</v>
      </c>
      <c r="F326" s="173">
        <v>42083</v>
      </c>
      <c r="G326" s="172">
        <v>184</v>
      </c>
      <c r="H326" s="172">
        <v>496.55694176971463</v>
      </c>
      <c r="I326" s="172">
        <v>546</v>
      </c>
    </row>
    <row r="327" spans="1:9" ht="15.6" x14ac:dyDescent="0.3">
      <c r="A327" s="175">
        <v>42086</v>
      </c>
      <c r="B327" s="174">
        <v>105.20154240346322</v>
      </c>
      <c r="C327" s="174">
        <v>132.20732225147916</v>
      </c>
      <c r="D327" s="174">
        <v>124.61698865114579</v>
      </c>
      <c r="F327" s="175">
        <v>42086</v>
      </c>
      <c r="G327" s="174">
        <v>183</v>
      </c>
      <c r="H327" s="174">
        <v>490.69820125268302</v>
      </c>
      <c r="I327" s="174">
        <v>539</v>
      </c>
    </row>
    <row r="328" spans="1:9" ht="15.6" x14ac:dyDescent="0.3">
      <c r="A328" s="173">
        <v>42087</v>
      </c>
      <c r="B328" s="172">
        <v>104.53421735774707</v>
      </c>
      <c r="C328" s="172">
        <v>132.56343225113733</v>
      </c>
      <c r="D328" s="172">
        <v>124.52630760666155</v>
      </c>
      <c r="F328" s="173">
        <v>42087</v>
      </c>
      <c r="G328" s="172">
        <v>188</v>
      </c>
      <c r="H328" s="172">
        <v>509.11501997414774</v>
      </c>
      <c r="I328" s="172">
        <v>539</v>
      </c>
    </row>
    <row r="329" spans="1:9" ht="15.6" x14ac:dyDescent="0.3">
      <c r="A329" s="175">
        <v>42088</v>
      </c>
      <c r="B329" s="174">
        <v>104.91129075579057</v>
      </c>
      <c r="C329" s="174">
        <v>132.4488882785574</v>
      </c>
      <c r="D329" s="174">
        <v>125.64902850355865</v>
      </c>
      <c r="F329" s="175">
        <v>42088</v>
      </c>
      <c r="G329" s="174">
        <v>182</v>
      </c>
      <c r="H329" s="174">
        <v>512.55128352385896</v>
      </c>
      <c r="I329" s="174">
        <v>536</v>
      </c>
    </row>
    <row r="330" spans="1:9" ht="15.6" x14ac:dyDescent="0.3">
      <c r="A330" s="173">
        <v>42089</v>
      </c>
      <c r="B330" s="172">
        <v>105.03402746707368</v>
      </c>
      <c r="C330" s="172">
        <v>133.95688427048077</v>
      </c>
      <c r="D330" s="172">
        <v>125.90252848133692</v>
      </c>
      <c r="F330" s="173">
        <v>42089</v>
      </c>
      <c r="G330" s="172">
        <v>176</v>
      </c>
      <c r="H330" s="172">
        <v>509.79718536748788</v>
      </c>
      <c r="I330" s="172">
        <v>531</v>
      </c>
    </row>
    <row r="331" spans="1:9" ht="15.6" x14ac:dyDescent="0.3">
      <c r="A331" s="175">
        <v>42090</v>
      </c>
      <c r="B331" s="174">
        <v>105.32485232612316</v>
      </c>
      <c r="C331" s="174">
        <v>134.40419064340489</v>
      </c>
      <c r="D331" s="174">
        <v>127.1506013336604</v>
      </c>
      <c r="F331" s="175">
        <v>42090</v>
      </c>
      <c r="G331" s="174">
        <v>183</v>
      </c>
      <c r="H331" s="174">
        <v>495.59756503924484</v>
      </c>
      <c r="I331" s="174">
        <v>534</v>
      </c>
    </row>
    <row r="332" spans="1:9" ht="15.6" x14ac:dyDescent="0.3">
      <c r="A332" s="173">
        <v>42093</v>
      </c>
      <c r="B332" s="172">
        <v>105.49104788679946</v>
      </c>
      <c r="C332" s="172">
        <v>134.57703879346397</v>
      </c>
      <c r="D332" s="172">
        <v>127.04855701360778</v>
      </c>
      <c r="F332" s="173">
        <v>42093</v>
      </c>
      <c r="G332" s="172">
        <v>181</v>
      </c>
      <c r="H332" s="172">
        <v>495.53436973015488</v>
      </c>
      <c r="I332" s="172">
        <v>530</v>
      </c>
    </row>
    <row r="333" spans="1:9" ht="15.6" x14ac:dyDescent="0.3">
      <c r="A333" s="175">
        <v>42094</v>
      </c>
      <c r="B333" s="174">
        <v>105.40478179294163</v>
      </c>
      <c r="C333" s="174">
        <v>134.81532803987926</v>
      </c>
      <c r="D333" s="174">
        <v>126.6302827824971</v>
      </c>
      <c r="F333" s="175">
        <v>42094</v>
      </c>
      <c r="G333" s="174">
        <v>182</v>
      </c>
      <c r="H333" s="174">
        <v>503.12265066434384</v>
      </c>
      <c r="I333" s="174">
        <v>525</v>
      </c>
    </row>
    <row r="334" spans="1:9" ht="15.6" x14ac:dyDescent="0.3">
      <c r="A334" s="173">
        <v>42095</v>
      </c>
      <c r="B334" s="172">
        <v>105.23603892534008</v>
      </c>
      <c r="C334" s="172">
        <v>134.72200529275707</v>
      </c>
      <c r="D334" s="172">
        <v>125.74725976599106</v>
      </c>
      <c r="F334" s="173">
        <v>42095</v>
      </c>
      <c r="G334" s="172">
        <v>186</v>
      </c>
      <c r="H334" s="172">
        <v>493.16958111591237</v>
      </c>
      <c r="I334" s="172">
        <v>523</v>
      </c>
    </row>
    <row r="335" spans="1:9" ht="15.6" x14ac:dyDescent="0.3">
      <c r="A335" s="175">
        <v>42096</v>
      </c>
      <c r="B335" s="174">
        <v>104.90196145664048</v>
      </c>
      <c r="C335" s="174">
        <v>133.87933346107036</v>
      </c>
      <c r="D335" s="174">
        <v>124.71713685953594</v>
      </c>
      <c r="F335" s="175">
        <v>42096</v>
      </c>
      <c r="G335" s="174">
        <v>182</v>
      </c>
      <c r="H335" s="174">
        <v>486.04973796196225</v>
      </c>
      <c r="I335" s="174">
        <v>516</v>
      </c>
    </row>
    <row r="336" spans="1:9" ht="15.6" x14ac:dyDescent="0.3">
      <c r="A336" s="173">
        <v>42097</v>
      </c>
      <c r="B336" s="172">
        <v>104.92853243785871</v>
      </c>
      <c r="C336" s="172">
        <v>132.36441384114764</v>
      </c>
      <c r="D336" s="172">
        <v>124.26256915283955</v>
      </c>
      <c r="F336" s="173">
        <v>42097</v>
      </c>
      <c r="G336" s="172">
        <v>187</v>
      </c>
      <c r="H336" s="172">
        <v>493.09985868963213</v>
      </c>
      <c r="I336" s="172">
        <v>520</v>
      </c>
    </row>
    <row r="337" spans="1:9" ht="15.6" x14ac:dyDescent="0.3">
      <c r="A337" s="175">
        <v>42100</v>
      </c>
      <c r="B337" s="174">
        <v>104.56649852845368</v>
      </c>
      <c r="C337" s="174">
        <v>133.09236911815455</v>
      </c>
      <c r="D337" s="174">
        <v>124.38775642843332</v>
      </c>
      <c r="F337" s="175">
        <v>42100</v>
      </c>
      <c r="G337" s="174">
        <v>180</v>
      </c>
      <c r="H337" s="174">
        <v>486.96128971316318</v>
      </c>
      <c r="I337" s="174">
        <v>509</v>
      </c>
    </row>
    <row r="338" spans="1:9" ht="15.6" x14ac:dyDescent="0.3">
      <c r="A338" s="173">
        <v>42101</v>
      </c>
      <c r="B338" s="172">
        <v>104.8089562636394</v>
      </c>
      <c r="C338" s="172">
        <v>134.19897104119133</v>
      </c>
      <c r="D338" s="172">
        <v>124.35408195176601</v>
      </c>
      <c r="F338" s="173">
        <v>42101</v>
      </c>
      <c r="G338" s="172">
        <v>181</v>
      </c>
      <c r="H338" s="172">
        <v>492.33764537301931</v>
      </c>
      <c r="I338" s="172">
        <v>510</v>
      </c>
    </row>
    <row r="339" spans="1:9" ht="15.6" x14ac:dyDescent="0.3">
      <c r="A339" s="175">
        <v>42102</v>
      </c>
      <c r="B339" s="174">
        <v>104.64342798241708</v>
      </c>
      <c r="C339" s="174">
        <v>133.93726945769419</v>
      </c>
      <c r="D339" s="174">
        <v>123.07387536584307</v>
      </c>
      <c r="F339" s="175">
        <v>42102</v>
      </c>
      <c r="G339" s="174">
        <v>177</v>
      </c>
      <c r="H339" s="174">
        <v>473.89744420637032</v>
      </c>
      <c r="I339" s="174">
        <v>504</v>
      </c>
    </row>
    <row r="340" spans="1:9" ht="15.6" x14ac:dyDescent="0.3">
      <c r="A340" s="173">
        <v>42103</v>
      </c>
      <c r="B340" s="172">
        <v>104.45918903537203</v>
      </c>
      <c r="C340" s="172">
        <v>135.23218109852388</v>
      </c>
      <c r="D340" s="172">
        <v>123.73326659685249</v>
      </c>
      <c r="F340" s="173">
        <v>42103</v>
      </c>
      <c r="G340" s="172">
        <v>171</v>
      </c>
      <c r="H340" s="172">
        <v>460.53206092048424</v>
      </c>
      <c r="I340" s="172">
        <v>497</v>
      </c>
    </row>
    <row r="341" spans="1:9" ht="15.6" x14ac:dyDescent="0.3">
      <c r="A341" s="175">
        <v>42104</v>
      </c>
      <c r="B341" s="174">
        <v>104.64042720300475</v>
      </c>
      <c r="C341" s="174">
        <v>135.38369403911273</v>
      </c>
      <c r="D341" s="174">
        <v>124.45166897751187</v>
      </c>
      <c r="F341" s="175">
        <v>42104</v>
      </c>
      <c r="G341" s="174">
        <v>174</v>
      </c>
      <c r="H341" s="174">
        <v>455.12001454161532</v>
      </c>
      <c r="I341" s="174">
        <v>491</v>
      </c>
    </row>
    <row r="342" spans="1:9" ht="15.6" x14ac:dyDescent="0.3">
      <c r="A342" s="173">
        <v>42107</v>
      </c>
      <c r="B342" s="172">
        <v>105.13041360112835</v>
      </c>
      <c r="C342" s="172">
        <v>136.4382881582103</v>
      </c>
      <c r="D342" s="172">
        <v>125.68579732096931</v>
      </c>
      <c r="F342" s="173">
        <v>42107</v>
      </c>
      <c r="G342" s="172">
        <v>174</v>
      </c>
      <c r="H342" s="172">
        <v>460.83552441296416</v>
      </c>
      <c r="I342" s="172">
        <v>492</v>
      </c>
    </row>
    <row r="343" spans="1:9" ht="15.6" x14ac:dyDescent="0.3">
      <c r="A343" s="175">
        <v>42108</v>
      </c>
      <c r="B343" s="174">
        <v>105.00506979411865</v>
      </c>
      <c r="C343" s="174">
        <v>136.14484854120815</v>
      </c>
      <c r="D343" s="174">
        <v>124.50671368193096</v>
      </c>
      <c r="F343" s="175">
        <v>42108</v>
      </c>
      <c r="G343" s="174">
        <v>179</v>
      </c>
      <c r="H343" s="174">
        <v>464.64560151157991</v>
      </c>
      <c r="I343" s="174">
        <v>494</v>
      </c>
    </row>
    <row r="344" spans="1:9" ht="15.6" x14ac:dyDescent="0.3">
      <c r="A344" s="173">
        <v>42109</v>
      </c>
      <c r="B344" s="172">
        <v>104.68822660010062</v>
      </c>
      <c r="C344" s="172">
        <v>136.64777095526739</v>
      </c>
      <c r="D344" s="172">
        <v>123.85807230613534</v>
      </c>
      <c r="F344" s="173">
        <v>42109</v>
      </c>
      <c r="G344" s="172">
        <v>180</v>
      </c>
      <c r="H344" s="172">
        <v>468.26895050543806</v>
      </c>
      <c r="I344" s="172">
        <v>495</v>
      </c>
    </row>
    <row r="345" spans="1:9" ht="15.6" x14ac:dyDescent="0.3">
      <c r="A345" s="175">
        <v>42110</v>
      </c>
      <c r="B345" s="174">
        <v>104.25927127032418</v>
      </c>
      <c r="C345" s="174">
        <v>135.00208140445176</v>
      </c>
      <c r="D345" s="174">
        <v>123.34307349598086</v>
      </c>
      <c r="F345" s="175">
        <v>42110</v>
      </c>
      <c r="G345" s="174">
        <v>182</v>
      </c>
      <c r="H345" s="174">
        <v>469.6994828477907</v>
      </c>
      <c r="I345" s="174">
        <v>499</v>
      </c>
    </row>
    <row r="346" spans="1:9" ht="15.6" x14ac:dyDescent="0.3">
      <c r="A346" s="173">
        <v>42111</v>
      </c>
      <c r="B346" s="172">
        <v>104.01103440318815</v>
      </c>
      <c r="C346" s="172">
        <v>134.76273310634605</v>
      </c>
      <c r="D346" s="172">
        <v>124.10816724565596</v>
      </c>
      <c r="F346" s="173">
        <v>42111</v>
      </c>
      <c r="G346" s="172">
        <v>187</v>
      </c>
      <c r="H346" s="172">
        <v>478.29181757146148</v>
      </c>
      <c r="I346" s="172">
        <v>511</v>
      </c>
    </row>
    <row r="347" spans="1:9" ht="15.6" x14ac:dyDescent="0.3">
      <c r="A347" s="175">
        <v>42114</v>
      </c>
      <c r="B347" s="174">
        <v>104.19650225493025</v>
      </c>
      <c r="C347" s="174">
        <v>136.26194756407722</v>
      </c>
      <c r="D347" s="174">
        <v>124.24301125034307</v>
      </c>
      <c r="F347" s="175">
        <v>42114</v>
      </c>
      <c r="G347" s="174">
        <v>184</v>
      </c>
      <c r="H347" s="174">
        <v>481.68050081884257</v>
      </c>
      <c r="I347" s="174">
        <v>505</v>
      </c>
    </row>
    <row r="348" spans="1:9" ht="15.6" x14ac:dyDescent="0.3">
      <c r="A348" s="173">
        <v>42115</v>
      </c>
      <c r="B348" s="172">
        <v>104.47966506205948</v>
      </c>
      <c r="C348" s="172">
        <v>135.93004289966706</v>
      </c>
      <c r="D348" s="172">
        <v>124.15654734679123</v>
      </c>
      <c r="F348" s="173">
        <v>42115</v>
      </c>
      <c r="G348" s="172">
        <v>180</v>
      </c>
      <c r="H348" s="172">
        <v>460.13994902018271</v>
      </c>
      <c r="I348" s="172">
        <v>496</v>
      </c>
    </row>
    <row r="349" spans="1:9" ht="15.6" x14ac:dyDescent="0.3">
      <c r="A349" s="175">
        <v>42116</v>
      </c>
      <c r="B349" s="174">
        <v>104.1572032250649</v>
      </c>
      <c r="C349" s="174">
        <v>136.5242734791434</v>
      </c>
      <c r="D349" s="174">
        <v>123.96261697045408</v>
      </c>
      <c r="F349" s="175">
        <v>42116</v>
      </c>
      <c r="G349" s="174">
        <v>171</v>
      </c>
      <c r="H349" s="174">
        <v>441.8556387091254</v>
      </c>
      <c r="I349" s="174">
        <v>486</v>
      </c>
    </row>
    <row r="350" spans="1:9" ht="15.6" x14ac:dyDescent="0.3">
      <c r="A350" s="173">
        <v>42117</v>
      </c>
      <c r="B350" s="172">
        <v>104.48273247091646</v>
      </c>
      <c r="C350" s="172">
        <v>135.7308116052042</v>
      </c>
      <c r="D350" s="172">
        <v>123.01871286512475</v>
      </c>
      <c r="F350" s="173">
        <v>42117</v>
      </c>
      <c r="G350" s="172">
        <v>175</v>
      </c>
      <c r="H350" s="172">
        <v>445.59524002993425</v>
      </c>
      <c r="I350" s="172">
        <v>485</v>
      </c>
    </row>
    <row r="351" spans="1:9" ht="15.6" x14ac:dyDescent="0.3">
      <c r="A351" s="175">
        <v>42118</v>
      </c>
      <c r="B351" s="174">
        <v>104.25386717786751</v>
      </c>
      <c r="C351" s="174">
        <v>136.33528599763082</v>
      </c>
      <c r="D351" s="174">
        <v>122.67124516909031</v>
      </c>
      <c r="F351" s="175">
        <v>42118</v>
      </c>
      <c r="G351" s="174">
        <v>176</v>
      </c>
      <c r="H351" s="174">
        <v>441.79538982400197</v>
      </c>
      <c r="I351" s="174">
        <v>483</v>
      </c>
    </row>
    <row r="352" spans="1:9" ht="15.6" x14ac:dyDescent="0.3">
      <c r="A352" s="173">
        <v>42121</v>
      </c>
      <c r="B352" s="172">
        <v>104.4738329229471</v>
      </c>
      <c r="C352" s="172">
        <v>134.85155774311554</v>
      </c>
      <c r="D352" s="172">
        <v>121.85472709233045</v>
      </c>
      <c r="F352" s="173">
        <v>42121</v>
      </c>
      <c r="G352" s="172">
        <v>175</v>
      </c>
      <c r="H352" s="172">
        <v>444.3758350920038</v>
      </c>
      <c r="I352" s="172">
        <v>486</v>
      </c>
    </row>
    <row r="353" spans="1:9" ht="15.6" x14ac:dyDescent="0.3">
      <c r="A353" s="175">
        <v>42122</v>
      </c>
      <c r="B353" s="174">
        <v>104.49274262571025</v>
      </c>
      <c r="C353" s="174">
        <v>133.50808441722768</v>
      </c>
      <c r="D353" s="174">
        <v>121.84873796234277</v>
      </c>
      <c r="F353" s="175">
        <v>42122</v>
      </c>
      <c r="G353" s="174">
        <v>172</v>
      </c>
      <c r="H353" s="174">
        <v>440.60964338067777</v>
      </c>
      <c r="I353" s="174">
        <v>485</v>
      </c>
    </row>
    <row r="354" spans="1:9" ht="15.6" x14ac:dyDescent="0.3">
      <c r="A354" s="173">
        <v>42123</v>
      </c>
      <c r="B354" s="172">
        <v>104.4053765467162</v>
      </c>
      <c r="C354" s="172">
        <v>132.33254931325038</v>
      </c>
      <c r="D354" s="172">
        <v>122.12293335987196</v>
      </c>
      <c r="F354" s="173">
        <v>42123</v>
      </c>
      <c r="G354" s="172">
        <v>168</v>
      </c>
      <c r="H354" s="172">
        <v>448.07691001568952</v>
      </c>
      <c r="I354" s="172">
        <v>484</v>
      </c>
    </row>
    <row r="355" spans="1:9" ht="15.6" x14ac:dyDescent="0.3">
      <c r="A355" s="175">
        <v>42124</v>
      </c>
      <c r="B355" s="174">
        <v>104.70753747013988</v>
      </c>
      <c r="C355" s="174">
        <v>132.63621559392163</v>
      </c>
      <c r="D355" s="174">
        <v>123.30950160135544</v>
      </c>
      <c r="F355" s="175">
        <v>42124</v>
      </c>
      <c r="G355" s="174">
        <v>172</v>
      </c>
      <c r="H355" s="174">
        <v>453.74039295980083</v>
      </c>
      <c r="I355" s="174">
        <v>487</v>
      </c>
    </row>
    <row r="356" spans="1:9" ht="15.6" x14ac:dyDescent="0.3">
      <c r="A356" s="173">
        <v>42125</v>
      </c>
      <c r="B356" s="172">
        <v>104.81537188855145</v>
      </c>
      <c r="C356" s="172">
        <v>133.81065017180848</v>
      </c>
      <c r="D356" s="172">
        <v>123.7732672686783</v>
      </c>
      <c r="F356" s="173">
        <v>42125</v>
      </c>
      <c r="G356" s="172">
        <v>167</v>
      </c>
      <c r="H356" s="172">
        <v>446.3663727048737</v>
      </c>
      <c r="I356" s="172">
        <v>486</v>
      </c>
    </row>
    <row r="357" spans="1:9" ht="15.6" x14ac:dyDescent="0.3">
      <c r="A357" s="175">
        <v>42128</v>
      </c>
      <c r="B357" s="174">
        <v>105.13979956612071</v>
      </c>
      <c r="C357" s="174">
        <v>133.92210699854877</v>
      </c>
      <c r="D357" s="174">
        <v>124.85010878301735</v>
      </c>
      <c r="F357" s="175">
        <v>42128</v>
      </c>
      <c r="G357" s="174">
        <v>164</v>
      </c>
      <c r="H357" s="174">
        <v>444.53767545966821</v>
      </c>
      <c r="I357" s="174">
        <v>483</v>
      </c>
    </row>
    <row r="358" spans="1:9" ht="15.6" x14ac:dyDescent="0.3">
      <c r="A358" s="173">
        <v>42129</v>
      </c>
      <c r="B358" s="172">
        <v>105.48467577587195</v>
      </c>
      <c r="C358" s="172">
        <v>133.32448594110159</v>
      </c>
      <c r="D358" s="172">
        <v>124.0036676182385</v>
      </c>
      <c r="F358" s="173">
        <v>42129</v>
      </c>
      <c r="G358" s="172">
        <v>161</v>
      </c>
      <c r="H358" s="172">
        <v>446.26209087901725</v>
      </c>
      <c r="I358" s="172">
        <v>476</v>
      </c>
    </row>
    <row r="359" spans="1:9" ht="15.6" x14ac:dyDescent="0.3">
      <c r="A359" s="175">
        <v>42130</v>
      </c>
      <c r="B359" s="174">
        <v>105.13621501962808</v>
      </c>
      <c r="C359" s="174">
        <v>132.42147560907256</v>
      </c>
      <c r="D359" s="174">
        <v>123.62263460525067</v>
      </c>
      <c r="F359" s="175">
        <v>42130</v>
      </c>
      <c r="G359" s="174">
        <v>161</v>
      </c>
      <c r="H359" s="174">
        <v>438.92172619587836</v>
      </c>
      <c r="I359" s="174">
        <v>473</v>
      </c>
    </row>
    <row r="360" spans="1:9" ht="15.6" x14ac:dyDescent="0.3">
      <c r="A360" s="173">
        <v>42131</v>
      </c>
      <c r="B360" s="172">
        <v>105.89483847268129</v>
      </c>
      <c r="C360" s="172">
        <v>132.41677715804062</v>
      </c>
      <c r="D360" s="172">
        <v>123.41297676393592</v>
      </c>
      <c r="F360" s="173">
        <v>42131</v>
      </c>
      <c r="G360" s="172">
        <v>169</v>
      </c>
      <c r="H360" s="172">
        <v>435.02258009683032</v>
      </c>
      <c r="I360" s="172">
        <v>481</v>
      </c>
    </row>
    <row r="361" spans="1:9" ht="15.6" x14ac:dyDescent="0.3">
      <c r="A361" s="175">
        <v>42132</v>
      </c>
      <c r="B361" s="174">
        <v>105.74499118287449</v>
      </c>
      <c r="C361" s="174">
        <v>133.25039268812006</v>
      </c>
      <c r="D361" s="174">
        <v>122.05131552806733</v>
      </c>
      <c r="F361" s="175">
        <v>42132</v>
      </c>
      <c r="G361" s="174">
        <v>167</v>
      </c>
      <c r="H361" s="174">
        <v>427.63411414466668</v>
      </c>
      <c r="I361" s="174">
        <v>473</v>
      </c>
    </row>
    <row r="362" spans="1:9" ht="15.6" x14ac:dyDescent="0.3">
      <c r="A362" s="173">
        <v>42135</v>
      </c>
      <c r="B362" s="172">
        <v>106.00898102931464</v>
      </c>
      <c r="C362" s="172">
        <v>133.81700793430002</v>
      </c>
      <c r="D362" s="172">
        <v>124.18501673711081</v>
      </c>
      <c r="F362" s="173">
        <v>42135</v>
      </c>
      <c r="G362" s="172">
        <v>159</v>
      </c>
      <c r="H362" s="172">
        <v>419.61846632809488</v>
      </c>
      <c r="I362" s="172">
        <v>470</v>
      </c>
    </row>
    <row r="363" spans="1:9" ht="15.6" x14ac:dyDescent="0.3">
      <c r="A363" s="175">
        <v>42136</v>
      </c>
      <c r="B363" s="174">
        <v>106.30970086566191</v>
      </c>
      <c r="C363" s="174">
        <v>132.86407631078052</v>
      </c>
      <c r="D363" s="174">
        <v>123.40025609464375</v>
      </c>
      <c r="F363" s="175">
        <v>42136</v>
      </c>
      <c r="G363" s="174">
        <v>163</v>
      </c>
      <c r="H363" s="174">
        <v>429.4174918808925</v>
      </c>
      <c r="I363" s="174">
        <v>479</v>
      </c>
    </row>
    <row r="364" spans="1:9" ht="15.6" x14ac:dyDescent="0.3">
      <c r="A364" s="173">
        <v>42137</v>
      </c>
      <c r="B364" s="172">
        <v>105.8209636649197</v>
      </c>
      <c r="C364" s="172">
        <v>131.40002157824077</v>
      </c>
      <c r="D364" s="172">
        <v>123.54937111961377</v>
      </c>
      <c r="F364" s="173">
        <v>42137</v>
      </c>
      <c r="G364" s="172">
        <v>160</v>
      </c>
      <c r="H364" s="172">
        <v>429.40375766234416</v>
      </c>
      <c r="I364" s="172">
        <v>476</v>
      </c>
    </row>
    <row r="365" spans="1:9" ht="15.6" x14ac:dyDescent="0.3">
      <c r="A365" s="175">
        <v>42138</v>
      </c>
      <c r="B365" s="174">
        <v>105.47707180162311</v>
      </c>
      <c r="C365" s="174">
        <v>129.81653643610656</v>
      </c>
      <c r="D365" s="174">
        <v>122.42600484335379</v>
      </c>
      <c r="F365" s="175">
        <v>42138</v>
      </c>
      <c r="G365" s="174">
        <v>169</v>
      </c>
      <c r="H365" s="174">
        <v>442.05124510640746</v>
      </c>
      <c r="I365" s="174">
        <v>481</v>
      </c>
    </row>
    <row r="366" spans="1:9" ht="15.6" x14ac:dyDescent="0.3">
      <c r="A366" s="173">
        <v>42139</v>
      </c>
      <c r="B366" s="172">
        <v>105.48008827377193</v>
      </c>
      <c r="C366" s="172">
        <v>129.21080994939342</v>
      </c>
      <c r="D366" s="172">
        <v>122.35550337664158</v>
      </c>
      <c r="F366" s="173">
        <v>42139</v>
      </c>
      <c r="G366" s="172">
        <v>173</v>
      </c>
      <c r="H366" s="172">
        <v>441.74323669471426</v>
      </c>
      <c r="I366" s="172">
        <v>485</v>
      </c>
    </row>
    <row r="367" spans="1:9" ht="15.6" x14ac:dyDescent="0.3">
      <c r="A367" s="175">
        <v>42142</v>
      </c>
      <c r="B367" s="174">
        <v>105.6780981931618</v>
      </c>
      <c r="C367" s="174">
        <v>130.82689359268434</v>
      </c>
      <c r="D367" s="174">
        <v>122.87932842945908</v>
      </c>
      <c r="F367" s="175">
        <v>42142</v>
      </c>
      <c r="G367" s="174">
        <v>163</v>
      </c>
      <c r="H367" s="174">
        <v>434.37851737524306</v>
      </c>
      <c r="I367" s="174">
        <v>479</v>
      </c>
    </row>
    <row r="368" spans="1:9" ht="15.6" x14ac:dyDescent="0.3">
      <c r="A368" s="173">
        <v>42143</v>
      </c>
      <c r="B368" s="172">
        <v>105.68591400957131</v>
      </c>
      <c r="C368" s="172">
        <v>131.45549458884406</v>
      </c>
      <c r="D368" s="172">
        <v>123.82922568512637</v>
      </c>
      <c r="F368" s="173">
        <v>42143</v>
      </c>
      <c r="G368" s="172">
        <v>163</v>
      </c>
      <c r="H368" s="172">
        <v>444.11938986748663</v>
      </c>
      <c r="I368" s="172">
        <v>488</v>
      </c>
    </row>
    <row r="369" spans="1:9" ht="15.6" x14ac:dyDescent="0.3">
      <c r="A369" s="175">
        <v>42144</v>
      </c>
      <c r="B369" s="174">
        <v>106.14493201416408</v>
      </c>
      <c r="C369" s="174">
        <v>131.47073029975076</v>
      </c>
      <c r="D369" s="174">
        <v>123.3499167895778</v>
      </c>
      <c r="F369" s="175">
        <v>42144</v>
      </c>
      <c r="G369" s="174">
        <v>161</v>
      </c>
      <c r="H369" s="174">
        <v>437.04478697679116</v>
      </c>
      <c r="I369" s="174">
        <v>487</v>
      </c>
    </row>
    <row r="370" spans="1:9" ht="15.6" x14ac:dyDescent="0.3">
      <c r="A370" s="173">
        <v>42145</v>
      </c>
      <c r="B370" s="172">
        <v>105.75272787057359</v>
      </c>
      <c r="C370" s="172">
        <v>131.77733563905568</v>
      </c>
      <c r="D370" s="172">
        <v>123.90778526622444</v>
      </c>
      <c r="F370" s="173">
        <v>42145</v>
      </c>
      <c r="G370" s="172">
        <v>163</v>
      </c>
      <c r="H370" s="172">
        <v>439.35620085150276</v>
      </c>
      <c r="I370" s="172">
        <v>482</v>
      </c>
    </row>
    <row r="371" spans="1:9" ht="15.6" x14ac:dyDescent="0.3">
      <c r="A371" s="175">
        <v>42146</v>
      </c>
      <c r="B371" s="174">
        <v>105.8814895969886</v>
      </c>
      <c r="C371" s="174">
        <v>132.67364616037125</v>
      </c>
      <c r="D371" s="174">
        <v>124.977352918176</v>
      </c>
      <c r="F371" s="175">
        <v>42146</v>
      </c>
      <c r="G371" s="174">
        <v>162</v>
      </c>
      <c r="H371" s="174">
        <v>436.72898828605088</v>
      </c>
      <c r="I371" s="174">
        <v>482</v>
      </c>
    </row>
    <row r="372" spans="1:9" ht="15.6" x14ac:dyDescent="0.3">
      <c r="A372" s="173">
        <v>42149</v>
      </c>
      <c r="B372" s="172">
        <v>106.19194016540369</v>
      </c>
      <c r="C372" s="172">
        <v>133.23336728047312</v>
      </c>
      <c r="D372" s="172">
        <v>125.04428543946413</v>
      </c>
      <c r="F372" s="173">
        <v>42149</v>
      </c>
      <c r="G372" s="172">
        <v>162</v>
      </c>
      <c r="H372" s="172">
        <v>436.72898828605088</v>
      </c>
      <c r="I372" s="172">
        <v>482</v>
      </c>
    </row>
    <row r="373" spans="1:9" ht="15.6" x14ac:dyDescent="0.3">
      <c r="A373" s="175">
        <v>42150</v>
      </c>
      <c r="B373" s="174">
        <v>106.49549487825225</v>
      </c>
      <c r="C373" s="174">
        <v>135.25386004922686</v>
      </c>
      <c r="D373" s="174">
        <v>126.27047995804404</v>
      </c>
      <c r="F373" s="175">
        <v>42150</v>
      </c>
      <c r="G373" s="174">
        <v>168</v>
      </c>
      <c r="H373" s="174">
        <v>448.0897554591258</v>
      </c>
      <c r="I373" s="174">
        <v>494</v>
      </c>
    </row>
    <row r="374" spans="1:9" ht="15.6" x14ac:dyDescent="0.3">
      <c r="A374" s="173">
        <v>42151</v>
      </c>
      <c r="B374" s="172">
        <v>106.42365241594645</v>
      </c>
      <c r="C374" s="172">
        <v>134.64960794450658</v>
      </c>
      <c r="D374" s="172">
        <v>126.02141496482882</v>
      </c>
      <c r="F374" s="173">
        <v>42151</v>
      </c>
      <c r="G374" s="172">
        <v>171</v>
      </c>
      <c r="H374" s="172">
        <v>443.21466232194996</v>
      </c>
      <c r="I374" s="172">
        <v>500</v>
      </c>
    </row>
    <row r="375" spans="1:9" ht="15.6" x14ac:dyDescent="0.3">
      <c r="A375" s="175">
        <v>42152</v>
      </c>
      <c r="B375" s="174">
        <v>106.53010022348923</v>
      </c>
      <c r="C375" s="174">
        <v>134.72228376048139</v>
      </c>
      <c r="D375" s="174">
        <v>126.4801937038543</v>
      </c>
      <c r="F375" s="175">
        <v>42152</v>
      </c>
      <c r="G375" s="174">
        <v>174</v>
      </c>
      <c r="H375" s="174">
        <v>444.48009494505862</v>
      </c>
      <c r="I375" s="174">
        <v>504</v>
      </c>
    </row>
    <row r="376" spans="1:9" ht="15.6" x14ac:dyDescent="0.3">
      <c r="A376" s="173">
        <v>42153</v>
      </c>
      <c r="B376" s="172">
        <v>106.59756063210833</v>
      </c>
      <c r="C376" s="172">
        <v>134.47034723696061</v>
      </c>
      <c r="D376" s="172">
        <v>126.856953455514</v>
      </c>
      <c r="F376" s="173">
        <v>42153</v>
      </c>
      <c r="G376" s="172">
        <v>179</v>
      </c>
      <c r="H376" s="172">
        <v>413.47261854373903</v>
      </c>
      <c r="I376" s="172">
        <v>506</v>
      </c>
    </row>
    <row r="377" spans="1:9" ht="15.6" x14ac:dyDescent="0.3">
      <c r="A377" s="175">
        <v>42156</v>
      </c>
      <c r="B377" s="174">
        <v>106.61352934797212</v>
      </c>
      <c r="C377" s="174">
        <v>135.30074707746445</v>
      </c>
      <c r="D377" s="174">
        <v>127.14357670324625</v>
      </c>
      <c r="F377" s="175">
        <v>42156</v>
      </c>
      <c r="G377" s="174">
        <v>172</v>
      </c>
      <c r="H377" s="174">
        <v>413.47807181640906</v>
      </c>
      <c r="I377" s="174">
        <v>506</v>
      </c>
    </row>
    <row r="378" spans="1:9" ht="15.6" x14ac:dyDescent="0.3">
      <c r="A378" s="173">
        <v>42157</v>
      </c>
      <c r="B378" s="172">
        <v>106.69897101080143</v>
      </c>
      <c r="C378" s="172">
        <v>133.94786997743338</v>
      </c>
      <c r="D378" s="172">
        <v>126.45167256211936</v>
      </c>
      <c r="F378" s="173">
        <v>42157</v>
      </c>
      <c r="G378" s="172">
        <v>167</v>
      </c>
      <c r="H378" s="172">
        <v>400.54837505023522</v>
      </c>
      <c r="I378" s="172">
        <v>501</v>
      </c>
    </row>
    <row r="379" spans="1:9" ht="15.6" x14ac:dyDescent="0.3">
      <c r="A379" s="175">
        <v>42158</v>
      </c>
      <c r="B379" s="174">
        <v>106.71819111242336</v>
      </c>
      <c r="C379" s="174">
        <v>133.75485077380463</v>
      </c>
      <c r="D379" s="174">
        <v>126.8023341973603</v>
      </c>
      <c r="F379" s="175">
        <v>42158</v>
      </c>
      <c r="G379" s="174">
        <v>159</v>
      </c>
      <c r="H379" s="174">
        <v>386.43307092871589</v>
      </c>
      <c r="I379" s="174">
        <v>500</v>
      </c>
    </row>
    <row r="380" spans="1:9" ht="15.6" x14ac:dyDescent="0.3">
      <c r="A380" s="173">
        <v>42159</v>
      </c>
      <c r="B380" s="172">
        <v>107.02784867396771</v>
      </c>
      <c r="C380" s="172">
        <v>133.65081936329386</v>
      </c>
      <c r="D380" s="172">
        <v>126.8897171240299</v>
      </c>
      <c r="F380" s="173">
        <v>42159</v>
      </c>
      <c r="G380" s="172">
        <v>172</v>
      </c>
      <c r="H380" s="172">
        <v>395.38834023686002</v>
      </c>
      <c r="I380" s="172">
        <v>507</v>
      </c>
    </row>
    <row r="381" spans="1:9" ht="15.6" x14ac:dyDescent="0.3">
      <c r="A381" s="175">
        <v>42160</v>
      </c>
      <c r="B381" s="174">
        <v>107.2512715754915</v>
      </c>
      <c r="C381" s="174">
        <v>134.18938198692786</v>
      </c>
      <c r="D381" s="174">
        <v>127.66884460454581</v>
      </c>
      <c r="F381" s="175">
        <v>42160</v>
      </c>
      <c r="G381" s="174">
        <v>165</v>
      </c>
      <c r="H381" s="174">
        <v>376.80315048911967</v>
      </c>
      <c r="I381" s="174">
        <v>511</v>
      </c>
    </row>
    <row r="382" spans="1:9" ht="15.6" x14ac:dyDescent="0.3">
      <c r="A382" s="173">
        <v>42163</v>
      </c>
      <c r="B382" s="172">
        <v>107.83009732916446</v>
      </c>
      <c r="C382" s="172">
        <v>135.52743178062642</v>
      </c>
      <c r="D382" s="172">
        <v>126.91622334223874</v>
      </c>
      <c r="F382" s="173">
        <v>42163</v>
      </c>
      <c r="G382" s="172">
        <v>178</v>
      </c>
      <c r="H382" s="172">
        <v>381.53398311489349</v>
      </c>
      <c r="I382" s="172">
        <v>521</v>
      </c>
    </row>
    <row r="383" spans="1:9" ht="15.6" x14ac:dyDescent="0.3">
      <c r="A383" s="175">
        <v>42164</v>
      </c>
      <c r="B383" s="174">
        <v>107.38722982097852</v>
      </c>
      <c r="C383" s="174">
        <v>135.66825462410873</v>
      </c>
      <c r="D383" s="174">
        <v>126.29361427414155</v>
      </c>
      <c r="F383" s="175">
        <v>42164</v>
      </c>
      <c r="G383" s="174">
        <v>175</v>
      </c>
      <c r="H383" s="174">
        <v>388.04922863042998</v>
      </c>
      <c r="I383" s="174">
        <v>521</v>
      </c>
    </row>
    <row r="384" spans="1:9" ht="15.6" x14ac:dyDescent="0.3">
      <c r="A384" s="173">
        <v>42165</v>
      </c>
      <c r="B384" s="172">
        <v>107.25972444941033</v>
      </c>
      <c r="C384" s="172">
        <v>134.64243186851778</v>
      </c>
      <c r="D384" s="172">
        <v>126.24764285298318</v>
      </c>
      <c r="F384" s="173">
        <v>42165</v>
      </c>
      <c r="G384" s="172">
        <v>176</v>
      </c>
      <c r="H384" s="172">
        <v>397.21729301939342</v>
      </c>
      <c r="I384" s="172">
        <v>519</v>
      </c>
    </row>
    <row r="385" spans="1:9" ht="15.6" x14ac:dyDescent="0.3">
      <c r="A385" s="175">
        <v>42166</v>
      </c>
      <c r="B385" s="174">
        <v>107.45316597613454</v>
      </c>
      <c r="C385" s="174">
        <v>134.1457911194511</v>
      </c>
      <c r="D385" s="174">
        <v>125.6412224504562</v>
      </c>
      <c r="F385" s="175">
        <v>42166</v>
      </c>
      <c r="G385" s="174">
        <v>185</v>
      </c>
      <c r="H385" s="174">
        <v>412.20335413485691</v>
      </c>
      <c r="I385" s="174">
        <v>518</v>
      </c>
    </row>
    <row r="386" spans="1:9" ht="15.6" x14ac:dyDescent="0.3">
      <c r="A386" s="173">
        <v>42167</v>
      </c>
      <c r="B386" s="172">
        <v>107.58433393866662</v>
      </c>
      <c r="C386" s="172">
        <v>134.52327457065175</v>
      </c>
      <c r="D386" s="172">
        <v>126.21717494014881</v>
      </c>
      <c r="F386" s="173">
        <v>42167</v>
      </c>
      <c r="G386" s="172">
        <v>181</v>
      </c>
      <c r="H386" s="172">
        <v>408.97861538386007</v>
      </c>
      <c r="I386" s="172">
        <v>516</v>
      </c>
    </row>
    <row r="387" spans="1:9" ht="15.6" x14ac:dyDescent="0.3">
      <c r="A387" s="175">
        <v>42170</v>
      </c>
      <c r="B387" s="174">
        <v>107.49824425746282</v>
      </c>
      <c r="C387" s="174">
        <v>135.25862276715884</v>
      </c>
      <c r="D387" s="174">
        <v>126.49150355367892</v>
      </c>
      <c r="F387" s="175">
        <v>42170</v>
      </c>
      <c r="G387" s="174">
        <v>189</v>
      </c>
      <c r="H387" s="174">
        <v>415.37838896155802</v>
      </c>
      <c r="I387" s="174">
        <v>525</v>
      </c>
    </row>
    <row r="388" spans="1:9" ht="15.6" x14ac:dyDescent="0.3">
      <c r="A388" s="173">
        <v>42171</v>
      </c>
      <c r="B388" s="172">
        <v>107.55886178353076</v>
      </c>
      <c r="C388" s="172">
        <v>135.43113302985773</v>
      </c>
      <c r="D388" s="172">
        <v>125.84070814386222</v>
      </c>
      <c r="F388" s="173">
        <v>42171</v>
      </c>
      <c r="G388" s="172">
        <v>197</v>
      </c>
      <c r="H388" s="172">
        <v>427.89678819061862</v>
      </c>
      <c r="I388" s="172">
        <v>531</v>
      </c>
    </row>
    <row r="389" spans="1:9" ht="15.6" x14ac:dyDescent="0.3">
      <c r="A389" s="175">
        <v>42172</v>
      </c>
      <c r="B389" s="174">
        <v>107.51891645559542</v>
      </c>
      <c r="C389" s="174">
        <v>134.40633806841183</v>
      </c>
      <c r="D389" s="174">
        <v>125.09779744571716</v>
      </c>
      <c r="F389" s="175">
        <v>42172</v>
      </c>
      <c r="G389" s="174">
        <v>191</v>
      </c>
      <c r="H389" s="174">
        <v>429.33433407607788</v>
      </c>
      <c r="I389" s="174">
        <v>535</v>
      </c>
    </row>
    <row r="390" spans="1:9" ht="15.6" x14ac:dyDescent="0.3">
      <c r="A390" s="173">
        <v>42173</v>
      </c>
      <c r="B390" s="172">
        <v>107.14398659283901</v>
      </c>
      <c r="C390" s="172">
        <v>134.29781882197943</v>
      </c>
      <c r="D390" s="172">
        <v>125.21787769291484</v>
      </c>
      <c r="F390" s="173">
        <v>42173</v>
      </c>
      <c r="G390" s="172">
        <v>176</v>
      </c>
      <c r="H390" s="172">
        <v>421.44886041054582</v>
      </c>
      <c r="I390" s="172">
        <v>518</v>
      </c>
    </row>
    <row r="391" spans="1:9" ht="15.6" x14ac:dyDescent="0.3">
      <c r="A391" s="175">
        <v>42174</v>
      </c>
      <c r="B391" s="174">
        <v>107.42156074778431</v>
      </c>
      <c r="C391" s="174">
        <v>134.30948956080076</v>
      </c>
      <c r="D391" s="174">
        <v>125.93806860753463</v>
      </c>
      <c r="F391" s="175">
        <v>42174</v>
      </c>
      <c r="G391" s="174">
        <v>182</v>
      </c>
      <c r="H391" s="174">
        <v>423.43134989066903</v>
      </c>
      <c r="I391" s="174">
        <v>524</v>
      </c>
    </row>
    <row r="392" spans="1:9" ht="15.6" x14ac:dyDescent="0.3">
      <c r="A392" s="173">
        <v>42177</v>
      </c>
      <c r="B392" s="172">
        <v>107.28863866463432</v>
      </c>
      <c r="C392" s="172">
        <v>133.57387186709261</v>
      </c>
      <c r="D392" s="172">
        <v>125.57493026325976</v>
      </c>
      <c r="F392" s="173">
        <v>42177</v>
      </c>
      <c r="G392" s="172">
        <v>173</v>
      </c>
      <c r="H392" s="172">
        <v>405.21159786214878</v>
      </c>
      <c r="I392" s="172">
        <v>514</v>
      </c>
    </row>
    <row r="393" spans="1:9" ht="15.6" x14ac:dyDescent="0.3">
      <c r="A393" s="175">
        <v>42178</v>
      </c>
      <c r="B393" s="174">
        <v>107.18258233173307</v>
      </c>
      <c r="C393" s="174">
        <v>134.83884372610632</v>
      </c>
      <c r="D393" s="174">
        <v>125.75292782621965</v>
      </c>
      <c r="F393" s="175">
        <v>42178</v>
      </c>
      <c r="G393" s="174">
        <v>169</v>
      </c>
      <c r="H393" s="174">
        <v>388.93140800429421</v>
      </c>
      <c r="I393" s="174">
        <v>508</v>
      </c>
    </row>
    <row r="394" spans="1:9" ht="15.6" x14ac:dyDescent="0.3">
      <c r="A394" s="173">
        <v>42179</v>
      </c>
      <c r="B394" s="172">
        <v>107.41699721356628</v>
      </c>
      <c r="C394" s="172">
        <v>134.62465704628295</v>
      </c>
      <c r="D394" s="172">
        <v>126.34795732964483</v>
      </c>
      <c r="F394" s="173">
        <v>42179</v>
      </c>
      <c r="G394" s="172">
        <v>175</v>
      </c>
      <c r="H394" s="172">
        <v>392.92507105589664</v>
      </c>
      <c r="I394" s="172">
        <v>512</v>
      </c>
    </row>
    <row r="395" spans="1:9" ht="15.6" x14ac:dyDescent="0.3">
      <c r="A395" s="175">
        <v>42180</v>
      </c>
      <c r="B395" s="174">
        <v>107.5372242412363</v>
      </c>
      <c r="C395" s="174">
        <v>133.69353793415186</v>
      </c>
      <c r="D395" s="174">
        <v>126.75529151948272</v>
      </c>
      <c r="F395" s="175">
        <v>42180</v>
      </c>
      <c r="G395" s="174">
        <v>174</v>
      </c>
      <c r="H395" s="174">
        <v>392.08702961229295</v>
      </c>
      <c r="I395" s="174">
        <v>516</v>
      </c>
    </row>
    <row r="396" spans="1:9" ht="15.6" x14ac:dyDescent="0.3">
      <c r="A396" s="173">
        <v>42181</v>
      </c>
      <c r="B396" s="172">
        <v>107.51292954107183</v>
      </c>
      <c r="C396" s="172">
        <v>134.15207659703208</v>
      </c>
      <c r="D396" s="172">
        <v>127.10435325139022</v>
      </c>
      <c r="F396" s="173">
        <v>42181</v>
      </c>
      <c r="G396" s="172">
        <v>168</v>
      </c>
      <c r="H396" s="172">
        <v>386.91544585457592</v>
      </c>
      <c r="I396" s="172">
        <v>515</v>
      </c>
    </row>
    <row r="397" spans="1:9" ht="15.6" x14ac:dyDescent="0.3">
      <c r="A397" s="175">
        <v>42184</v>
      </c>
      <c r="B397" s="174">
        <v>107.7002084296446</v>
      </c>
      <c r="C397" s="174">
        <v>135.10748784061784</v>
      </c>
      <c r="D397" s="174">
        <v>127.32536651029496</v>
      </c>
      <c r="F397" s="175">
        <v>42184</v>
      </c>
      <c r="G397" s="174">
        <v>186</v>
      </c>
      <c r="H397" s="174">
        <v>410.68334116149168</v>
      </c>
      <c r="I397" s="174">
        <v>532</v>
      </c>
    </row>
    <row r="398" spans="1:9" ht="15.6" x14ac:dyDescent="0.3">
      <c r="A398" s="173">
        <v>42185</v>
      </c>
      <c r="B398" s="172">
        <v>107.66971540313422</v>
      </c>
      <c r="C398" s="172">
        <v>134.93650909129514</v>
      </c>
      <c r="D398" s="172">
        <v>127.28210274556785</v>
      </c>
      <c r="F398" s="173">
        <v>42185</v>
      </c>
      <c r="G398" s="172">
        <v>183</v>
      </c>
      <c r="H398" s="172">
        <v>411.19561077379393</v>
      </c>
      <c r="I398" s="172">
        <v>528</v>
      </c>
    </row>
    <row r="399" spans="1:9" ht="15.6" x14ac:dyDescent="0.3">
      <c r="A399" s="175">
        <v>42186</v>
      </c>
      <c r="B399" s="174">
        <v>107.51362282178576</v>
      </c>
      <c r="C399" s="174">
        <v>135.64020733059365</v>
      </c>
      <c r="D399" s="174">
        <v>128.23589523356958</v>
      </c>
      <c r="F399" s="175">
        <v>42186</v>
      </c>
      <c r="G399" s="174">
        <v>174</v>
      </c>
      <c r="H399" s="174">
        <v>404.25073744178388</v>
      </c>
      <c r="I399" s="174">
        <v>521</v>
      </c>
    </row>
    <row r="400" spans="1:9" ht="15.6" x14ac:dyDescent="0.3">
      <c r="A400" s="173">
        <v>42187</v>
      </c>
      <c r="B400" s="172">
        <v>107.67110661762827</v>
      </c>
      <c r="C400" s="172">
        <v>135.35157611687322</v>
      </c>
      <c r="D400" s="172">
        <v>127.07173708415007</v>
      </c>
      <c r="F400" s="173">
        <v>42187</v>
      </c>
      <c r="G400" s="172">
        <v>176</v>
      </c>
      <c r="H400" s="172">
        <v>398.01588295636185</v>
      </c>
      <c r="I400" s="172">
        <v>517</v>
      </c>
    </row>
    <row r="401" spans="1:9" ht="15.6" x14ac:dyDescent="0.3">
      <c r="A401" s="175">
        <v>42188</v>
      </c>
      <c r="B401" s="174">
        <v>107.57109280671449</v>
      </c>
      <c r="C401" s="174">
        <v>135.38080945596494</v>
      </c>
      <c r="D401" s="174">
        <v>127.86553875126378</v>
      </c>
      <c r="F401" s="175">
        <v>42188</v>
      </c>
      <c r="G401" s="174">
        <v>176</v>
      </c>
      <c r="H401" s="174">
        <v>398.01588295636185</v>
      </c>
      <c r="I401" s="174">
        <v>517</v>
      </c>
    </row>
    <row r="402" spans="1:9" ht="15.6" x14ac:dyDescent="0.3">
      <c r="A402" s="173">
        <v>42191</v>
      </c>
      <c r="B402" s="172">
        <v>107.85214484175589</v>
      </c>
      <c r="C402" s="172">
        <v>135.73876639339127</v>
      </c>
      <c r="D402" s="172">
        <v>128.08374691973313</v>
      </c>
      <c r="F402" s="173">
        <v>42191</v>
      </c>
      <c r="G402" s="172">
        <v>184</v>
      </c>
      <c r="H402" s="172">
        <v>407.65503634772608</v>
      </c>
      <c r="I402" s="172">
        <v>535</v>
      </c>
    </row>
    <row r="403" spans="1:9" ht="15.6" x14ac:dyDescent="0.3">
      <c r="A403" s="175">
        <v>42192</v>
      </c>
      <c r="B403" s="174">
        <v>107.90376392026137</v>
      </c>
      <c r="C403" s="174">
        <v>136.30280321431823</v>
      </c>
      <c r="D403" s="174">
        <v>129.20734054522416</v>
      </c>
      <c r="F403" s="175">
        <v>42192</v>
      </c>
      <c r="G403" s="174">
        <v>189</v>
      </c>
      <c r="H403" s="174">
        <v>403.2581332582406</v>
      </c>
      <c r="I403" s="174">
        <v>540</v>
      </c>
    </row>
    <row r="404" spans="1:9" ht="15.6" x14ac:dyDescent="0.3">
      <c r="A404" s="173">
        <v>42193</v>
      </c>
      <c r="B404" s="172">
        <v>107.98335542366824</v>
      </c>
      <c r="C404" s="172">
        <v>136.38243140146898</v>
      </c>
      <c r="D404" s="172">
        <v>130.11031758259654</v>
      </c>
      <c r="F404" s="173">
        <v>42193</v>
      </c>
      <c r="G404" s="172">
        <v>193</v>
      </c>
      <c r="H404" s="172">
        <v>401.56838779729367</v>
      </c>
      <c r="I404" s="172">
        <v>546</v>
      </c>
    </row>
    <row r="405" spans="1:9" ht="15.6" x14ac:dyDescent="0.3">
      <c r="A405" s="175">
        <v>42194</v>
      </c>
      <c r="B405" s="174">
        <v>107.82984598088375</v>
      </c>
      <c r="C405" s="174">
        <v>136.17532680660025</v>
      </c>
      <c r="D405" s="174">
        <v>129.69934539844326</v>
      </c>
      <c r="F405" s="175">
        <v>42194</v>
      </c>
      <c r="G405" s="174">
        <v>183</v>
      </c>
      <c r="H405" s="174">
        <v>388.05677019595413</v>
      </c>
      <c r="I405" s="174">
        <v>535</v>
      </c>
    </row>
    <row r="406" spans="1:9" ht="15.6" x14ac:dyDescent="0.3">
      <c r="A406" s="173">
        <v>42195</v>
      </c>
      <c r="B406" s="172">
        <v>107.71208203505158</v>
      </c>
      <c r="C406" s="172">
        <v>134.70291617412752</v>
      </c>
      <c r="D406" s="172">
        <v>128.53647886622838</v>
      </c>
      <c r="F406" s="173">
        <v>42195</v>
      </c>
      <c r="G406" s="172">
        <v>172</v>
      </c>
      <c r="H406" s="172">
        <v>371.39966467970225</v>
      </c>
      <c r="I406" s="172">
        <v>524</v>
      </c>
    </row>
    <row r="407" spans="1:9" ht="15.6" x14ac:dyDescent="0.3">
      <c r="A407" s="175">
        <v>42198</v>
      </c>
      <c r="B407" s="174">
        <v>107.76381491316805</v>
      </c>
      <c r="C407" s="174">
        <v>134.85098364312489</v>
      </c>
      <c r="D407" s="174">
        <v>128.13243466645983</v>
      </c>
      <c r="F407" s="175">
        <v>42198</v>
      </c>
      <c r="G407" s="174">
        <v>173</v>
      </c>
      <c r="H407" s="174">
        <v>363.6783323769065</v>
      </c>
      <c r="I407" s="174">
        <v>525</v>
      </c>
    </row>
    <row r="408" spans="1:9" ht="15.6" x14ac:dyDescent="0.3">
      <c r="A408" s="173">
        <v>42199</v>
      </c>
      <c r="B408" s="172">
        <v>107.95653890274291</v>
      </c>
      <c r="C408" s="172">
        <v>134.39069575251173</v>
      </c>
      <c r="D408" s="172">
        <v>128.13272676275605</v>
      </c>
      <c r="F408" s="173">
        <v>42199</v>
      </c>
      <c r="G408" s="172">
        <v>176</v>
      </c>
      <c r="H408" s="172">
        <v>370.33672496217895</v>
      </c>
      <c r="I408" s="172">
        <v>527</v>
      </c>
    </row>
    <row r="409" spans="1:9" ht="15.6" x14ac:dyDescent="0.3">
      <c r="A409" s="175">
        <v>42200</v>
      </c>
      <c r="B409" s="174">
        <v>108.048414230855</v>
      </c>
      <c r="C409" s="174">
        <v>135.23854607701625</v>
      </c>
      <c r="D409" s="174">
        <v>128.54014431855424</v>
      </c>
      <c r="F409" s="175">
        <v>42200</v>
      </c>
      <c r="G409" s="174">
        <v>181</v>
      </c>
      <c r="H409" s="174">
        <v>377.99562230234915</v>
      </c>
      <c r="I409" s="174">
        <v>534</v>
      </c>
    </row>
    <row r="410" spans="1:9" ht="15.6" x14ac:dyDescent="0.3">
      <c r="A410" s="173">
        <v>42201</v>
      </c>
      <c r="B410" s="172">
        <v>108.08515300471737</v>
      </c>
      <c r="C410" s="172">
        <v>135.61013959714623</v>
      </c>
      <c r="D410" s="172">
        <v>128.97361848801492</v>
      </c>
      <c r="F410" s="173">
        <v>42201</v>
      </c>
      <c r="G410" s="172">
        <v>181</v>
      </c>
      <c r="H410" s="172">
        <v>375.06910954161413</v>
      </c>
      <c r="I410" s="172">
        <v>531</v>
      </c>
    </row>
    <row r="411" spans="1:9" ht="15.6" x14ac:dyDescent="0.3">
      <c r="A411" s="175">
        <v>42202</v>
      </c>
      <c r="B411" s="174">
        <v>108.08378565132206</v>
      </c>
      <c r="C411" s="174">
        <v>135.92063322560577</v>
      </c>
      <c r="D411" s="174">
        <v>129.85169316028114</v>
      </c>
      <c r="F411" s="175">
        <v>42202</v>
      </c>
      <c r="G411" s="174">
        <v>181</v>
      </c>
      <c r="H411" s="174">
        <v>373.9377596144742</v>
      </c>
      <c r="I411" s="174">
        <v>535</v>
      </c>
    </row>
    <row r="412" spans="1:9" ht="15.6" x14ac:dyDescent="0.3">
      <c r="A412" s="173">
        <v>42205</v>
      </c>
      <c r="B412" s="172">
        <v>108.45625488245119</v>
      </c>
      <c r="C412" s="172">
        <v>137.25858581368499</v>
      </c>
      <c r="D412" s="172">
        <v>130.21718316305856</v>
      </c>
      <c r="F412" s="173">
        <v>42205</v>
      </c>
      <c r="G412" s="172">
        <v>175</v>
      </c>
      <c r="H412" s="172">
        <v>375.77437426049926</v>
      </c>
      <c r="I412" s="172">
        <v>534</v>
      </c>
    </row>
    <row r="413" spans="1:9" ht="15.6" x14ac:dyDescent="0.3">
      <c r="A413" s="175">
        <v>42206</v>
      </c>
      <c r="B413" s="174">
        <v>108.28877953041689</v>
      </c>
      <c r="C413" s="174">
        <v>135.96396965770381</v>
      </c>
      <c r="D413" s="174">
        <v>129.87866592393357</v>
      </c>
      <c r="F413" s="175">
        <v>42206</v>
      </c>
      <c r="G413" s="174">
        <v>177</v>
      </c>
      <c r="H413" s="174">
        <v>377.90253009237665</v>
      </c>
      <c r="I413" s="174">
        <v>535</v>
      </c>
    </row>
    <row r="414" spans="1:9" ht="15.6" x14ac:dyDescent="0.3">
      <c r="A414" s="173">
        <v>42207</v>
      </c>
      <c r="B414" s="172">
        <v>108.4281510085663</v>
      </c>
      <c r="C414" s="172">
        <v>136.38108433254936</v>
      </c>
      <c r="D414" s="172">
        <v>131.04048539470696</v>
      </c>
      <c r="F414" s="173">
        <v>42207</v>
      </c>
      <c r="G414" s="172">
        <v>179</v>
      </c>
      <c r="H414" s="172">
        <v>377.34977746886591</v>
      </c>
      <c r="I414" s="172">
        <v>540</v>
      </c>
    </row>
    <row r="415" spans="1:9" ht="15.6" x14ac:dyDescent="0.3">
      <c r="A415" s="175">
        <v>42208</v>
      </c>
      <c r="B415" s="174">
        <v>108.73830152636039</v>
      </c>
      <c r="C415" s="174">
        <v>136.92066029793989</v>
      </c>
      <c r="D415" s="174">
        <v>132.47635629431409</v>
      </c>
      <c r="F415" s="175">
        <v>42208</v>
      </c>
      <c r="G415" s="174">
        <v>183</v>
      </c>
      <c r="H415" s="174">
        <v>381.02858661297023</v>
      </c>
      <c r="I415" s="174">
        <v>553</v>
      </c>
    </row>
    <row r="416" spans="1:9" ht="15.6" x14ac:dyDescent="0.3">
      <c r="A416" s="173">
        <v>42209</v>
      </c>
      <c r="B416" s="172">
        <v>108.96091200294178</v>
      </c>
      <c r="C416" s="172">
        <v>137.03852072430712</v>
      </c>
      <c r="D416" s="172">
        <v>133.80946137618849</v>
      </c>
      <c r="F416" s="173">
        <v>42209</v>
      </c>
      <c r="G416" s="172">
        <v>184</v>
      </c>
      <c r="H416" s="172">
        <v>381.86773802555257</v>
      </c>
      <c r="I416" s="172">
        <v>558</v>
      </c>
    </row>
    <row r="417" spans="1:9" ht="15.6" x14ac:dyDescent="0.3">
      <c r="A417" s="175">
        <v>42212</v>
      </c>
      <c r="B417" s="174">
        <v>109.04965554141141</v>
      </c>
      <c r="C417" s="174">
        <v>137.00340267944469</v>
      </c>
      <c r="D417" s="174">
        <v>134.09143831492275</v>
      </c>
      <c r="F417" s="175">
        <v>42212</v>
      </c>
      <c r="G417" s="174">
        <v>193</v>
      </c>
      <c r="H417" s="174">
        <v>392.28595330271173</v>
      </c>
      <c r="I417" s="174">
        <v>570</v>
      </c>
    </row>
    <row r="418" spans="1:9" ht="15.6" x14ac:dyDescent="0.3">
      <c r="A418" s="173">
        <v>42213</v>
      </c>
      <c r="B418" s="172">
        <v>109.00876729997431</v>
      </c>
      <c r="C418" s="172">
        <v>137.00529866447062</v>
      </c>
      <c r="D418" s="172">
        <v>133.95227251479923</v>
      </c>
      <c r="F418" s="173">
        <v>42213</v>
      </c>
      <c r="G418" s="172">
        <v>192</v>
      </c>
      <c r="H418" s="172">
        <v>390.44630468705253</v>
      </c>
      <c r="I418" s="172">
        <v>564</v>
      </c>
    </row>
    <row r="419" spans="1:9" ht="15.6" x14ac:dyDescent="0.3">
      <c r="A419" s="175">
        <v>42214</v>
      </c>
      <c r="B419" s="174">
        <v>109.02410417896962</v>
      </c>
      <c r="C419" s="174">
        <v>137.54774013523053</v>
      </c>
      <c r="D419" s="174">
        <v>133.55930705803283</v>
      </c>
      <c r="F419" s="175">
        <v>42214</v>
      </c>
      <c r="G419" s="174">
        <v>186</v>
      </c>
      <c r="H419" s="174">
        <v>387.15155602765151</v>
      </c>
      <c r="I419" s="174">
        <v>550</v>
      </c>
    </row>
    <row r="420" spans="1:9" ht="15.6" x14ac:dyDescent="0.3">
      <c r="A420" s="173">
        <v>42215</v>
      </c>
      <c r="B420" s="172">
        <v>109.21894877886673</v>
      </c>
      <c r="C420" s="172">
        <v>137.7861277469357</v>
      </c>
      <c r="D420" s="172">
        <v>134.34372779703384</v>
      </c>
      <c r="F420" s="173">
        <v>42215</v>
      </c>
      <c r="G420" s="172">
        <v>187</v>
      </c>
      <c r="H420" s="172">
        <v>388.431768097239</v>
      </c>
      <c r="I420" s="172">
        <v>544</v>
      </c>
    </row>
    <row r="421" spans="1:9" ht="15.6" x14ac:dyDescent="0.3">
      <c r="A421" s="175">
        <v>42216</v>
      </c>
      <c r="B421" s="174">
        <v>109.51600208092076</v>
      </c>
      <c r="C421" s="174">
        <v>137.23456885677737</v>
      </c>
      <c r="D421" s="174">
        <v>134.71861263569235</v>
      </c>
      <c r="F421" s="175">
        <v>42216</v>
      </c>
      <c r="G421" s="174">
        <v>193</v>
      </c>
      <c r="H421" s="174">
        <v>377.78127135612721</v>
      </c>
      <c r="I421" s="174">
        <v>543</v>
      </c>
    </row>
    <row r="422" spans="1:9" ht="15.6" x14ac:dyDescent="0.3">
      <c r="A422" s="173">
        <v>42219</v>
      </c>
      <c r="B422" s="172">
        <v>109.51930384481034</v>
      </c>
      <c r="C422" s="172">
        <v>138.15013468935732</v>
      </c>
      <c r="D422" s="172">
        <v>135.57366651132219</v>
      </c>
      <c r="F422" s="173">
        <v>42219</v>
      </c>
      <c r="G422" s="172">
        <v>196</v>
      </c>
      <c r="H422" s="172">
        <v>383.48866463271088</v>
      </c>
      <c r="I422" s="172">
        <v>556</v>
      </c>
    </row>
    <row r="423" spans="1:9" ht="15.6" x14ac:dyDescent="0.3">
      <c r="A423" s="175">
        <v>42220</v>
      </c>
      <c r="B423" s="174">
        <v>109.36006510254856</v>
      </c>
      <c r="C423" s="174">
        <v>138.69565588268756</v>
      </c>
      <c r="D423" s="174">
        <v>136.17163220028311</v>
      </c>
      <c r="F423" s="175">
        <v>42220</v>
      </c>
      <c r="G423" s="174">
        <v>190</v>
      </c>
      <c r="H423" s="174">
        <v>379.50027186975956</v>
      </c>
      <c r="I423" s="174">
        <v>553</v>
      </c>
    </row>
    <row r="424" spans="1:9" ht="15.6" x14ac:dyDescent="0.3">
      <c r="A424" s="173">
        <v>42221</v>
      </c>
      <c r="B424" s="172">
        <v>109.70237175083814</v>
      </c>
      <c r="C424" s="172">
        <v>138.81930877201918</v>
      </c>
      <c r="D424" s="172">
        <v>136.72741563128795</v>
      </c>
      <c r="F424" s="173">
        <v>42221</v>
      </c>
      <c r="G424" s="172">
        <v>188</v>
      </c>
      <c r="H424" s="172">
        <v>381.61931849995062</v>
      </c>
      <c r="I424" s="172">
        <v>546</v>
      </c>
    </row>
    <row r="425" spans="1:9" ht="15.6" x14ac:dyDescent="0.3">
      <c r="A425" s="175">
        <v>42222</v>
      </c>
      <c r="B425" s="174">
        <v>109.86270534341284</v>
      </c>
      <c r="C425" s="174">
        <v>138.26933088333502</v>
      </c>
      <c r="D425" s="174">
        <v>137.30043993955027</v>
      </c>
      <c r="F425" s="175">
        <v>42222</v>
      </c>
      <c r="G425" s="174">
        <v>192</v>
      </c>
      <c r="H425" s="174">
        <v>392.26803648589475</v>
      </c>
      <c r="I425" s="174">
        <v>559</v>
      </c>
    </row>
    <row r="426" spans="1:9" ht="15.6" x14ac:dyDescent="0.3">
      <c r="A426" s="173">
        <v>42223</v>
      </c>
      <c r="B426" s="172">
        <v>109.95898613184355</v>
      </c>
      <c r="C426" s="172">
        <v>137.97723102448148</v>
      </c>
      <c r="D426" s="172">
        <v>136.46374830640585</v>
      </c>
      <c r="F426" s="173">
        <v>42223</v>
      </c>
      <c r="G426" s="172">
        <v>195</v>
      </c>
      <c r="H426" s="172">
        <v>399.86016529468168</v>
      </c>
      <c r="I426" s="172">
        <v>564</v>
      </c>
    </row>
    <row r="427" spans="1:9" ht="15.6" x14ac:dyDescent="0.3">
      <c r="A427" s="175">
        <v>42226</v>
      </c>
      <c r="B427" s="174">
        <v>110.03081276130735</v>
      </c>
      <c r="C427" s="174">
        <v>137.9509063642578</v>
      </c>
      <c r="D427" s="174">
        <v>135.29853795244645</v>
      </c>
      <c r="F427" s="175">
        <v>42226</v>
      </c>
      <c r="G427" s="174">
        <v>190</v>
      </c>
      <c r="H427" s="174">
        <v>392.77908105781603</v>
      </c>
      <c r="I427" s="174">
        <v>559</v>
      </c>
    </row>
    <row r="428" spans="1:9" ht="15.6" x14ac:dyDescent="0.3">
      <c r="A428" s="173">
        <v>42227</v>
      </c>
      <c r="B428" s="172">
        <v>110.58057226702633</v>
      </c>
      <c r="C428" s="172">
        <v>137.86953391773284</v>
      </c>
      <c r="D428" s="172">
        <v>136.4681619887576</v>
      </c>
      <c r="F428" s="173">
        <v>42227</v>
      </c>
      <c r="G428" s="172">
        <v>201</v>
      </c>
      <c r="H428" s="172">
        <v>395.18904266888671</v>
      </c>
      <c r="I428" s="172">
        <v>570</v>
      </c>
    </row>
    <row r="429" spans="1:9" ht="15.6" x14ac:dyDescent="0.3">
      <c r="A429" s="175">
        <v>42228</v>
      </c>
      <c r="B429" s="174">
        <v>111.6511085866676</v>
      </c>
      <c r="C429" s="174">
        <v>136.90494333244118</v>
      </c>
      <c r="D429" s="174">
        <v>136.51196097818817</v>
      </c>
      <c r="F429" s="175">
        <v>42228</v>
      </c>
      <c r="G429" s="174">
        <v>204</v>
      </c>
      <c r="H429" s="174">
        <v>393.76349039119521</v>
      </c>
      <c r="I429" s="174">
        <v>563</v>
      </c>
    </row>
    <row r="430" spans="1:9" ht="15.6" x14ac:dyDescent="0.3">
      <c r="A430" s="173">
        <v>42229</v>
      </c>
      <c r="B430" s="172">
        <v>111.40079972753139</v>
      </c>
      <c r="C430" s="172">
        <v>137.88010014026258</v>
      </c>
      <c r="D430" s="172">
        <v>137.60296602757737</v>
      </c>
      <c r="F430" s="173">
        <v>42229</v>
      </c>
      <c r="G430" s="172">
        <v>198</v>
      </c>
      <c r="H430" s="172">
        <v>390.37327439864464</v>
      </c>
      <c r="I430" s="172">
        <v>563</v>
      </c>
    </row>
    <row r="431" spans="1:9" ht="15.6" x14ac:dyDescent="0.3">
      <c r="A431" s="175">
        <v>42230</v>
      </c>
      <c r="B431" s="174">
        <v>111.78070836431799</v>
      </c>
      <c r="C431" s="174">
        <v>138.81138408518154</v>
      </c>
      <c r="D431" s="174">
        <v>137.04290599456979</v>
      </c>
      <c r="F431" s="175">
        <v>42230</v>
      </c>
      <c r="G431" s="174">
        <v>197</v>
      </c>
      <c r="H431" s="174">
        <v>388.10563076641097</v>
      </c>
      <c r="I431" s="174">
        <v>564</v>
      </c>
    </row>
    <row r="432" spans="1:9" ht="15.6" x14ac:dyDescent="0.3">
      <c r="A432" s="173">
        <v>42233</v>
      </c>
      <c r="B432" s="172">
        <v>112.20128084583372</v>
      </c>
      <c r="C432" s="172">
        <v>139.73636432167694</v>
      </c>
      <c r="D432" s="172">
        <v>137.22140210686806</v>
      </c>
      <c r="F432" s="173">
        <v>42233</v>
      </c>
      <c r="G432" s="172">
        <v>202</v>
      </c>
      <c r="H432" s="172">
        <v>395.51539828105018</v>
      </c>
      <c r="I432" s="172">
        <v>566</v>
      </c>
    </row>
    <row r="433" spans="1:9" ht="15.6" x14ac:dyDescent="0.3">
      <c r="A433" s="175">
        <v>42234</v>
      </c>
      <c r="B433" s="174">
        <v>112.06048380217155</v>
      </c>
      <c r="C433" s="174">
        <v>140.15669248938735</v>
      </c>
      <c r="D433" s="174">
        <v>137.04562926366182</v>
      </c>
      <c r="F433" s="175">
        <v>42234</v>
      </c>
      <c r="G433" s="174">
        <v>198</v>
      </c>
      <c r="H433" s="174">
        <v>394.71467731664649</v>
      </c>
      <c r="I433" s="174">
        <v>569</v>
      </c>
    </row>
    <row r="434" spans="1:9" ht="15.6" x14ac:dyDescent="0.3">
      <c r="A434" s="173">
        <v>42235</v>
      </c>
      <c r="B434" s="172">
        <v>112.45381863879462</v>
      </c>
      <c r="C434" s="172">
        <v>140.45796698686414</v>
      </c>
      <c r="D434" s="172">
        <v>138.06728269147229</v>
      </c>
      <c r="F434" s="173">
        <v>42235</v>
      </c>
      <c r="G434" s="172">
        <v>209</v>
      </c>
      <c r="H434" s="172">
        <v>410.21663019994253</v>
      </c>
      <c r="I434" s="172">
        <v>579</v>
      </c>
    </row>
    <row r="435" spans="1:9" ht="15.6" x14ac:dyDescent="0.3">
      <c r="A435" s="175">
        <v>42236</v>
      </c>
      <c r="B435" s="174">
        <v>112.79577655831359</v>
      </c>
      <c r="C435" s="174">
        <v>140.01979075072268</v>
      </c>
      <c r="D435" s="174">
        <v>138.05518439947934</v>
      </c>
      <c r="F435" s="175">
        <v>42236</v>
      </c>
      <c r="G435" s="174">
        <v>220</v>
      </c>
      <c r="H435" s="174">
        <v>418.4001008374521</v>
      </c>
      <c r="I435" s="174">
        <v>586</v>
      </c>
    </row>
    <row r="436" spans="1:9" ht="15.6" x14ac:dyDescent="0.3">
      <c r="A436" s="173">
        <v>42237</v>
      </c>
      <c r="B436" s="172">
        <v>113.30057268787441</v>
      </c>
      <c r="C436" s="172">
        <v>139.86050766596153</v>
      </c>
      <c r="D436" s="172">
        <v>139.40630628260641</v>
      </c>
      <c r="F436" s="173">
        <v>42237</v>
      </c>
      <c r="G436" s="172">
        <v>226</v>
      </c>
      <c r="H436" s="172">
        <v>421.48911085737325</v>
      </c>
      <c r="I436" s="172">
        <v>597</v>
      </c>
    </row>
    <row r="437" spans="1:9" ht="15.6" x14ac:dyDescent="0.3">
      <c r="A437" s="175">
        <v>42240</v>
      </c>
      <c r="B437" s="174">
        <v>114.02851204586216</v>
      </c>
      <c r="C437" s="174">
        <v>139.16052893508564</v>
      </c>
      <c r="D437" s="174">
        <v>141.26237638969008</v>
      </c>
      <c r="F437" s="175">
        <v>42240</v>
      </c>
      <c r="G437" s="174">
        <v>241</v>
      </c>
      <c r="H437" s="174">
        <v>442.42664938225022</v>
      </c>
      <c r="I437" s="174">
        <v>618</v>
      </c>
    </row>
    <row r="438" spans="1:9" ht="15.6" x14ac:dyDescent="0.3">
      <c r="A438" s="173">
        <v>42241</v>
      </c>
      <c r="B438" s="172">
        <v>113.74195420852051</v>
      </c>
      <c r="C438" s="172">
        <v>139.83730936947876</v>
      </c>
      <c r="D438" s="172">
        <v>142.19801800416553</v>
      </c>
      <c r="F438" s="173">
        <v>42241</v>
      </c>
      <c r="G438" s="172">
        <v>224</v>
      </c>
      <c r="H438" s="172">
        <v>429.26872641774321</v>
      </c>
      <c r="I438" s="172">
        <v>607</v>
      </c>
    </row>
    <row r="439" spans="1:9" ht="15.6" x14ac:dyDescent="0.3">
      <c r="A439" s="175">
        <v>42242</v>
      </c>
      <c r="B439" s="174">
        <v>114.28942043098505</v>
      </c>
      <c r="C439" s="174">
        <v>140.2806209011008</v>
      </c>
      <c r="D439" s="174">
        <v>141.74005105395946</v>
      </c>
      <c r="F439" s="175">
        <v>42242</v>
      </c>
      <c r="G439" s="174">
        <v>220</v>
      </c>
      <c r="H439" s="174">
        <v>409.67082530072742</v>
      </c>
      <c r="I439" s="174">
        <v>608</v>
      </c>
    </row>
    <row r="440" spans="1:9" ht="15.6" x14ac:dyDescent="0.3">
      <c r="A440" s="173">
        <v>42243</v>
      </c>
      <c r="B440" s="172">
        <v>113.67869480520525</v>
      </c>
      <c r="C440" s="172">
        <v>139.88111554608221</v>
      </c>
      <c r="D440" s="172">
        <v>140.21734874908384</v>
      </c>
      <c r="F440" s="173">
        <v>42243</v>
      </c>
      <c r="G440" s="172">
        <v>217</v>
      </c>
      <c r="H440" s="172">
        <v>334.57903702851678</v>
      </c>
      <c r="I440" s="172">
        <v>583</v>
      </c>
    </row>
    <row r="441" spans="1:9" ht="15.6" x14ac:dyDescent="0.3">
      <c r="A441" s="175">
        <v>42244</v>
      </c>
      <c r="B441" s="174">
        <v>113.65232886691246</v>
      </c>
      <c r="C441" s="174">
        <v>140.3170242773964</v>
      </c>
      <c r="D441" s="174">
        <v>139.90829848081984</v>
      </c>
      <c r="F441" s="175">
        <v>42244</v>
      </c>
      <c r="G441" s="174">
        <v>215</v>
      </c>
      <c r="H441" s="174">
        <v>327.96647617431142</v>
      </c>
      <c r="I441" s="174">
        <v>575</v>
      </c>
    </row>
    <row r="442" spans="1:9" ht="15.6" x14ac:dyDescent="0.3">
      <c r="A442" s="173">
        <v>42247</v>
      </c>
      <c r="B442" s="172">
        <v>113.97575732537892</v>
      </c>
      <c r="C442" s="172">
        <v>140.666441037249</v>
      </c>
      <c r="D442" s="172">
        <v>140.43216271427332</v>
      </c>
      <c r="F442" s="173">
        <v>42247</v>
      </c>
      <c r="G442" s="172">
        <v>217</v>
      </c>
      <c r="H442" s="172">
        <v>325.61648981116707</v>
      </c>
      <c r="I442" s="172">
        <v>559</v>
      </c>
    </row>
    <row r="443" spans="1:9" ht="15.6" x14ac:dyDescent="0.3">
      <c r="A443" s="175">
        <v>42248</v>
      </c>
      <c r="B443" s="174">
        <v>113.92995639190396</v>
      </c>
      <c r="C443" s="174">
        <v>140.43154585089601</v>
      </c>
      <c r="D443" s="174">
        <v>142.36686229948242</v>
      </c>
      <c r="F443" s="175">
        <v>42248</v>
      </c>
      <c r="G443" s="174">
        <v>225</v>
      </c>
      <c r="H443" s="174">
        <v>333.83869189286241</v>
      </c>
      <c r="I443" s="174">
        <v>575</v>
      </c>
    </row>
    <row r="444" spans="1:9" ht="15.6" x14ac:dyDescent="0.3">
      <c r="A444" s="173">
        <v>42249</v>
      </c>
      <c r="B444" s="172">
        <v>114.25538336853892</v>
      </c>
      <c r="C444" s="172">
        <v>141.14641556807618</v>
      </c>
      <c r="D444" s="172">
        <v>143.1892073374114</v>
      </c>
      <c r="F444" s="173">
        <v>42249</v>
      </c>
      <c r="G444" s="172">
        <v>221</v>
      </c>
      <c r="H444" s="172">
        <v>336.23688190969284</v>
      </c>
      <c r="I444" s="172">
        <v>573</v>
      </c>
    </row>
    <row r="445" spans="1:9" ht="15.6" x14ac:dyDescent="0.3">
      <c r="A445" s="175">
        <v>42250</v>
      </c>
      <c r="B445" s="174">
        <v>114.57650178296018</v>
      </c>
      <c r="C445" s="174">
        <v>142.10905986457254</v>
      </c>
      <c r="D445" s="174">
        <v>142.4545969175077</v>
      </c>
      <c r="F445" s="175">
        <v>42250</v>
      </c>
      <c r="G445" s="174">
        <v>223</v>
      </c>
      <c r="H445" s="174">
        <v>330.73411377013821</v>
      </c>
      <c r="I445" s="174">
        <v>571</v>
      </c>
    </row>
    <row r="446" spans="1:9" ht="15.6" x14ac:dyDescent="0.3">
      <c r="A446" s="173">
        <v>42251</v>
      </c>
      <c r="B446" s="172">
        <v>114.68825749354383</v>
      </c>
      <c r="C446" s="172">
        <v>142.93816749111164</v>
      </c>
      <c r="D446" s="172">
        <v>144.42289490500801</v>
      </c>
      <c r="F446" s="173">
        <v>42251</v>
      </c>
      <c r="G446" s="172">
        <v>226</v>
      </c>
      <c r="H446" s="172">
        <v>333.34191364244316</v>
      </c>
      <c r="I446" s="172">
        <v>576</v>
      </c>
    </row>
    <row r="447" spans="1:9" ht="15.6" x14ac:dyDescent="0.3">
      <c r="A447" s="175">
        <v>42254</v>
      </c>
      <c r="B447" s="174">
        <v>115.43986263818564</v>
      </c>
      <c r="C447" s="174">
        <v>143.35790332209365</v>
      </c>
      <c r="D447" s="174">
        <v>144.74961461833794</v>
      </c>
      <c r="F447" s="175">
        <v>42254</v>
      </c>
      <c r="G447" s="174">
        <v>226</v>
      </c>
      <c r="H447" s="174">
        <v>333.34191364244316</v>
      </c>
      <c r="I447" s="174">
        <v>576</v>
      </c>
    </row>
    <row r="448" spans="1:9" ht="15.6" x14ac:dyDescent="0.3">
      <c r="A448" s="173">
        <v>42255</v>
      </c>
      <c r="B448" s="172">
        <v>115.46318319023088</v>
      </c>
      <c r="C448" s="172">
        <v>143.03332810594941</v>
      </c>
      <c r="D448" s="172">
        <v>143.80541995567893</v>
      </c>
      <c r="F448" s="173">
        <v>42255</v>
      </c>
      <c r="G448" s="172">
        <v>220</v>
      </c>
      <c r="H448" s="172">
        <v>329.94797806881274</v>
      </c>
      <c r="I448" s="172">
        <v>568</v>
      </c>
    </row>
    <row r="449" spans="1:9" ht="15.6" x14ac:dyDescent="0.3">
      <c r="A449" s="175">
        <v>42256</v>
      </c>
      <c r="B449" s="174">
        <v>115.40235357358969</v>
      </c>
      <c r="C449" s="174">
        <v>143.10389519258882</v>
      </c>
      <c r="D449" s="174">
        <v>143.22651261520997</v>
      </c>
      <c r="F449" s="175">
        <v>42256</v>
      </c>
      <c r="G449" s="174">
        <v>217</v>
      </c>
      <c r="H449" s="174">
        <v>328.43145224540541</v>
      </c>
      <c r="I449" s="174">
        <v>560</v>
      </c>
    </row>
    <row r="450" spans="1:9" ht="15.6" x14ac:dyDescent="0.3">
      <c r="A450" s="173">
        <v>42257</v>
      </c>
      <c r="B450" s="172">
        <v>115.5719767752482</v>
      </c>
      <c r="C450" s="172">
        <v>142.01719825746773</v>
      </c>
      <c r="D450" s="172">
        <v>143.82741007769883</v>
      </c>
      <c r="F450" s="173">
        <v>42257</v>
      </c>
      <c r="G450" s="172">
        <v>214</v>
      </c>
      <c r="H450" s="172">
        <v>326.5067887577884</v>
      </c>
      <c r="I450" s="172">
        <v>564</v>
      </c>
    </row>
    <row r="451" spans="1:9" ht="15.6" x14ac:dyDescent="0.3">
      <c r="A451" s="175">
        <v>42258</v>
      </c>
      <c r="B451" s="174">
        <v>115.53526709754875</v>
      </c>
      <c r="C451" s="174">
        <v>142.27601218681164</v>
      </c>
      <c r="D451" s="174">
        <v>144.2899124183993</v>
      </c>
      <c r="F451" s="175">
        <v>42258</v>
      </c>
      <c r="G451" s="174">
        <v>218</v>
      </c>
      <c r="H451" s="174">
        <v>330.69986754131446</v>
      </c>
      <c r="I451" s="174">
        <v>566</v>
      </c>
    </row>
    <row r="452" spans="1:9" ht="15.6" x14ac:dyDescent="0.3">
      <c r="A452" s="173">
        <v>42261</v>
      </c>
      <c r="B452" s="172">
        <v>115.5126839307943</v>
      </c>
      <c r="C452" s="172">
        <v>142.85639498692316</v>
      </c>
      <c r="D452" s="172">
        <v>143.26202664015412</v>
      </c>
      <c r="F452" s="173">
        <v>42261</v>
      </c>
      <c r="G452" s="172">
        <v>218</v>
      </c>
      <c r="H452" s="172">
        <v>333.01979083873562</v>
      </c>
      <c r="I452" s="172">
        <v>567</v>
      </c>
    </row>
    <row r="453" spans="1:9" ht="15.6" x14ac:dyDescent="0.3">
      <c r="A453" s="175">
        <v>42262</v>
      </c>
      <c r="B453" s="174">
        <v>115.71844683618437</v>
      </c>
      <c r="C453" s="174">
        <v>142.38861869648505</v>
      </c>
      <c r="D453" s="174">
        <v>143.74903252979988</v>
      </c>
      <c r="F453" s="175">
        <v>42262</v>
      </c>
      <c r="G453" s="174">
        <v>208</v>
      </c>
      <c r="H453" s="174">
        <v>316.41238434050388</v>
      </c>
      <c r="I453" s="174">
        <v>555</v>
      </c>
    </row>
    <row r="454" spans="1:9" ht="15.6" x14ac:dyDescent="0.3">
      <c r="A454" s="173">
        <v>42263</v>
      </c>
      <c r="B454" s="172">
        <v>115.60825890260948</v>
      </c>
      <c r="C454" s="172">
        <v>141.45420119432794</v>
      </c>
      <c r="D454" s="172">
        <v>142.60944502269371</v>
      </c>
      <c r="F454" s="173">
        <v>42263</v>
      </c>
      <c r="G454" s="172">
        <v>206</v>
      </c>
      <c r="H454" s="172">
        <v>313.08153898216642</v>
      </c>
      <c r="I454" s="172">
        <v>549</v>
      </c>
    </row>
    <row r="455" spans="1:9" ht="15.6" x14ac:dyDescent="0.3">
      <c r="A455" s="175">
        <v>42264</v>
      </c>
      <c r="B455" s="174">
        <v>115.56259937199052</v>
      </c>
      <c r="C455" s="174">
        <v>140.76566619822933</v>
      </c>
      <c r="D455" s="174">
        <v>143.74074720388444</v>
      </c>
      <c r="F455" s="175">
        <v>42264</v>
      </c>
      <c r="G455" s="174">
        <v>210</v>
      </c>
      <c r="H455" s="174">
        <v>320.20515796472557</v>
      </c>
      <c r="I455" s="174">
        <v>550</v>
      </c>
    </row>
    <row r="456" spans="1:9" ht="15.6" x14ac:dyDescent="0.3">
      <c r="A456" s="173">
        <v>42265</v>
      </c>
      <c r="B456" s="172">
        <v>114.89191773585416</v>
      </c>
      <c r="C456" s="172">
        <v>141.57766212771537</v>
      </c>
      <c r="D456" s="172">
        <v>144.58241426687709</v>
      </c>
      <c r="F456" s="173">
        <v>42265</v>
      </c>
      <c r="G456" s="172">
        <v>211</v>
      </c>
      <c r="H456" s="172">
        <v>314.34127985385442</v>
      </c>
      <c r="I456" s="172">
        <v>558</v>
      </c>
    </row>
    <row r="457" spans="1:9" ht="15.6" x14ac:dyDescent="0.3">
      <c r="A457" s="175">
        <v>42268</v>
      </c>
      <c r="B457" s="174">
        <v>115.75931174518148</v>
      </c>
      <c r="C457" s="174">
        <v>142.04353343640759</v>
      </c>
      <c r="D457" s="174">
        <v>145.33564510168097</v>
      </c>
      <c r="F457" s="175">
        <v>42268</v>
      </c>
      <c r="G457" s="174">
        <v>202</v>
      </c>
      <c r="H457" s="174">
        <v>306.95278471699612</v>
      </c>
      <c r="I457" s="174">
        <v>567</v>
      </c>
    </row>
    <row r="458" spans="1:9" ht="15.6" x14ac:dyDescent="0.3">
      <c r="A458" s="173">
        <v>42269</v>
      </c>
      <c r="B458" s="172">
        <v>116.31780969897991</v>
      </c>
      <c r="C458" s="172">
        <v>143.06378810542753</v>
      </c>
      <c r="D458" s="172">
        <v>147.23772362681956</v>
      </c>
      <c r="F458" s="173">
        <v>42269</v>
      </c>
      <c r="G458" s="172">
        <v>217</v>
      </c>
      <c r="H458" s="172">
        <v>323.61490732291901</v>
      </c>
      <c r="I458" s="172">
        <v>586</v>
      </c>
    </row>
    <row r="459" spans="1:9" ht="15.6" x14ac:dyDescent="0.3">
      <c r="A459" s="175">
        <v>42270</v>
      </c>
      <c r="B459" s="174">
        <v>116.95142928752675</v>
      </c>
      <c r="C459" s="174">
        <v>142.82116298866177</v>
      </c>
      <c r="D459" s="174">
        <v>149.85831341270895</v>
      </c>
      <c r="F459" s="175">
        <v>42270</v>
      </c>
      <c r="G459" s="174">
        <v>219</v>
      </c>
      <c r="H459" s="174">
        <v>326.70378907597387</v>
      </c>
      <c r="I459" s="174">
        <v>592</v>
      </c>
    </row>
    <row r="460" spans="1:9" ht="15.6" x14ac:dyDescent="0.3">
      <c r="A460" s="173">
        <v>42271</v>
      </c>
      <c r="B460" s="172">
        <v>117.23819237448848</v>
      </c>
      <c r="C460" s="172">
        <v>142.76536153758812</v>
      </c>
      <c r="D460" s="172">
        <v>146.05468844835019</v>
      </c>
      <c r="F460" s="173">
        <v>42271</v>
      </c>
      <c r="G460" s="172">
        <v>232</v>
      </c>
      <c r="H460" s="172">
        <v>338.95874393220708</v>
      </c>
      <c r="I460" s="172">
        <v>606</v>
      </c>
    </row>
    <row r="461" spans="1:9" ht="15.6" x14ac:dyDescent="0.3">
      <c r="A461" s="175">
        <v>42272</v>
      </c>
      <c r="B461" s="174">
        <v>117.24128875291856</v>
      </c>
      <c r="C461" s="174">
        <v>143.20171625416887</v>
      </c>
      <c r="D461" s="174">
        <v>146.5696659020179</v>
      </c>
      <c r="F461" s="175">
        <v>42272</v>
      </c>
      <c r="G461" s="174">
        <v>229</v>
      </c>
      <c r="H461" s="174">
        <v>332.14276075419082</v>
      </c>
      <c r="I461" s="174">
        <v>610</v>
      </c>
    </row>
    <row r="462" spans="1:9" ht="15.6" x14ac:dyDescent="0.3">
      <c r="A462" s="173">
        <v>42275</v>
      </c>
      <c r="B462" s="172">
        <v>117.42775738616078</v>
      </c>
      <c r="C462" s="172">
        <v>143.27737823735205</v>
      </c>
      <c r="D462" s="172">
        <v>148.94928205043266</v>
      </c>
      <c r="F462" s="173">
        <v>42275</v>
      </c>
      <c r="G462" s="172">
        <v>242</v>
      </c>
      <c r="H462" s="172">
        <v>336.85621296359295</v>
      </c>
      <c r="I462" s="172">
        <v>635</v>
      </c>
    </row>
    <row r="463" spans="1:9" ht="15.6" x14ac:dyDescent="0.3">
      <c r="A463" s="175">
        <v>42276</v>
      </c>
      <c r="B463" s="174">
        <v>117.68259107715203</v>
      </c>
      <c r="C463" s="174">
        <v>142.71047696902272</v>
      </c>
      <c r="D463" s="174">
        <v>148.12669059989918</v>
      </c>
      <c r="F463" s="175">
        <v>42276</v>
      </c>
      <c r="G463" s="174">
        <v>254</v>
      </c>
      <c r="H463" s="174">
        <v>343.55068647879932</v>
      </c>
      <c r="I463" s="174">
        <v>634</v>
      </c>
    </row>
    <row r="464" spans="1:9" ht="15.6" x14ac:dyDescent="0.3">
      <c r="A464" s="173">
        <v>42277</v>
      </c>
      <c r="B464" s="172">
        <v>117.22147346767215</v>
      </c>
      <c r="C464" s="172">
        <v>142.82727612555951</v>
      </c>
      <c r="D464" s="172">
        <v>146.1295627603711</v>
      </c>
      <c r="F464" s="173">
        <v>42277</v>
      </c>
      <c r="G464" s="172">
        <v>244</v>
      </c>
      <c r="H464" s="172">
        <v>340.17659210465098</v>
      </c>
      <c r="I464" s="172">
        <v>608</v>
      </c>
    </row>
    <row r="465" spans="1:9" ht="15.6" x14ac:dyDescent="0.3">
      <c r="A465" s="175">
        <v>42278</v>
      </c>
      <c r="B465" s="174">
        <v>117.48645285770314</v>
      </c>
      <c r="C465" s="174">
        <v>142.66243360751068</v>
      </c>
      <c r="D465" s="174">
        <v>146.93101452861075</v>
      </c>
      <c r="F465" s="175">
        <v>42278</v>
      </c>
      <c r="G465" s="174">
        <v>241</v>
      </c>
      <c r="H465" s="174">
        <v>339.32285373589764</v>
      </c>
      <c r="I465" s="174">
        <v>594</v>
      </c>
    </row>
    <row r="466" spans="1:9" ht="15.6" x14ac:dyDescent="0.3">
      <c r="A466" s="173">
        <v>42279</v>
      </c>
      <c r="B466" s="172">
        <v>117.29906811597823</v>
      </c>
      <c r="C466" s="172">
        <v>141.830681072434</v>
      </c>
      <c r="D466" s="172">
        <v>145.21092728412935</v>
      </c>
      <c r="F466" s="173">
        <v>42279</v>
      </c>
      <c r="G466" s="172">
        <v>244</v>
      </c>
      <c r="H466" s="172">
        <v>342.26756811823316</v>
      </c>
      <c r="I466" s="172">
        <v>586</v>
      </c>
    </row>
    <row r="467" spans="1:9" ht="15.6" x14ac:dyDescent="0.3">
      <c r="A467" s="175">
        <v>42282</v>
      </c>
      <c r="B467" s="174">
        <v>116.42323063762096</v>
      </c>
      <c r="C467" s="174">
        <v>141.83196888942751</v>
      </c>
      <c r="D467" s="174">
        <v>144.7044041221323</v>
      </c>
      <c r="F467" s="175">
        <v>42282</v>
      </c>
      <c r="G467" s="174">
        <v>227</v>
      </c>
      <c r="H467" s="174">
        <v>328.51064752129753</v>
      </c>
      <c r="I467" s="174">
        <v>566</v>
      </c>
    </row>
    <row r="468" spans="1:9" ht="15.6" x14ac:dyDescent="0.3">
      <c r="A468" s="173">
        <v>42283</v>
      </c>
      <c r="B468" s="172">
        <v>115.40912090784661</v>
      </c>
      <c r="C468" s="172">
        <v>140.74988876199501</v>
      </c>
      <c r="D468" s="172">
        <v>143.32320687435151</v>
      </c>
      <c r="F468" s="173">
        <v>42283</v>
      </c>
      <c r="G468" s="172">
        <v>222</v>
      </c>
      <c r="H468" s="172">
        <v>324.78591190586576</v>
      </c>
      <c r="I468" s="172">
        <v>565</v>
      </c>
    </row>
    <row r="469" spans="1:9" ht="15.6" x14ac:dyDescent="0.3">
      <c r="A469" s="175">
        <v>42284</v>
      </c>
      <c r="B469" s="174">
        <v>112.98397081167562</v>
      </c>
      <c r="C469" s="174">
        <v>140.55584205901482</v>
      </c>
      <c r="D469" s="174">
        <v>143.73094981265092</v>
      </c>
      <c r="F469" s="175">
        <v>42284</v>
      </c>
      <c r="G469" s="174">
        <v>209</v>
      </c>
      <c r="H469" s="174">
        <v>316.56962364429245</v>
      </c>
      <c r="I469" s="174">
        <v>569</v>
      </c>
    </row>
    <row r="470" spans="1:9" ht="15.6" x14ac:dyDescent="0.3">
      <c r="A470" s="173">
        <v>42285</v>
      </c>
      <c r="B470" s="172">
        <v>113.12156845886987</v>
      </c>
      <c r="C470" s="172">
        <v>139.20098093068592</v>
      </c>
      <c r="D470" s="172">
        <v>141.59916817315096</v>
      </c>
      <c r="F470" s="173">
        <v>42285</v>
      </c>
      <c r="G470" s="172">
        <v>211</v>
      </c>
      <c r="H470" s="172">
        <v>312.68137568076151</v>
      </c>
      <c r="I470" s="172">
        <v>559</v>
      </c>
    </row>
    <row r="471" spans="1:9" ht="15.6" x14ac:dyDescent="0.3">
      <c r="A471" s="175">
        <v>42286</v>
      </c>
      <c r="B471" s="174">
        <v>110.70220868832719</v>
      </c>
      <c r="C471" s="174">
        <v>139.40341952144701</v>
      </c>
      <c r="D471" s="174">
        <v>141.12162978693175</v>
      </c>
      <c r="F471" s="175">
        <v>42286</v>
      </c>
      <c r="G471" s="174">
        <v>205</v>
      </c>
      <c r="H471" s="174">
        <v>310.73964613423311</v>
      </c>
      <c r="I471" s="174">
        <v>552</v>
      </c>
    </row>
    <row r="472" spans="1:9" ht="15.6" x14ac:dyDescent="0.3">
      <c r="A472" s="173">
        <v>42289</v>
      </c>
      <c r="B472" s="172">
        <v>110.70289280920586</v>
      </c>
      <c r="C472" s="172">
        <v>139.65386462321149</v>
      </c>
      <c r="D472" s="172">
        <v>141.19024824778791</v>
      </c>
      <c r="F472" s="173">
        <v>42289</v>
      </c>
      <c r="G472" s="172">
        <v>205</v>
      </c>
      <c r="H472" s="172">
        <v>310.73964613423311</v>
      </c>
      <c r="I472" s="172">
        <v>552</v>
      </c>
    </row>
    <row r="473" spans="1:9" ht="15.6" x14ac:dyDescent="0.3">
      <c r="A473" s="175">
        <v>42290</v>
      </c>
      <c r="B473" s="174">
        <v>112.00291688329231</v>
      </c>
      <c r="C473" s="174">
        <v>140.1994277371528</v>
      </c>
      <c r="D473" s="174">
        <v>144.02546761449452</v>
      </c>
      <c r="F473" s="175">
        <v>42290</v>
      </c>
      <c r="G473" s="174">
        <v>211</v>
      </c>
      <c r="H473" s="174">
        <v>318.31724798200014</v>
      </c>
      <c r="I473" s="174">
        <v>569</v>
      </c>
    </row>
    <row r="474" spans="1:9" ht="15.6" x14ac:dyDescent="0.3">
      <c r="A474" s="173">
        <v>42291</v>
      </c>
      <c r="B474" s="172">
        <v>111.7628817617786</v>
      </c>
      <c r="C474" s="172">
        <v>138.64985230763196</v>
      </c>
      <c r="D474" s="172">
        <v>142.50096759276499</v>
      </c>
      <c r="F474" s="173">
        <v>42291</v>
      </c>
      <c r="G474" s="172">
        <v>214</v>
      </c>
      <c r="H474" s="172">
        <v>325.70757341025893</v>
      </c>
      <c r="I474" s="172">
        <v>569</v>
      </c>
    </row>
    <row r="475" spans="1:9" ht="15.6" x14ac:dyDescent="0.3">
      <c r="A475" s="175">
        <v>42292</v>
      </c>
      <c r="B475" s="174">
        <v>110.51794775322882</v>
      </c>
      <c r="C475" s="174">
        <v>138.56659543208653</v>
      </c>
      <c r="D475" s="174">
        <v>141.89838925929197</v>
      </c>
      <c r="F475" s="175">
        <v>42292</v>
      </c>
      <c r="G475" s="174">
        <v>206</v>
      </c>
      <c r="H475" s="174">
        <v>314.10629743167488</v>
      </c>
      <c r="I475" s="174">
        <v>558</v>
      </c>
    </row>
    <row r="476" spans="1:9" ht="15.6" x14ac:dyDescent="0.3">
      <c r="A476" s="173">
        <v>42293</v>
      </c>
      <c r="B476" s="172">
        <v>111.31660569173798</v>
      </c>
      <c r="C476" s="172">
        <v>138.83452425070891</v>
      </c>
      <c r="D476" s="172">
        <v>143.74828304887833</v>
      </c>
      <c r="F476" s="173">
        <v>42293</v>
      </c>
      <c r="G476" s="172">
        <v>201</v>
      </c>
      <c r="H476" s="172">
        <v>306.20399819468884</v>
      </c>
      <c r="I476" s="172">
        <v>553</v>
      </c>
    </row>
    <row r="477" spans="1:9" ht="15.6" x14ac:dyDescent="0.3">
      <c r="A477" s="175">
        <v>42296</v>
      </c>
      <c r="B477" s="174">
        <v>111.47381118759689</v>
      </c>
      <c r="C477" s="174">
        <v>139.53855620258017</v>
      </c>
      <c r="D477" s="174">
        <v>143.61637581092782</v>
      </c>
      <c r="F477" s="175">
        <v>42296</v>
      </c>
      <c r="G477" s="174">
        <v>197</v>
      </c>
      <c r="H477" s="174">
        <v>305.07592658401325</v>
      </c>
      <c r="I477" s="174">
        <v>562</v>
      </c>
    </row>
    <row r="478" spans="1:9" ht="15.6" x14ac:dyDescent="0.3">
      <c r="A478" s="173">
        <v>42297</v>
      </c>
      <c r="B478" s="172">
        <v>112.39696192296937</v>
      </c>
      <c r="C478" s="172">
        <v>139.76731295254373</v>
      </c>
      <c r="D478" s="172">
        <v>144.22892983788057</v>
      </c>
      <c r="F478" s="173">
        <v>42297</v>
      </c>
      <c r="G478" s="172">
        <v>197</v>
      </c>
      <c r="H478" s="172">
        <v>303.62799006120338</v>
      </c>
      <c r="I478" s="172">
        <v>569</v>
      </c>
    </row>
    <row r="479" spans="1:9" ht="15.6" x14ac:dyDescent="0.3">
      <c r="A479" s="175">
        <v>42298</v>
      </c>
      <c r="B479" s="174">
        <v>112.76224233026579</v>
      </c>
      <c r="C479" s="174">
        <v>139.99459157184987</v>
      </c>
      <c r="D479" s="174">
        <v>145.14202477791318</v>
      </c>
      <c r="F479" s="175">
        <v>42298</v>
      </c>
      <c r="G479" s="174">
        <v>204</v>
      </c>
      <c r="H479" s="174">
        <v>308.75902693635521</v>
      </c>
      <c r="I479" s="174">
        <v>576</v>
      </c>
    </row>
    <row r="480" spans="1:9" ht="15.6" x14ac:dyDescent="0.3">
      <c r="A480" s="173">
        <v>42299</v>
      </c>
      <c r="B480" s="172">
        <v>112.39932925460694</v>
      </c>
      <c r="C480" s="172">
        <v>140.55427410775968</v>
      </c>
      <c r="D480" s="172">
        <v>143.95784351361166</v>
      </c>
      <c r="F480" s="173">
        <v>42299</v>
      </c>
      <c r="G480" s="172">
        <v>203</v>
      </c>
      <c r="H480" s="172">
        <v>302.59589995462176</v>
      </c>
      <c r="I480" s="172">
        <v>570</v>
      </c>
    </row>
    <row r="481" spans="1:9" ht="15.6" x14ac:dyDescent="0.3">
      <c r="A481" s="175">
        <v>42300</v>
      </c>
      <c r="B481" s="174">
        <v>112.15373477833408</v>
      </c>
      <c r="C481" s="174">
        <v>142.16655482585972</v>
      </c>
      <c r="D481" s="174">
        <v>143.87060708514042</v>
      </c>
      <c r="F481" s="175">
        <v>42300</v>
      </c>
      <c r="G481" s="174">
        <v>195</v>
      </c>
      <c r="H481" s="174">
        <v>298.72274554020117</v>
      </c>
      <c r="I481" s="174">
        <v>556</v>
      </c>
    </row>
    <row r="482" spans="1:9" ht="15.6" x14ac:dyDescent="0.3">
      <c r="A482" s="173">
        <v>42303</v>
      </c>
      <c r="B482" s="172">
        <v>112.21805519211073</v>
      </c>
      <c r="C482" s="172">
        <v>141.67742975304731</v>
      </c>
      <c r="D482" s="172">
        <v>144.21525237852458</v>
      </c>
      <c r="F482" s="173">
        <v>42303</v>
      </c>
      <c r="G482" s="172">
        <v>197</v>
      </c>
      <c r="H482" s="172">
        <v>299.11550308448238</v>
      </c>
      <c r="I482" s="172">
        <v>550</v>
      </c>
    </row>
    <row r="483" spans="1:9" ht="15.6" x14ac:dyDescent="0.3">
      <c r="A483" s="175">
        <v>42304</v>
      </c>
      <c r="B483" s="174">
        <v>112.29308950960259</v>
      </c>
      <c r="C483" s="174">
        <v>142.22448085992448</v>
      </c>
      <c r="D483" s="174">
        <v>144.12325742859321</v>
      </c>
      <c r="F483" s="175">
        <v>42304</v>
      </c>
      <c r="G483" s="174">
        <v>201</v>
      </c>
      <c r="H483" s="174">
        <v>304.0350384976407</v>
      </c>
      <c r="I483" s="174">
        <v>560</v>
      </c>
    </row>
    <row r="484" spans="1:9" ht="15.6" x14ac:dyDescent="0.3">
      <c r="A484" s="173">
        <v>42305</v>
      </c>
      <c r="B484" s="172">
        <v>111.87890470710369</v>
      </c>
      <c r="C484" s="172">
        <v>143.44922847285162</v>
      </c>
      <c r="D484" s="172">
        <v>144.40955819170546</v>
      </c>
      <c r="F484" s="173">
        <v>42305</v>
      </c>
      <c r="G484" s="172">
        <v>198</v>
      </c>
      <c r="H484" s="172">
        <v>295.85152767945038</v>
      </c>
      <c r="I484" s="172">
        <v>547</v>
      </c>
    </row>
    <row r="485" spans="1:9" ht="15.6" x14ac:dyDescent="0.3">
      <c r="A485" s="175">
        <v>42306</v>
      </c>
      <c r="B485" s="174">
        <v>112.58267554753274</v>
      </c>
      <c r="C485" s="174">
        <v>143.51498127896681</v>
      </c>
      <c r="D485" s="174">
        <v>143.67165501692426</v>
      </c>
      <c r="F485" s="175">
        <v>42306</v>
      </c>
      <c r="G485" s="174">
        <v>193</v>
      </c>
      <c r="H485" s="174">
        <v>295.77025435950384</v>
      </c>
      <c r="I485" s="174">
        <v>546</v>
      </c>
    </row>
    <row r="486" spans="1:9" ht="15.6" x14ac:dyDescent="0.3">
      <c r="A486" s="173">
        <v>42307</v>
      </c>
      <c r="B486" s="172">
        <v>112.78016563886442</v>
      </c>
      <c r="C486" s="172">
        <v>142.43460397206849</v>
      </c>
      <c r="D486" s="172">
        <v>143.35950897573412</v>
      </c>
      <c r="F486" s="173">
        <v>42307</v>
      </c>
      <c r="G486" s="172">
        <v>203</v>
      </c>
      <c r="H486" s="172">
        <v>294.01331216148958</v>
      </c>
      <c r="I486" s="172">
        <v>548</v>
      </c>
    </row>
    <row r="487" spans="1:9" ht="15.6" x14ac:dyDescent="0.3">
      <c r="A487" s="175">
        <v>42310</v>
      </c>
      <c r="B487" s="174">
        <v>112.711605273491</v>
      </c>
      <c r="C487" s="174">
        <v>140.55094931370246</v>
      </c>
      <c r="D487" s="174">
        <v>143.28257355076687</v>
      </c>
      <c r="F487" s="175">
        <v>42310</v>
      </c>
      <c r="G487" s="174">
        <v>202</v>
      </c>
      <c r="H487" s="174">
        <v>284.46468329226849</v>
      </c>
      <c r="I487" s="174">
        <v>540</v>
      </c>
    </row>
    <row r="488" spans="1:9" ht="15.6" x14ac:dyDescent="0.3">
      <c r="A488" s="173">
        <v>42311</v>
      </c>
      <c r="B488" s="172">
        <v>112.23644165250451</v>
      </c>
      <c r="C488" s="172">
        <v>141.02937462011684</v>
      </c>
      <c r="D488" s="172">
        <v>141.50969468691949</v>
      </c>
      <c r="F488" s="173">
        <v>42311</v>
      </c>
      <c r="G488" s="172">
        <v>196</v>
      </c>
      <c r="H488" s="172">
        <v>274.09755985476153</v>
      </c>
      <c r="I488" s="172">
        <v>524</v>
      </c>
    </row>
    <row r="489" spans="1:9" ht="15.6" x14ac:dyDescent="0.3">
      <c r="A489" s="175">
        <v>42312</v>
      </c>
      <c r="B489" s="174">
        <v>112.04412302522569</v>
      </c>
      <c r="C489" s="174">
        <v>142.30684016379792</v>
      </c>
      <c r="D489" s="174">
        <v>142.50341373586269</v>
      </c>
      <c r="F489" s="175">
        <v>42312</v>
      </c>
      <c r="G489" s="174">
        <v>194</v>
      </c>
      <c r="H489" s="174">
        <v>276.0194259447199</v>
      </c>
      <c r="I489" s="174">
        <v>527</v>
      </c>
    </row>
    <row r="490" spans="1:9" ht="15.6" x14ac:dyDescent="0.3">
      <c r="A490" s="173">
        <v>42313</v>
      </c>
      <c r="B490" s="172">
        <v>112.20516861656169</v>
      </c>
      <c r="C490" s="172">
        <v>142.04788250618901</v>
      </c>
      <c r="D490" s="172">
        <v>142.55818194831247</v>
      </c>
      <c r="F490" s="173">
        <v>42313</v>
      </c>
      <c r="G490" s="172">
        <v>196</v>
      </c>
      <c r="H490" s="172">
        <v>278.87944020438681</v>
      </c>
      <c r="I490" s="172">
        <v>536</v>
      </c>
    </row>
    <row r="491" spans="1:9" ht="15.6" x14ac:dyDescent="0.3">
      <c r="A491" s="175">
        <v>42314</v>
      </c>
      <c r="B491" s="174">
        <v>112.50857095605238</v>
      </c>
      <c r="C491" s="174">
        <v>144.32554437265719</v>
      </c>
      <c r="D491" s="174">
        <v>143.09897034112251</v>
      </c>
      <c r="F491" s="175">
        <v>42314</v>
      </c>
      <c r="G491" s="174">
        <v>189</v>
      </c>
      <c r="H491" s="174">
        <v>276.26571339972446</v>
      </c>
      <c r="I491" s="174">
        <v>540</v>
      </c>
    </row>
    <row r="492" spans="1:9" ht="15.6" x14ac:dyDescent="0.3">
      <c r="A492" s="173">
        <v>42317</v>
      </c>
      <c r="B492" s="172">
        <v>113.20644261354229</v>
      </c>
      <c r="C492" s="172">
        <v>144.29251703887965</v>
      </c>
      <c r="D492" s="172">
        <v>143.64247056500085</v>
      </c>
      <c r="F492" s="173">
        <v>42317</v>
      </c>
      <c r="G492" s="172">
        <v>195</v>
      </c>
      <c r="H492" s="172">
        <v>284.83059277936331</v>
      </c>
      <c r="I492" s="172">
        <v>547</v>
      </c>
    </row>
    <row r="493" spans="1:9" ht="15.6" x14ac:dyDescent="0.3">
      <c r="A493" s="175">
        <v>42318</v>
      </c>
      <c r="B493" s="174">
        <v>113.12783883226859</v>
      </c>
      <c r="C493" s="174">
        <v>144.04643517720498</v>
      </c>
      <c r="D493" s="174">
        <v>142.92108389909637</v>
      </c>
      <c r="F493" s="175">
        <v>42318</v>
      </c>
      <c r="G493" s="174">
        <v>198</v>
      </c>
      <c r="H493" s="174">
        <v>285.9341209899801</v>
      </c>
      <c r="I493" s="174">
        <v>544</v>
      </c>
    </row>
    <row r="494" spans="1:9" ht="15.6" x14ac:dyDescent="0.3">
      <c r="A494" s="173">
        <v>42319</v>
      </c>
      <c r="B494" s="172">
        <v>112.91062830779768</v>
      </c>
      <c r="C494" s="172">
        <v>142.93397423884855</v>
      </c>
      <c r="D494" s="172">
        <v>143.0459189990014</v>
      </c>
      <c r="F494" s="173">
        <v>42319</v>
      </c>
      <c r="G494" s="172">
        <v>198</v>
      </c>
      <c r="H494" s="172">
        <v>285.9341209899801</v>
      </c>
      <c r="I494" s="172">
        <v>544</v>
      </c>
    </row>
    <row r="495" spans="1:9" ht="15.6" x14ac:dyDescent="0.3">
      <c r="A495" s="175">
        <v>42320</v>
      </c>
      <c r="B495" s="174">
        <v>112.88510022558111</v>
      </c>
      <c r="C495" s="174">
        <v>142.51968208398097</v>
      </c>
      <c r="D495" s="174">
        <v>143.66991976420996</v>
      </c>
      <c r="F495" s="175">
        <v>42320</v>
      </c>
      <c r="G495" s="174">
        <v>193</v>
      </c>
      <c r="H495" s="174">
        <v>287.40865552760226</v>
      </c>
      <c r="I495" s="174">
        <v>550</v>
      </c>
    </row>
    <row r="496" spans="1:9" ht="15.6" x14ac:dyDescent="0.3">
      <c r="A496" s="173">
        <v>42321</v>
      </c>
      <c r="B496" s="172">
        <v>113.33000139542848</v>
      </c>
      <c r="C496" s="172">
        <v>142.85014364261664</v>
      </c>
      <c r="D496" s="172">
        <v>144.89231485945012</v>
      </c>
      <c r="F496" s="173">
        <v>42321</v>
      </c>
      <c r="G496" s="172">
        <v>200</v>
      </c>
      <c r="H496" s="172">
        <v>240.05834674271324</v>
      </c>
      <c r="I496" s="172">
        <v>561</v>
      </c>
    </row>
    <row r="497" spans="1:9" ht="15.6" x14ac:dyDescent="0.3">
      <c r="A497" s="175">
        <v>42324</v>
      </c>
      <c r="B497" s="174">
        <v>113.6476030201087</v>
      </c>
      <c r="C497" s="174">
        <v>143.97978272997764</v>
      </c>
      <c r="D497" s="174">
        <v>144.81482720420317</v>
      </c>
      <c r="F497" s="175">
        <v>42324</v>
      </c>
      <c r="G497" s="174">
        <v>201</v>
      </c>
      <c r="H497" s="174">
        <v>241.12573231364348</v>
      </c>
      <c r="I497" s="174">
        <v>556</v>
      </c>
    </row>
    <row r="498" spans="1:9" ht="15.6" x14ac:dyDescent="0.3">
      <c r="A498" s="173">
        <v>42325</v>
      </c>
      <c r="B498" s="172">
        <v>113.68913615172684</v>
      </c>
      <c r="C498" s="172">
        <v>143.89302710354013</v>
      </c>
      <c r="D498" s="172">
        <v>144.63693189542073</v>
      </c>
      <c r="F498" s="173">
        <v>42325</v>
      </c>
      <c r="G498" s="172">
        <v>202</v>
      </c>
      <c r="H498" s="172">
        <v>237.90523823444215</v>
      </c>
      <c r="I498" s="172">
        <v>551</v>
      </c>
    </row>
    <row r="499" spans="1:9" ht="15.6" x14ac:dyDescent="0.3">
      <c r="A499" s="175">
        <v>42326</v>
      </c>
      <c r="B499" s="174">
        <v>113.9904710817305</v>
      </c>
      <c r="C499" s="174">
        <v>143.86859353841797</v>
      </c>
      <c r="D499" s="174">
        <v>144.11813549300098</v>
      </c>
      <c r="F499" s="175">
        <v>42326</v>
      </c>
      <c r="G499" s="174">
        <v>202</v>
      </c>
      <c r="H499" s="174">
        <v>227.88973323991166</v>
      </c>
      <c r="I499" s="174">
        <v>549</v>
      </c>
    </row>
    <row r="500" spans="1:9" ht="15.6" x14ac:dyDescent="0.3">
      <c r="A500" s="173">
        <v>42327</v>
      </c>
      <c r="B500" s="172">
        <v>113.51653746628365</v>
      </c>
      <c r="C500" s="172">
        <v>142.96007641079873</v>
      </c>
      <c r="D500" s="172">
        <v>143.00914227960686</v>
      </c>
      <c r="F500" s="173">
        <v>42327</v>
      </c>
      <c r="G500" s="172">
        <v>207</v>
      </c>
      <c r="H500" s="172">
        <v>228.68615563456035</v>
      </c>
      <c r="I500" s="172">
        <v>542</v>
      </c>
    </row>
    <row r="501" spans="1:9" ht="15.6" x14ac:dyDescent="0.3">
      <c r="A501" s="175">
        <v>42328</v>
      </c>
      <c r="B501" s="174">
        <v>112.67187827280927</v>
      </c>
      <c r="C501" s="174">
        <v>143.29942912902453</v>
      </c>
      <c r="D501" s="174">
        <v>142.61508325751032</v>
      </c>
      <c r="F501" s="175">
        <v>42328</v>
      </c>
      <c r="G501" s="174">
        <v>206</v>
      </c>
      <c r="H501" s="174">
        <v>228.61328701104111</v>
      </c>
      <c r="I501" s="174">
        <v>534</v>
      </c>
    </row>
    <row r="502" spans="1:9" ht="15.6" x14ac:dyDescent="0.3">
      <c r="A502" s="173">
        <v>42331</v>
      </c>
      <c r="B502" s="172">
        <v>113.23552442629872</v>
      </c>
      <c r="C502" s="172">
        <v>143.93685374845003</v>
      </c>
      <c r="D502" s="172">
        <v>143.24192187141747</v>
      </c>
      <c r="F502" s="173">
        <v>42331</v>
      </c>
      <c r="G502" s="172">
        <v>209</v>
      </c>
      <c r="H502" s="172">
        <v>234.77273115709414</v>
      </c>
      <c r="I502" s="172">
        <v>530</v>
      </c>
    </row>
    <row r="503" spans="1:9" ht="15.6" x14ac:dyDescent="0.3">
      <c r="A503" s="175">
        <v>42332</v>
      </c>
      <c r="B503" s="174">
        <v>112.93109940628223</v>
      </c>
      <c r="C503" s="174">
        <v>144.51335283704736</v>
      </c>
      <c r="D503" s="174">
        <v>142.57967495849809</v>
      </c>
      <c r="F503" s="175">
        <v>42332</v>
      </c>
      <c r="G503" s="174">
        <v>213</v>
      </c>
      <c r="H503" s="174">
        <v>241.61659916879006</v>
      </c>
      <c r="I503" s="174">
        <v>529</v>
      </c>
    </row>
    <row r="504" spans="1:9" ht="15.6" x14ac:dyDescent="0.3">
      <c r="A504" s="173">
        <v>42333</v>
      </c>
      <c r="B504" s="172">
        <v>112.65429402424923</v>
      </c>
      <c r="C504" s="172">
        <v>144.81848973083069</v>
      </c>
      <c r="D504" s="172">
        <v>143.30474710457676</v>
      </c>
      <c r="F504" s="173">
        <v>42333</v>
      </c>
      <c r="G504" s="172">
        <v>214</v>
      </c>
      <c r="H504" s="172">
        <v>240.39289145385527</v>
      </c>
      <c r="I504" s="172">
        <v>535</v>
      </c>
    </row>
    <row r="505" spans="1:9" ht="15.6" x14ac:dyDescent="0.3">
      <c r="A505" s="175">
        <v>42334</v>
      </c>
      <c r="B505" s="174">
        <v>112.94393458943901</v>
      </c>
      <c r="C505" s="174">
        <v>145.5934686550211</v>
      </c>
      <c r="D505" s="174">
        <v>143.42774605424324</v>
      </c>
      <c r="F505" s="175">
        <v>42334</v>
      </c>
      <c r="G505" s="174">
        <v>214</v>
      </c>
      <c r="H505" s="174">
        <v>240.39289145385527</v>
      </c>
      <c r="I505" s="174">
        <v>535</v>
      </c>
    </row>
    <row r="506" spans="1:9" ht="15.6" x14ac:dyDescent="0.3">
      <c r="A506" s="173">
        <v>42335</v>
      </c>
      <c r="B506" s="172">
        <v>113.38226610326443</v>
      </c>
      <c r="C506" s="172">
        <v>145.83556103897374</v>
      </c>
      <c r="D506" s="172">
        <v>145.11084294507637</v>
      </c>
      <c r="F506" s="173">
        <v>42335</v>
      </c>
      <c r="G506" s="172">
        <v>214</v>
      </c>
      <c r="H506" s="172">
        <v>242.89593391841126</v>
      </c>
      <c r="I506" s="172">
        <v>537</v>
      </c>
    </row>
    <row r="507" spans="1:9" ht="15.6" x14ac:dyDescent="0.3">
      <c r="A507" s="175">
        <v>42338</v>
      </c>
      <c r="B507" s="174">
        <v>113.56574153772701</v>
      </c>
      <c r="C507" s="174">
        <v>145.87286858437702</v>
      </c>
      <c r="D507" s="174">
        <v>145.46592263616031</v>
      </c>
      <c r="F507" s="175">
        <v>42338</v>
      </c>
      <c r="G507" s="174">
        <v>215</v>
      </c>
      <c r="H507" s="174">
        <v>241.83083658848093</v>
      </c>
      <c r="I507" s="174">
        <v>549</v>
      </c>
    </row>
    <row r="508" spans="1:9" ht="15.6" x14ac:dyDescent="0.3">
      <c r="A508" s="173">
        <v>42339</v>
      </c>
      <c r="B508" s="172">
        <v>113.17503513421647</v>
      </c>
      <c r="C508" s="172">
        <v>145.12134716159284</v>
      </c>
      <c r="D508" s="172">
        <v>144.96773835886364</v>
      </c>
      <c r="F508" s="173">
        <v>42339</v>
      </c>
      <c r="G508" s="172">
        <v>220</v>
      </c>
      <c r="H508" s="172">
        <v>244.71683654967217</v>
      </c>
      <c r="I508" s="172">
        <v>554</v>
      </c>
    </row>
    <row r="509" spans="1:9" ht="15.6" x14ac:dyDescent="0.3">
      <c r="A509" s="175">
        <v>42340</v>
      </c>
      <c r="B509" s="174">
        <v>113.21404906604353</v>
      </c>
      <c r="C509" s="174">
        <v>144.8959562898865</v>
      </c>
      <c r="D509" s="174">
        <v>145.01889702380629</v>
      </c>
      <c r="F509" s="175">
        <v>42340</v>
      </c>
      <c r="G509" s="174">
        <v>215</v>
      </c>
      <c r="H509" s="174">
        <v>242.37213079692026</v>
      </c>
      <c r="I509" s="174">
        <v>556</v>
      </c>
    </row>
    <row r="510" spans="1:9" ht="15.6" x14ac:dyDescent="0.3">
      <c r="A510" s="173">
        <v>42341</v>
      </c>
      <c r="B510" s="172">
        <v>113.43488614256371</v>
      </c>
      <c r="C510" s="172">
        <v>143.14367361015783</v>
      </c>
      <c r="D510" s="172">
        <v>144.18625643276303</v>
      </c>
      <c r="F510" s="173">
        <v>42341</v>
      </c>
      <c r="G510" s="172">
        <v>211</v>
      </c>
      <c r="H510" s="172">
        <v>237.8167000188667</v>
      </c>
      <c r="I510" s="172">
        <v>557</v>
      </c>
    </row>
    <row r="511" spans="1:9" ht="15.6" x14ac:dyDescent="0.3">
      <c r="A511" s="175">
        <v>42342</v>
      </c>
      <c r="B511" s="174">
        <v>113.30224634747941</v>
      </c>
      <c r="C511" s="174">
        <v>143.88029564861924</v>
      </c>
      <c r="D511" s="174">
        <v>144.20053428264248</v>
      </c>
      <c r="F511" s="175">
        <v>42342</v>
      </c>
      <c r="G511" s="174">
        <v>215</v>
      </c>
      <c r="H511" s="174">
        <v>248.01451110738606</v>
      </c>
      <c r="I511" s="174">
        <v>557</v>
      </c>
    </row>
    <row r="512" spans="1:9" ht="15.6" x14ac:dyDescent="0.3">
      <c r="A512" s="173">
        <v>42345</v>
      </c>
      <c r="B512" s="172">
        <v>113.44443320698497</v>
      </c>
      <c r="C512" s="172">
        <v>144.39737144663152</v>
      </c>
      <c r="D512" s="172">
        <v>145.4524239460051</v>
      </c>
      <c r="F512" s="173">
        <v>42345</v>
      </c>
      <c r="G512" s="172">
        <v>217</v>
      </c>
      <c r="H512" s="172">
        <v>252.25796293618129</v>
      </c>
      <c r="I512" s="172">
        <v>555</v>
      </c>
    </row>
    <row r="513" spans="1:9" ht="15.6" x14ac:dyDescent="0.3">
      <c r="A513" s="175">
        <v>42346</v>
      </c>
      <c r="B513" s="174">
        <v>113.79956525203778</v>
      </c>
      <c r="C513" s="174">
        <v>144.05255325304068</v>
      </c>
      <c r="D513" s="174">
        <v>146.18638138519856</v>
      </c>
      <c r="F513" s="175">
        <v>42346</v>
      </c>
      <c r="G513" s="174">
        <v>217</v>
      </c>
      <c r="H513" s="174">
        <v>252.86573587984603</v>
      </c>
      <c r="I513" s="174">
        <v>556</v>
      </c>
    </row>
    <row r="514" spans="1:9" ht="15.6" x14ac:dyDescent="0.3">
      <c r="A514" s="173">
        <v>42347</v>
      </c>
      <c r="B514" s="172">
        <v>114.34350642987702</v>
      </c>
      <c r="C514" s="172">
        <v>143.5584261342282</v>
      </c>
      <c r="D514" s="172">
        <v>145.53648016143347</v>
      </c>
      <c r="F514" s="173">
        <v>42347</v>
      </c>
      <c r="G514" s="172">
        <v>221</v>
      </c>
      <c r="H514" s="172">
        <v>252.99497164408388</v>
      </c>
      <c r="I514" s="172">
        <v>551</v>
      </c>
    </row>
    <row r="515" spans="1:9" ht="15.6" x14ac:dyDescent="0.3">
      <c r="A515" s="175">
        <v>42348</v>
      </c>
      <c r="B515" s="174">
        <v>114.13459412196217</v>
      </c>
      <c r="C515" s="174">
        <v>144.61360203873755</v>
      </c>
      <c r="D515" s="174">
        <v>146.6241132804694</v>
      </c>
      <c r="F515" s="175">
        <v>42348</v>
      </c>
      <c r="G515" s="174">
        <v>221</v>
      </c>
      <c r="H515" s="174">
        <v>250.12540283103274</v>
      </c>
      <c r="I515" s="174">
        <v>556</v>
      </c>
    </row>
    <row r="516" spans="1:9" ht="15.6" x14ac:dyDescent="0.3">
      <c r="A516" s="173">
        <v>42349</v>
      </c>
      <c r="B516" s="172">
        <v>114.4696931936023</v>
      </c>
      <c r="C516" s="172">
        <v>145.94844066981489</v>
      </c>
      <c r="D516" s="172">
        <v>148.40069325057439</v>
      </c>
      <c r="F516" s="173">
        <v>42349</v>
      </c>
      <c r="G516" s="172">
        <v>236</v>
      </c>
      <c r="H516" s="172">
        <v>268.35203505090385</v>
      </c>
      <c r="I516" s="172">
        <v>588</v>
      </c>
    </row>
    <row r="517" spans="1:9" ht="15.6" x14ac:dyDescent="0.3">
      <c r="A517" s="175">
        <v>42352</v>
      </c>
      <c r="B517" s="174">
        <v>115.12750419577564</v>
      </c>
      <c r="C517" s="174">
        <v>145.75607291628475</v>
      </c>
      <c r="D517" s="174">
        <v>148.33774460431061</v>
      </c>
      <c r="F517" s="175">
        <v>42352</v>
      </c>
      <c r="G517" s="174">
        <v>235</v>
      </c>
      <c r="H517" s="174">
        <v>264.35701813704139</v>
      </c>
      <c r="I517" s="174">
        <v>587</v>
      </c>
    </row>
    <row r="518" spans="1:9" ht="15.6" x14ac:dyDescent="0.3">
      <c r="A518" s="173">
        <v>42353</v>
      </c>
      <c r="B518" s="172">
        <v>114.62848539466981</v>
      </c>
      <c r="C518" s="172">
        <v>145.39956134613095</v>
      </c>
      <c r="D518" s="172">
        <v>147.71670160725185</v>
      </c>
      <c r="F518" s="173">
        <v>42353</v>
      </c>
      <c r="G518" s="172">
        <v>228</v>
      </c>
      <c r="H518" s="172">
        <v>258.28653108410549</v>
      </c>
      <c r="I518" s="172">
        <v>571</v>
      </c>
    </row>
    <row r="519" spans="1:9" ht="15.6" x14ac:dyDescent="0.3">
      <c r="A519" s="175">
        <v>42354</v>
      </c>
      <c r="B519" s="174">
        <v>114.7608072306261</v>
      </c>
      <c r="C519" s="174">
        <v>144.65127988850591</v>
      </c>
      <c r="D519" s="174">
        <v>147.62364970143432</v>
      </c>
      <c r="F519" s="175">
        <v>42354</v>
      </c>
      <c r="G519" s="174">
        <v>224</v>
      </c>
      <c r="H519" s="174">
        <v>257.48284343379436</v>
      </c>
      <c r="I519" s="174">
        <v>581</v>
      </c>
    </row>
    <row r="520" spans="1:9" ht="15.6" x14ac:dyDescent="0.3">
      <c r="A520" s="173">
        <v>42355</v>
      </c>
      <c r="B520" s="172">
        <v>114.67695999215377</v>
      </c>
      <c r="C520" s="172">
        <v>145.03008889508448</v>
      </c>
      <c r="D520" s="172">
        <v>153.39207377541914</v>
      </c>
      <c r="F520" s="173">
        <v>42355</v>
      </c>
      <c r="G520" s="172">
        <v>223</v>
      </c>
      <c r="H520" s="172">
        <v>254.61672494768413</v>
      </c>
      <c r="I520" s="172">
        <v>581</v>
      </c>
    </row>
    <row r="521" spans="1:9" ht="15.6" x14ac:dyDescent="0.3">
      <c r="A521" s="175">
        <v>42356</v>
      </c>
      <c r="B521" s="174">
        <v>114.1620552124631</v>
      </c>
      <c r="C521" s="174">
        <v>144.08107293507467</v>
      </c>
      <c r="D521" s="174">
        <v>154.91886738198724</v>
      </c>
      <c r="F521" s="175">
        <v>42356</v>
      </c>
      <c r="G521" s="174">
        <v>228</v>
      </c>
      <c r="H521" s="174">
        <v>257.82480945504244</v>
      </c>
      <c r="I521" s="174">
        <v>597</v>
      </c>
    </row>
    <row r="522" spans="1:9" ht="15.6" x14ac:dyDescent="0.3">
      <c r="A522" s="173">
        <v>42359</v>
      </c>
      <c r="B522" s="172">
        <v>113.75888212806331</v>
      </c>
      <c r="C522" s="172">
        <v>143.60909091191209</v>
      </c>
      <c r="D522" s="172">
        <v>154.79243360981374</v>
      </c>
      <c r="F522" s="173">
        <v>42359</v>
      </c>
      <c r="G522" s="172">
        <v>228</v>
      </c>
      <c r="H522" s="172">
        <v>258.08342521343098</v>
      </c>
      <c r="I522" s="172">
        <v>603</v>
      </c>
    </row>
    <row r="523" spans="1:9" ht="15.6" x14ac:dyDescent="0.3">
      <c r="A523" s="175">
        <v>42360</v>
      </c>
      <c r="B523" s="174">
        <v>113.2217795220036</v>
      </c>
      <c r="C523" s="174">
        <v>143.51602989188206</v>
      </c>
      <c r="D523" s="174">
        <v>154.75646376730566</v>
      </c>
      <c r="F523" s="175">
        <v>42360</v>
      </c>
      <c r="G523" s="174">
        <v>223</v>
      </c>
      <c r="H523" s="174">
        <v>254.81958494816573</v>
      </c>
      <c r="I523" s="174">
        <v>595</v>
      </c>
    </row>
    <row r="524" spans="1:9" ht="15.6" x14ac:dyDescent="0.3">
      <c r="A524" s="173">
        <v>42361</v>
      </c>
      <c r="B524" s="172">
        <v>113.17841533437611</v>
      </c>
      <c r="C524" s="172">
        <v>143.45686255810551</v>
      </c>
      <c r="D524" s="172">
        <v>153.80747657056281</v>
      </c>
      <c r="F524" s="173">
        <v>42361</v>
      </c>
      <c r="G524" s="172">
        <v>221</v>
      </c>
      <c r="H524" s="172">
        <v>253.07500440386508</v>
      </c>
      <c r="I524" s="172">
        <v>585</v>
      </c>
    </row>
    <row r="525" spans="1:9" ht="15.6" x14ac:dyDescent="0.3">
      <c r="A525" s="175">
        <v>42362</v>
      </c>
      <c r="B525" s="174">
        <v>112.97442346289095</v>
      </c>
      <c r="C525" s="174">
        <v>143.2008715588718</v>
      </c>
      <c r="D525" s="174">
        <v>153.87916998700194</v>
      </c>
      <c r="F525" s="175">
        <v>42362</v>
      </c>
      <c r="G525" s="174">
        <v>223</v>
      </c>
      <c r="H525" s="174">
        <v>254.44418182863853</v>
      </c>
      <c r="I525" s="174">
        <v>585</v>
      </c>
    </row>
    <row r="526" spans="1:9" ht="15.6" x14ac:dyDescent="0.3">
      <c r="A526" s="173">
        <v>42363</v>
      </c>
      <c r="B526" s="172">
        <v>112.96624022126613</v>
      </c>
      <c r="C526" s="172">
        <v>143.1030136931993</v>
      </c>
      <c r="D526" s="172">
        <v>153.8513925597974</v>
      </c>
      <c r="F526" s="173">
        <v>42363</v>
      </c>
      <c r="G526" s="172">
        <v>223</v>
      </c>
      <c r="H526" s="172">
        <v>254.44418182863853</v>
      </c>
      <c r="I526" s="172">
        <v>585</v>
      </c>
    </row>
    <row r="527" spans="1:9" ht="15.6" x14ac:dyDescent="0.3">
      <c r="A527" s="175">
        <v>42366</v>
      </c>
      <c r="B527" s="174">
        <v>113.06193084057961</v>
      </c>
      <c r="C527" s="174">
        <v>143.17192939061459</v>
      </c>
      <c r="D527" s="174">
        <v>152.59095017435965</v>
      </c>
      <c r="F527" s="175">
        <v>42366</v>
      </c>
      <c r="G527" s="174">
        <v>225</v>
      </c>
      <c r="H527" s="174">
        <v>255.85373177359315</v>
      </c>
      <c r="I527" s="174">
        <v>584</v>
      </c>
    </row>
    <row r="528" spans="1:9" ht="15.6" x14ac:dyDescent="0.3">
      <c r="A528" s="173">
        <v>42367</v>
      </c>
      <c r="B528" s="172">
        <v>113.21977795385042</v>
      </c>
      <c r="C528" s="172">
        <v>143.52735246364588</v>
      </c>
      <c r="D528" s="172">
        <v>152.65500914153228</v>
      </c>
      <c r="F528" s="173">
        <v>42367</v>
      </c>
      <c r="G528" s="172">
        <v>215</v>
      </c>
      <c r="H528" s="172">
        <v>247.98223389931076</v>
      </c>
      <c r="I528" s="172">
        <v>571</v>
      </c>
    </row>
    <row r="529" spans="1:9" ht="15.6" x14ac:dyDescent="0.3">
      <c r="A529" s="175">
        <v>42368</v>
      </c>
      <c r="B529" s="174">
        <v>113.50006249945488</v>
      </c>
      <c r="C529" s="174">
        <v>144.04485808576607</v>
      </c>
      <c r="D529" s="174">
        <v>154.41897381825501</v>
      </c>
      <c r="F529" s="175">
        <v>42368</v>
      </c>
      <c r="G529" s="174">
        <v>216</v>
      </c>
      <c r="H529" s="174">
        <v>249.45064567811266</v>
      </c>
      <c r="I529" s="174">
        <v>576</v>
      </c>
    </row>
    <row r="530" spans="1:9" ht="15.6" x14ac:dyDescent="0.3">
      <c r="A530" s="173">
        <v>42369</v>
      </c>
      <c r="B530" s="172">
        <v>113.49270784953838</v>
      </c>
      <c r="C530" s="172">
        <v>144.50889983617301</v>
      </c>
      <c r="D530" s="172">
        <v>153.9774878130093</v>
      </c>
      <c r="F530" s="173">
        <v>42369</v>
      </c>
      <c r="G530" s="172">
        <v>219</v>
      </c>
      <c r="H530" s="172">
        <v>252.5605409429466</v>
      </c>
      <c r="I530" s="172">
        <v>584</v>
      </c>
    </row>
    <row r="531" spans="1:9" ht="15.6" x14ac:dyDescent="0.3">
      <c r="A531" s="175">
        <v>42370</v>
      </c>
      <c r="B531" s="174">
        <v>113.66194326670063</v>
      </c>
      <c r="C531" s="174">
        <v>144.80035265985521</v>
      </c>
      <c r="D531" s="174">
        <v>154.13785236012038</v>
      </c>
      <c r="F531" s="175">
        <v>42370</v>
      </c>
      <c r="G531" s="174">
        <v>219</v>
      </c>
      <c r="H531" s="174">
        <v>252.5605409429466</v>
      </c>
      <c r="I531" s="174">
        <v>584</v>
      </c>
    </row>
    <row r="532" spans="1:9" ht="15.6" x14ac:dyDescent="0.3">
      <c r="A532" s="173">
        <v>42373</v>
      </c>
      <c r="B532" s="172">
        <v>114.40526877279167</v>
      </c>
      <c r="C532" s="172">
        <v>146.09773861113123</v>
      </c>
      <c r="D532" s="172">
        <v>156.05891533176347</v>
      </c>
      <c r="F532" s="173">
        <v>42373</v>
      </c>
      <c r="G532" s="172">
        <v>220</v>
      </c>
      <c r="H532" s="172">
        <v>257.48204006098126</v>
      </c>
      <c r="I532" s="172">
        <v>592</v>
      </c>
    </row>
    <row r="533" spans="1:9" ht="15.6" x14ac:dyDescent="0.3">
      <c r="A533" s="175">
        <v>42374</v>
      </c>
      <c r="B533" s="174">
        <v>114.12580324850488</v>
      </c>
      <c r="C533" s="174">
        <v>147.07828478974673</v>
      </c>
      <c r="D533" s="174">
        <v>156.12551696218711</v>
      </c>
      <c r="F533" s="175">
        <v>42374</v>
      </c>
      <c r="G533" s="174">
        <v>214</v>
      </c>
      <c r="H533" s="174">
        <v>254.80201551464108</v>
      </c>
      <c r="I533" s="174">
        <v>581</v>
      </c>
    </row>
    <row r="534" spans="1:9" ht="15.6" x14ac:dyDescent="0.3">
      <c r="A534" s="173">
        <v>42375</v>
      </c>
      <c r="B534" s="172">
        <v>114.62443888945191</v>
      </c>
      <c r="C534" s="172">
        <v>147.30233957943378</v>
      </c>
      <c r="D534" s="172">
        <v>157.44544804593858</v>
      </c>
      <c r="F534" s="173">
        <v>42375</v>
      </c>
      <c r="G534" s="172">
        <v>219</v>
      </c>
      <c r="H534" s="172">
        <v>262.14988993586962</v>
      </c>
      <c r="I534" s="172">
        <v>591</v>
      </c>
    </row>
    <row r="535" spans="1:9" ht="15.6" x14ac:dyDescent="0.3">
      <c r="A535" s="175">
        <v>42376</v>
      </c>
      <c r="B535" s="174">
        <v>114.57639540965576</v>
      </c>
      <c r="C535" s="174">
        <v>146.25420741277762</v>
      </c>
      <c r="D535" s="174">
        <v>158.65578440187591</v>
      </c>
      <c r="F535" s="175">
        <v>42376</v>
      </c>
      <c r="G535" s="174">
        <v>225</v>
      </c>
      <c r="H535" s="174">
        <v>267.03517232258355</v>
      </c>
      <c r="I535" s="174">
        <v>600</v>
      </c>
    </row>
    <row r="536" spans="1:9" ht="15.6" x14ac:dyDescent="0.3">
      <c r="A536" s="173">
        <v>42377</v>
      </c>
      <c r="B536" s="172">
        <v>114.60576132310341</v>
      </c>
      <c r="C536" s="172">
        <v>146.95654626135934</v>
      </c>
      <c r="D536" s="172">
        <v>158.60227819862439</v>
      </c>
      <c r="F536" s="173">
        <v>42377</v>
      </c>
      <c r="G536" s="172">
        <v>223</v>
      </c>
      <c r="H536" s="172">
        <v>269.65918018160187</v>
      </c>
      <c r="I536" s="172">
        <v>610</v>
      </c>
    </row>
    <row r="537" spans="1:9" ht="15.6" x14ac:dyDescent="0.3">
      <c r="A537" s="175">
        <v>42380</v>
      </c>
      <c r="B537" s="174">
        <v>114.28971759133175</v>
      </c>
      <c r="C537" s="174">
        <v>147.70471212130414</v>
      </c>
      <c r="D537" s="174">
        <v>158.74208743468273</v>
      </c>
      <c r="F537" s="175">
        <v>42380</v>
      </c>
      <c r="G537" s="174">
        <v>221</v>
      </c>
      <c r="H537" s="174">
        <v>267.14185637653338</v>
      </c>
      <c r="I537" s="174">
        <v>611</v>
      </c>
    </row>
    <row r="538" spans="1:9" ht="15.6" x14ac:dyDescent="0.3">
      <c r="A538" s="173">
        <v>42381</v>
      </c>
      <c r="B538" s="172">
        <v>114.67932075186233</v>
      </c>
      <c r="C538" s="172">
        <v>147.55870975843186</v>
      </c>
      <c r="D538" s="172">
        <v>158.24124830483146</v>
      </c>
      <c r="F538" s="173">
        <v>42381</v>
      </c>
      <c r="G538" s="172">
        <v>231</v>
      </c>
      <c r="H538" s="172">
        <v>272.77913691071097</v>
      </c>
      <c r="I538" s="172">
        <v>626</v>
      </c>
    </row>
    <row r="539" spans="1:9" ht="15.6" x14ac:dyDescent="0.3">
      <c r="A539" s="175">
        <v>42382</v>
      </c>
      <c r="B539" s="174">
        <v>114.25602842552993</v>
      </c>
      <c r="C539" s="174">
        <v>147.2696834320584</v>
      </c>
      <c r="D539" s="174">
        <v>158.05187571296247</v>
      </c>
      <c r="F539" s="175">
        <v>42382</v>
      </c>
      <c r="G539" s="174">
        <v>232</v>
      </c>
      <c r="H539" s="174">
        <v>271.34718938022559</v>
      </c>
      <c r="I539" s="174">
        <v>641</v>
      </c>
    </row>
    <row r="540" spans="1:9" ht="15.6" x14ac:dyDescent="0.3">
      <c r="A540" s="173">
        <v>42383</v>
      </c>
      <c r="B540" s="172">
        <v>114.71671096765408</v>
      </c>
      <c r="C540" s="172">
        <v>148.00038867988488</v>
      </c>
      <c r="D540" s="172">
        <v>157.17315897390563</v>
      </c>
      <c r="F540" s="173">
        <v>42383</v>
      </c>
      <c r="G540" s="172">
        <v>232</v>
      </c>
      <c r="H540" s="172">
        <v>270.61614864149283</v>
      </c>
      <c r="I540" s="172">
        <v>636</v>
      </c>
    </row>
    <row r="541" spans="1:9" ht="15.6" x14ac:dyDescent="0.3">
      <c r="A541" s="175">
        <v>42384</v>
      </c>
      <c r="B541" s="174">
        <v>114.74261888390961</v>
      </c>
      <c r="C541" s="174">
        <v>149.08839491940637</v>
      </c>
      <c r="D541" s="174">
        <v>159.41967685438348</v>
      </c>
      <c r="F541" s="175">
        <v>42384</v>
      </c>
      <c r="G541" s="174">
        <v>244</v>
      </c>
      <c r="H541" s="174">
        <v>285.4708560307609</v>
      </c>
      <c r="I541" s="174">
        <v>658</v>
      </c>
    </row>
    <row r="542" spans="1:9" ht="15.6" x14ac:dyDescent="0.3">
      <c r="A542" s="173">
        <v>42387</v>
      </c>
      <c r="B542" s="172">
        <v>114.67221575365039</v>
      </c>
      <c r="C542" s="172">
        <v>148.89118778206998</v>
      </c>
      <c r="D542" s="172">
        <v>159.07108220236569</v>
      </c>
      <c r="F542" s="173">
        <v>42387</v>
      </c>
      <c r="G542" s="172">
        <v>244</v>
      </c>
      <c r="H542" s="172">
        <v>285.4708560307609</v>
      </c>
      <c r="I542" s="172">
        <v>658</v>
      </c>
    </row>
    <row r="543" spans="1:9" ht="15.6" x14ac:dyDescent="0.3">
      <c r="A543" s="175">
        <v>42388</v>
      </c>
      <c r="B543" s="174">
        <v>114.32818509394605</v>
      </c>
      <c r="C543" s="174">
        <v>148.81833581276098</v>
      </c>
      <c r="D543" s="174">
        <v>159.68304744483746</v>
      </c>
      <c r="F543" s="175">
        <v>42388</v>
      </c>
      <c r="G543" s="174">
        <v>240</v>
      </c>
      <c r="H543" s="174">
        <v>288.33610643994842</v>
      </c>
      <c r="I543" s="174">
        <v>657</v>
      </c>
    </row>
    <row r="544" spans="1:9" ht="15.6" x14ac:dyDescent="0.3">
      <c r="A544" s="173">
        <v>42389</v>
      </c>
      <c r="B544" s="172">
        <v>114.94940934118792</v>
      </c>
      <c r="C544" s="172">
        <v>149.20326782195059</v>
      </c>
      <c r="D544" s="172">
        <v>161.29313083761156</v>
      </c>
      <c r="F544" s="173">
        <v>42389</v>
      </c>
      <c r="G544" s="172">
        <v>248</v>
      </c>
      <c r="H544" s="172">
        <v>293.76893476823074</v>
      </c>
      <c r="I544" s="172">
        <v>674</v>
      </c>
    </row>
    <row r="545" spans="1:9" ht="15.6" x14ac:dyDescent="0.3">
      <c r="A545" s="175">
        <v>42390</v>
      </c>
      <c r="B545" s="174">
        <v>114.6252773238902</v>
      </c>
      <c r="C545" s="174">
        <v>148.81821098563231</v>
      </c>
      <c r="D545" s="174">
        <v>162.42960707672981</v>
      </c>
      <c r="F545" s="175">
        <v>42390</v>
      </c>
      <c r="G545" s="174">
        <v>245</v>
      </c>
      <c r="H545" s="174">
        <v>290.935437288115</v>
      </c>
      <c r="I545" s="174">
        <v>665</v>
      </c>
    </row>
    <row r="546" spans="1:9" ht="15.6" x14ac:dyDescent="0.3">
      <c r="A546" s="173">
        <v>42391</v>
      </c>
      <c r="B546" s="172">
        <v>113.89985664672777</v>
      </c>
      <c r="C546" s="172">
        <v>148.58805685908249</v>
      </c>
      <c r="D546" s="172">
        <v>160.82030769560259</v>
      </c>
      <c r="F546" s="173">
        <v>42391</v>
      </c>
      <c r="G546" s="172">
        <v>238</v>
      </c>
      <c r="H546" s="172">
        <v>283.89117873632426</v>
      </c>
      <c r="I546" s="172">
        <v>644</v>
      </c>
    </row>
    <row r="547" spans="1:9" ht="15.6" x14ac:dyDescent="0.3">
      <c r="A547" s="175">
        <v>42394</v>
      </c>
      <c r="B547" s="174">
        <v>113.9074271103342</v>
      </c>
      <c r="C547" s="174">
        <v>148.96756311968932</v>
      </c>
      <c r="D547" s="174">
        <v>161.73038987273321</v>
      </c>
      <c r="F547" s="175">
        <v>42394</v>
      </c>
      <c r="G547" s="174">
        <v>238</v>
      </c>
      <c r="H547" s="174">
        <v>286.17974972524064</v>
      </c>
      <c r="I547" s="174">
        <v>653</v>
      </c>
    </row>
    <row r="548" spans="1:9" ht="15.6" x14ac:dyDescent="0.3">
      <c r="A548" s="173">
        <v>42395</v>
      </c>
      <c r="B548" s="172">
        <v>114.04217805396897</v>
      </c>
      <c r="C548" s="172">
        <v>148.38840453598141</v>
      </c>
      <c r="D548" s="172">
        <v>160.69460109920851</v>
      </c>
      <c r="F548" s="173">
        <v>42395</v>
      </c>
      <c r="G548" s="172">
        <v>239</v>
      </c>
      <c r="H548" s="172">
        <v>286.83069403997166</v>
      </c>
      <c r="I548" s="172">
        <v>648</v>
      </c>
    </row>
    <row r="549" spans="1:9" ht="15.6" x14ac:dyDescent="0.3">
      <c r="A549" s="175">
        <v>42396</v>
      </c>
      <c r="B549" s="174">
        <v>113.79602386130863</v>
      </c>
      <c r="C549" s="174">
        <v>148.42220380943257</v>
      </c>
      <c r="D549" s="174">
        <v>161.56574876458802</v>
      </c>
      <c r="F549" s="175">
        <v>42396</v>
      </c>
      <c r="G549" s="174">
        <v>234</v>
      </c>
      <c r="H549" s="174">
        <v>280.25144701697002</v>
      </c>
      <c r="I549" s="174">
        <v>639</v>
      </c>
    </row>
    <row r="550" spans="1:9" ht="15.6" x14ac:dyDescent="0.3">
      <c r="A550" s="173">
        <v>42397</v>
      </c>
      <c r="B550" s="172">
        <v>113.54230255339664</v>
      </c>
      <c r="C550" s="172">
        <v>147.34634424880215</v>
      </c>
      <c r="D550" s="172">
        <v>160.22741308956151</v>
      </c>
      <c r="F550" s="173">
        <v>42397</v>
      </c>
      <c r="G550" s="172">
        <v>229</v>
      </c>
      <c r="H550" s="172">
        <v>277.04257816153302</v>
      </c>
      <c r="I550" s="172">
        <v>635</v>
      </c>
    </row>
    <row r="551" spans="1:9" ht="15.6" x14ac:dyDescent="0.3">
      <c r="A551" s="175">
        <v>42398</v>
      </c>
      <c r="B551" s="174">
        <v>112.87648700386532</v>
      </c>
      <c r="C551" s="174">
        <v>147.59172244060906</v>
      </c>
      <c r="D551" s="174">
        <v>158.80369463550309</v>
      </c>
      <c r="F551" s="175">
        <v>42398</v>
      </c>
      <c r="G551" s="174">
        <v>226</v>
      </c>
      <c r="H551" s="174">
        <v>279.51580116982853</v>
      </c>
      <c r="I551" s="174">
        <v>642</v>
      </c>
    </row>
    <row r="552" spans="1:9" ht="15.6" x14ac:dyDescent="0.3">
      <c r="A552" s="173">
        <v>42401</v>
      </c>
      <c r="B552" s="172">
        <v>112.30144143808893</v>
      </c>
      <c r="C552" s="172">
        <v>146.6962725577325</v>
      </c>
      <c r="D552" s="172">
        <v>158.97450753330006</v>
      </c>
      <c r="F552" s="173">
        <v>42401</v>
      </c>
      <c r="G552" s="172">
        <v>221</v>
      </c>
      <c r="H552" s="172">
        <v>275.77212750004151</v>
      </c>
      <c r="I552" s="172">
        <v>644</v>
      </c>
    </row>
    <row r="553" spans="1:9" ht="15.6" x14ac:dyDescent="0.3">
      <c r="A553" s="175">
        <v>42402</v>
      </c>
      <c r="B553" s="174">
        <v>112.89416101320879</v>
      </c>
      <c r="C553" s="174">
        <v>146.89169175712033</v>
      </c>
      <c r="D553" s="174">
        <v>160.30463268833381</v>
      </c>
      <c r="F553" s="175">
        <v>42402</v>
      </c>
      <c r="G553" s="174">
        <v>235</v>
      </c>
      <c r="H553" s="174">
        <v>288.46363276623373</v>
      </c>
      <c r="I553" s="174">
        <v>658</v>
      </c>
    </row>
    <row r="554" spans="1:9" ht="15.6" x14ac:dyDescent="0.3">
      <c r="A554" s="173">
        <v>42403</v>
      </c>
      <c r="B554" s="172">
        <v>113.17944625700586</v>
      </c>
      <c r="C554" s="172">
        <v>144.97615899983361</v>
      </c>
      <c r="D554" s="172">
        <v>157.98113294706738</v>
      </c>
      <c r="F554" s="173">
        <v>42403</v>
      </c>
      <c r="G554" s="172">
        <v>232</v>
      </c>
      <c r="H554" s="172">
        <v>286.05004453381383</v>
      </c>
      <c r="I554" s="172">
        <v>651</v>
      </c>
    </row>
    <row r="555" spans="1:9" ht="15.6" x14ac:dyDescent="0.3">
      <c r="A555" s="175">
        <v>42404</v>
      </c>
      <c r="B555" s="174">
        <v>112.30484629905975</v>
      </c>
      <c r="C555" s="174">
        <v>144.23417961821585</v>
      </c>
      <c r="D555" s="174">
        <v>157.89404391896849</v>
      </c>
      <c r="F555" s="175">
        <v>42404</v>
      </c>
      <c r="G555" s="174">
        <v>233</v>
      </c>
      <c r="H555" s="174">
        <v>287.5183121205767</v>
      </c>
      <c r="I555" s="174">
        <v>647</v>
      </c>
    </row>
    <row r="556" spans="1:9" ht="15.6" x14ac:dyDescent="0.3">
      <c r="A556" s="173">
        <v>42405</v>
      </c>
      <c r="B556" s="172">
        <v>112.25344634352605</v>
      </c>
      <c r="C556" s="172">
        <v>144.52469292007916</v>
      </c>
      <c r="D556" s="172">
        <v>158.79781716838471</v>
      </c>
      <c r="F556" s="173">
        <v>42405</v>
      </c>
      <c r="G556" s="172">
        <v>231</v>
      </c>
      <c r="H556" s="172">
        <v>290.2331312450919</v>
      </c>
      <c r="I556" s="172">
        <v>642</v>
      </c>
    </row>
    <row r="557" spans="1:9" ht="15.6" x14ac:dyDescent="0.3">
      <c r="A557" s="175">
        <v>42408</v>
      </c>
      <c r="B557" s="174">
        <v>112.1536351076133</v>
      </c>
      <c r="C557" s="174">
        <v>145.30565203267642</v>
      </c>
      <c r="D557" s="174">
        <v>159.56782817386713</v>
      </c>
      <c r="F557" s="175">
        <v>42408</v>
      </c>
      <c r="G557" s="174">
        <v>245</v>
      </c>
      <c r="H557" s="174">
        <v>307.85151722678773</v>
      </c>
      <c r="I557" s="174">
        <v>666</v>
      </c>
    </row>
    <row r="558" spans="1:9" ht="15.6" x14ac:dyDescent="0.3">
      <c r="A558" s="173">
        <v>42409</v>
      </c>
      <c r="B558" s="172">
        <v>112.16829490059183</v>
      </c>
      <c r="C558" s="172">
        <v>144.52046991156379</v>
      </c>
      <c r="D558" s="172">
        <v>160.03309046950682</v>
      </c>
      <c r="F558" s="173">
        <v>42409</v>
      </c>
      <c r="G558" s="172">
        <v>247</v>
      </c>
      <c r="H558" s="172">
        <v>312.33198717438881</v>
      </c>
      <c r="I558" s="172">
        <v>673</v>
      </c>
    </row>
    <row r="559" spans="1:9" ht="15.6" x14ac:dyDescent="0.3">
      <c r="A559" s="175">
        <v>42410</v>
      </c>
      <c r="B559" s="174">
        <v>111.26661300530671</v>
      </c>
      <c r="C559" s="174">
        <v>143.82647227512268</v>
      </c>
      <c r="D559" s="174">
        <v>160.51683180966577</v>
      </c>
      <c r="F559" s="175">
        <v>42410</v>
      </c>
      <c r="G559" s="174">
        <v>245</v>
      </c>
      <c r="H559" s="174">
        <v>309.57281544375655</v>
      </c>
      <c r="I559" s="174">
        <v>677</v>
      </c>
    </row>
    <row r="560" spans="1:9" ht="15.6" x14ac:dyDescent="0.3">
      <c r="A560" s="173">
        <v>42411</v>
      </c>
      <c r="B560" s="172">
        <v>111.37796243280036</v>
      </c>
      <c r="C560" s="172">
        <v>143.95765188928203</v>
      </c>
      <c r="D560" s="172">
        <v>162.77416940590462</v>
      </c>
      <c r="F560" s="173">
        <v>42411</v>
      </c>
      <c r="G560" s="172">
        <v>254</v>
      </c>
      <c r="H560" s="172">
        <v>315.3902781563196</v>
      </c>
      <c r="I560" s="172">
        <v>697</v>
      </c>
    </row>
    <row r="561" spans="1:9" ht="15.6" x14ac:dyDescent="0.3">
      <c r="A561" s="175">
        <v>42412</v>
      </c>
      <c r="B561" s="174">
        <v>111.77153714951035</v>
      </c>
      <c r="C561" s="174">
        <v>144.18288040624739</v>
      </c>
      <c r="D561" s="174">
        <v>162.24173085102217</v>
      </c>
      <c r="F561" s="175">
        <v>42412</v>
      </c>
      <c r="G561" s="174">
        <v>243</v>
      </c>
      <c r="H561" s="174">
        <v>299.20280527210707</v>
      </c>
      <c r="I561" s="174">
        <v>683</v>
      </c>
    </row>
    <row r="562" spans="1:9" ht="15.6" x14ac:dyDescent="0.3">
      <c r="A562" s="173">
        <v>42415</v>
      </c>
      <c r="B562" s="172">
        <v>111.23096251419777</v>
      </c>
      <c r="C562" s="172">
        <v>145.45292169475755</v>
      </c>
      <c r="D562" s="172">
        <v>161.91488986325575</v>
      </c>
      <c r="F562" s="173">
        <v>42415</v>
      </c>
      <c r="G562" s="172">
        <v>243</v>
      </c>
      <c r="H562" s="172">
        <v>299.20280527210707</v>
      </c>
      <c r="I562" s="172">
        <v>683</v>
      </c>
    </row>
    <row r="563" spans="1:9" ht="15.6" x14ac:dyDescent="0.3">
      <c r="A563" s="175">
        <v>42416</v>
      </c>
      <c r="B563" s="174">
        <v>111.39308732075584</v>
      </c>
      <c r="C563" s="174">
        <v>146.2566396744061</v>
      </c>
      <c r="D563" s="174">
        <v>163.4230573621366</v>
      </c>
      <c r="F563" s="175">
        <v>42416</v>
      </c>
      <c r="G563" s="174">
        <v>237</v>
      </c>
      <c r="H563" s="174">
        <v>302.57958912595774</v>
      </c>
      <c r="I563" s="174">
        <v>667</v>
      </c>
    </row>
    <row r="564" spans="1:9" ht="15.6" x14ac:dyDescent="0.3">
      <c r="A564" s="173">
        <v>42417</v>
      </c>
      <c r="B564" s="172">
        <v>112.10124700199613</v>
      </c>
      <c r="C564" s="172">
        <v>145.84981927189042</v>
      </c>
      <c r="D564" s="172">
        <v>160.79930257204157</v>
      </c>
      <c r="F564" s="173">
        <v>42417</v>
      </c>
      <c r="G564" s="172">
        <v>230</v>
      </c>
      <c r="H564" s="172">
        <v>291.787677115355</v>
      </c>
      <c r="I564" s="172">
        <v>643</v>
      </c>
    </row>
    <row r="565" spans="1:9" ht="15.6" x14ac:dyDescent="0.3">
      <c r="A565" s="175">
        <v>42418</v>
      </c>
      <c r="B565" s="174">
        <v>111.87012937948207</v>
      </c>
      <c r="C565" s="174">
        <v>146.0102271068516</v>
      </c>
      <c r="D565" s="174">
        <v>161.28448303258591</v>
      </c>
      <c r="F565" s="175">
        <v>42418</v>
      </c>
      <c r="G565" s="174">
        <v>232</v>
      </c>
      <c r="H565" s="174">
        <v>300.45682287915099</v>
      </c>
      <c r="I565" s="174">
        <v>640</v>
      </c>
    </row>
    <row r="566" spans="1:9" ht="15.6" x14ac:dyDescent="0.3">
      <c r="A566" s="173">
        <v>42419</v>
      </c>
      <c r="B566" s="172">
        <v>112.09712273342383</v>
      </c>
      <c r="C566" s="172">
        <v>145.5788318421111</v>
      </c>
      <c r="D566" s="172">
        <v>161.03580906425577</v>
      </c>
      <c r="F566" s="173">
        <v>42419</v>
      </c>
      <c r="G566" s="172">
        <v>230</v>
      </c>
      <c r="H566" s="172">
        <v>299.67754107503686</v>
      </c>
      <c r="I566" s="172">
        <v>638</v>
      </c>
    </row>
    <row r="567" spans="1:9" ht="15.6" x14ac:dyDescent="0.3">
      <c r="A567" s="175">
        <v>42422</v>
      </c>
      <c r="B567" s="174">
        <v>111.80894956294811</v>
      </c>
      <c r="C567" s="174">
        <v>145.76355978556859</v>
      </c>
      <c r="D567" s="174">
        <v>159.47445904714786</v>
      </c>
      <c r="F567" s="175">
        <v>42422</v>
      </c>
      <c r="G567" s="174">
        <v>229</v>
      </c>
      <c r="H567" s="174">
        <v>294.67669328857693</v>
      </c>
      <c r="I567" s="174">
        <v>627</v>
      </c>
    </row>
    <row r="568" spans="1:9" ht="15.6" x14ac:dyDescent="0.3">
      <c r="A568" s="173">
        <v>42423</v>
      </c>
      <c r="B568" s="172">
        <v>111.77385704293035</v>
      </c>
      <c r="C568" s="172">
        <v>146.23815713811283</v>
      </c>
      <c r="D568" s="172">
        <v>160.18928591645783</v>
      </c>
      <c r="F568" s="173">
        <v>42423</v>
      </c>
      <c r="G568" s="172">
        <v>232</v>
      </c>
      <c r="H568" s="172">
        <v>296.94247227472715</v>
      </c>
      <c r="I568" s="172">
        <v>631</v>
      </c>
    </row>
    <row r="569" spans="1:9" ht="15.6" x14ac:dyDescent="0.3">
      <c r="A569" s="175">
        <v>42424</v>
      </c>
      <c r="B569" s="174">
        <v>111.77105704218803</v>
      </c>
      <c r="C569" s="174">
        <v>146.19357843930749</v>
      </c>
      <c r="D569" s="174">
        <v>160.26515383155711</v>
      </c>
      <c r="F569" s="175">
        <v>42424</v>
      </c>
      <c r="G569" s="174">
        <v>234</v>
      </c>
      <c r="H569" s="174">
        <v>303.52852851711293</v>
      </c>
      <c r="I569" s="174">
        <v>625</v>
      </c>
    </row>
    <row r="570" spans="1:9" ht="15.6" x14ac:dyDescent="0.3">
      <c r="A570" s="173">
        <v>42425</v>
      </c>
      <c r="B570" s="172">
        <v>111.74582676752378</v>
      </c>
      <c r="C570" s="172">
        <v>145.69704276508128</v>
      </c>
      <c r="D570" s="172">
        <v>159.92911406004635</v>
      </c>
      <c r="F570" s="173">
        <v>42425</v>
      </c>
      <c r="G570" s="172">
        <v>237</v>
      </c>
      <c r="H570" s="172">
        <v>307.05727910666786</v>
      </c>
      <c r="I570" s="172">
        <v>623</v>
      </c>
    </row>
    <row r="571" spans="1:9" ht="15.6" x14ac:dyDescent="0.3">
      <c r="A571" s="175">
        <v>42426</v>
      </c>
      <c r="B571" s="174">
        <v>111.56955637088291</v>
      </c>
      <c r="C571" s="174">
        <v>147.98553510883852</v>
      </c>
      <c r="D571" s="174">
        <v>161.14875410775579</v>
      </c>
      <c r="F571" s="175">
        <v>42426</v>
      </c>
      <c r="G571" s="174">
        <v>229</v>
      </c>
      <c r="H571" s="174">
        <v>297.24919557654346</v>
      </c>
      <c r="I571" s="174">
        <v>614</v>
      </c>
    </row>
    <row r="572" spans="1:9" ht="15.6" x14ac:dyDescent="0.3">
      <c r="A572" s="173">
        <v>42429</v>
      </c>
      <c r="B572" s="172">
        <v>111.45471673757359</v>
      </c>
      <c r="C572" s="172">
        <v>147.29750444419548</v>
      </c>
      <c r="D572" s="172">
        <v>161.30499655085811</v>
      </c>
      <c r="F572" s="173">
        <v>42429</v>
      </c>
      <c r="G572" s="172">
        <v>229</v>
      </c>
      <c r="H572" s="172">
        <v>291.24898822199293</v>
      </c>
      <c r="I572" s="172">
        <v>615</v>
      </c>
    </row>
    <row r="573" spans="1:9" ht="15.6" x14ac:dyDescent="0.3">
      <c r="A573" s="175">
        <v>42430</v>
      </c>
      <c r="B573" s="174">
        <v>111.15641634256509</v>
      </c>
      <c r="C573" s="174">
        <v>146.61636896354997</v>
      </c>
      <c r="D573" s="174">
        <v>159.14689698678569</v>
      </c>
      <c r="F573" s="175">
        <v>42430</v>
      </c>
      <c r="G573" s="174">
        <v>215</v>
      </c>
      <c r="H573" s="174">
        <v>279.71539364035777</v>
      </c>
      <c r="I573" s="174">
        <v>602</v>
      </c>
    </row>
    <row r="574" spans="1:9" ht="15.6" x14ac:dyDescent="0.3">
      <c r="A574" s="173">
        <v>42431</v>
      </c>
      <c r="B574" s="172">
        <v>110.92111287398313</v>
      </c>
      <c r="C574" s="172">
        <v>146.06571613801921</v>
      </c>
      <c r="D574" s="172">
        <v>157.93632467154373</v>
      </c>
      <c r="F574" s="173">
        <v>42431</v>
      </c>
      <c r="G574" s="172">
        <v>214</v>
      </c>
      <c r="H574" s="172">
        <v>279.73518852082077</v>
      </c>
      <c r="I574" s="172">
        <v>593</v>
      </c>
    </row>
    <row r="575" spans="1:9" ht="15.6" x14ac:dyDescent="0.3">
      <c r="A575" s="175">
        <v>42432</v>
      </c>
      <c r="B575" s="174">
        <v>110.40614144297361</v>
      </c>
      <c r="C575" s="174">
        <v>145.11781493987561</v>
      </c>
      <c r="D575" s="174">
        <v>156.11853255218909</v>
      </c>
      <c r="F575" s="175">
        <v>42432</v>
      </c>
      <c r="G575" s="174">
        <v>214</v>
      </c>
      <c r="H575" s="174">
        <v>281.65322591428071</v>
      </c>
      <c r="I575" s="174">
        <v>587</v>
      </c>
    </row>
    <row r="576" spans="1:9" ht="15.6" x14ac:dyDescent="0.3">
      <c r="A576" s="173">
        <v>42433</v>
      </c>
      <c r="B576" s="172">
        <v>109.85465989667509</v>
      </c>
      <c r="C576" s="172">
        <v>144.51152375595734</v>
      </c>
      <c r="D576" s="172">
        <v>154.78689549331841</v>
      </c>
      <c r="F576" s="173">
        <v>42433</v>
      </c>
      <c r="G576" s="172">
        <v>203</v>
      </c>
      <c r="H576" s="172">
        <v>271.2499290172791</v>
      </c>
      <c r="I576" s="172">
        <v>578</v>
      </c>
    </row>
    <row r="577" spans="1:9" ht="15.6" x14ac:dyDescent="0.3">
      <c r="A577" s="175">
        <v>42436</v>
      </c>
      <c r="B577" s="174">
        <v>109.6465232557354</v>
      </c>
      <c r="C577" s="174">
        <v>144.86738271270113</v>
      </c>
      <c r="D577" s="174">
        <v>155.23938415251348</v>
      </c>
      <c r="F577" s="175">
        <v>42436</v>
      </c>
      <c r="G577" s="174">
        <v>201</v>
      </c>
      <c r="H577" s="174">
        <v>270.15926263162561</v>
      </c>
      <c r="I577" s="174">
        <v>579</v>
      </c>
    </row>
    <row r="578" spans="1:9" ht="15.6" x14ac:dyDescent="0.3">
      <c r="A578" s="173">
        <v>42437</v>
      </c>
      <c r="B578" s="172">
        <v>109.98284305746746</v>
      </c>
      <c r="C578" s="172">
        <v>144.78691043710236</v>
      </c>
      <c r="D578" s="172">
        <v>155.70556343104397</v>
      </c>
      <c r="F578" s="173">
        <v>42437</v>
      </c>
      <c r="G578" s="172">
        <v>211</v>
      </c>
      <c r="H578" s="172">
        <v>278.19658313186653</v>
      </c>
      <c r="I578" s="172">
        <v>586</v>
      </c>
    </row>
    <row r="579" spans="1:9" ht="15.6" x14ac:dyDescent="0.3">
      <c r="A579" s="175">
        <v>42438</v>
      </c>
      <c r="B579" s="174">
        <v>109.94812541844306</v>
      </c>
      <c r="C579" s="174">
        <v>144.18908651360309</v>
      </c>
      <c r="D579" s="174">
        <v>153.98180712399358</v>
      </c>
      <c r="F579" s="175">
        <v>42438</v>
      </c>
      <c r="G579" s="174">
        <v>205</v>
      </c>
      <c r="H579" s="174">
        <v>271.50106013565784</v>
      </c>
      <c r="I579" s="174">
        <v>572</v>
      </c>
    </row>
    <row r="580" spans="1:9" ht="15.6" x14ac:dyDescent="0.3">
      <c r="A580" s="173">
        <v>42439</v>
      </c>
      <c r="B580" s="172">
        <v>109.32086325601118</v>
      </c>
      <c r="C580" s="172">
        <v>143.09040634509984</v>
      </c>
      <c r="D580" s="172">
        <v>153.25595354054576</v>
      </c>
      <c r="F580" s="173">
        <v>42439</v>
      </c>
      <c r="G580" s="172">
        <v>199</v>
      </c>
      <c r="H580" s="172">
        <v>268.75622274388127</v>
      </c>
      <c r="I580" s="172">
        <v>569</v>
      </c>
    </row>
    <row r="581" spans="1:9" ht="15.6" x14ac:dyDescent="0.3">
      <c r="A581" s="175">
        <v>42440</v>
      </c>
      <c r="B581" s="174">
        <v>109.28027387996153</v>
      </c>
      <c r="C581" s="174">
        <v>142.35165030897491</v>
      </c>
      <c r="D581" s="174">
        <v>151.39300281401191</v>
      </c>
      <c r="F581" s="175">
        <v>42440</v>
      </c>
      <c r="G581" s="174">
        <v>193</v>
      </c>
      <c r="H581" s="174">
        <v>258.88479617728524</v>
      </c>
      <c r="I581" s="174">
        <v>559</v>
      </c>
    </row>
    <row r="582" spans="1:9" ht="15.6" x14ac:dyDescent="0.3">
      <c r="A582" s="173">
        <v>42443</v>
      </c>
      <c r="B582" s="172">
        <v>109.299790766567</v>
      </c>
      <c r="C582" s="172">
        <v>142.92890566013762</v>
      </c>
      <c r="D582" s="172">
        <v>152.57006505059937</v>
      </c>
      <c r="F582" s="173">
        <v>42443</v>
      </c>
      <c r="G582" s="172">
        <v>194</v>
      </c>
      <c r="H582" s="172">
        <v>260.40252704471595</v>
      </c>
      <c r="I582" s="172">
        <v>564</v>
      </c>
    </row>
    <row r="583" spans="1:9" ht="15.6" x14ac:dyDescent="0.3">
      <c r="A583" s="175">
        <v>42444</v>
      </c>
      <c r="B583" s="174">
        <v>109.89429436440487</v>
      </c>
      <c r="C583" s="174">
        <v>143.92997677069533</v>
      </c>
      <c r="D583" s="174">
        <v>154.49321499653226</v>
      </c>
      <c r="F583" s="175">
        <v>42444</v>
      </c>
      <c r="G583" s="174">
        <v>196</v>
      </c>
      <c r="H583" s="174">
        <v>263.68950753066304</v>
      </c>
      <c r="I583" s="174">
        <v>576</v>
      </c>
    </row>
    <row r="584" spans="1:9" ht="15.6" x14ac:dyDescent="0.3">
      <c r="A584" s="173">
        <v>42445</v>
      </c>
      <c r="B584" s="172">
        <v>110.17370212854954</v>
      </c>
      <c r="C584" s="172">
        <v>142.59077091941458</v>
      </c>
      <c r="D584" s="172">
        <v>153.53963725514933</v>
      </c>
      <c r="F584" s="173">
        <v>42445</v>
      </c>
      <c r="G584" s="172">
        <v>197</v>
      </c>
      <c r="H584" s="172">
        <v>270.36972000704168</v>
      </c>
      <c r="I584" s="172">
        <v>571</v>
      </c>
    </row>
    <row r="585" spans="1:9" ht="15.6" x14ac:dyDescent="0.3">
      <c r="A585" s="175">
        <v>42446</v>
      </c>
      <c r="B585" s="174">
        <v>108.91646847978807</v>
      </c>
      <c r="C585" s="174">
        <v>141.07837411632906</v>
      </c>
      <c r="D585" s="174">
        <v>150.82707235435205</v>
      </c>
      <c r="F585" s="175">
        <v>42446</v>
      </c>
      <c r="G585" s="174">
        <v>191</v>
      </c>
      <c r="H585" s="174">
        <v>261.99284793000578</v>
      </c>
      <c r="I585" s="174">
        <v>554</v>
      </c>
    </row>
    <row r="586" spans="1:9" ht="15.6" x14ac:dyDescent="0.3">
      <c r="A586" s="173">
        <v>42447</v>
      </c>
      <c r="B586" s="172">
        <v>109.16028041993617</v>
      </c>
      <c r="C586" s="172">
        <v>141.89717200286717</v>
      </c>
      <c r="D586" s="172">
        <v>150.88410010553048</v>
      </c>
      <c r="F586" s="173">
        <v>42447</v>
      </c>
      <c r="G586" s="172">
        <v>190</v>
      </c>
      <c r="H586" s="172">
        <v>259.07867533692945</v>
      </c>
      <c r="I586" s="172">
        <v>546</v>
      </c>
    </row>
    <row r="587" spans="1:9" ht="15.6" x14ac:dyDescent="0.3">
      <c r="A587" s="175">
        <v>42450</v>
      </c>
      <c r="B587" s="174">
        <v>109.32700307688694</v>
      </c>
      <c r="C587" s="174">
        <v>141.79738614625876</v>
      </c>
      <c r="D587" s="174">
        <v>150.59294153499718</v>
      </c>
      <c r="F587" s="175">
        <v>42450</v>
      </c>
      <c r="G587" s="174">
        <v>186</v>
      </c>
      <c r="H587" s="174">
        <v>256.70562784826876</v>
      </c>
      <c r="I587" s="174">
        <v>539</v>
      </c>
    </row>
    <row r="588" spans="1:9" ht="15.6" x14ac:dyDescent="0.3">
      <c r="A588" s="173">
        <v>42451</v>
      </c>
      <c r="B588" s="172">
        <v>109.28088661220252</v>
      </c>
      <c r="C588" s="172">
        <v>141.9782648733177</v>
      </c>
      <c r="D588" s="172">
        <v>149.46730618284627</v>
      </c>
      <c r="F588" s="173">
        <v>42451</v>
      </c>
      <c r="G588" s="172">
        <v>188</v>
      </c>
      <c r="H588" s="172">
        <v>255.70477894149661</v>
      </c>
      <c r="I588" s="172">
        <v>540</v>
      </c>
    </row>
    <row r="589" spans="1:9" ht="15.6" x14ac:dyDescent="0.3">
      <c r="A589" s="175">
        <v>42452</v>
      </c>
      <c r="B589" s="174">
        <v>109.40967926311683</v>
      </c>
      <c r="C589" s="174">
        <v>142.43190181239791</v>
      </c>
      <c r="D589" s="174">
        <v>152.04670186786444</v>
      </c>
      <c r="F589" s="175">
        <v>42452</v>
      </c>
      <c r="G589" s="174">
        <v>195</v>
      </c>
      <c r="H589" s="174">
        <v>263.16840084547107</v>
      </c>
      <c r="I589" s="174">
        <v>558</v>
      </c>
    </row>
    <row r="590" spans="1:9" ht="15.6" x14ac:dyDescent="0.3">
      <c r="A590" s="173">
        <v>42453</v>
      </c>
      <c r="B590" s="172">
        <v>109.90139615535659</v>
      </c>
      <c r="C590" s="172">
        <v>142.52078038113024</v>
      </c>
      <c r="D590" s="172">
        <v>152.04442160111745</v>
      </c>
      <c r="F590" s="173">
        <v>42453</v>
      </c>
      <c r="G590" s="172">
        <v>193</v>
      </c>
      <c r="H590" s="172">
        <v>262.83666757189394</v>
      </c>
      <c r="I590" s="172">
        <v>564</v>
      </c>
    </row>
    <row r="591" spans="1:9" ht="15.6" x14ac:dyDescent="0.3">
      <c r="A591" s="175">
        <v>42454</v>
      </c>
      <c r="B591" s="174">
        <v>109.83468987596574</v>
      </c>
      <c r="C591" s="174">
        <v>142.48741745383435</v>
      </c>
      <c r="D591" s="174">
        <v>151.85185282351145</v>
      </c>
      <c r="F591" s="175">
        <v>42454</v>
      </c>
      <c r="G591" s="174">
        <v>193</v>
      </c>
      <c r="H591" s="174">
        <v>262.83666757189394</v>
      </c>
      <c r="I591" s="174">
        <v>564</v>
      </c>
    </row>
    <row r="592" spans="1:9" ht="15.6" x14ac:dyDescent="0.3">
      <c r="A592" s="173">
        <v>42457</v>
      </c>
      <c r="B592" s="172">
        <v>110.1532801810847</v>
      </c>
      <c r="C592" s="172">
        <v>142.18139368194429</v>
      </c>
      <c r="D592" s="172">
        <v>150.4886849062629</v>
      </c>
      <c r="F592" s="173">
        <v>42457</v>
      </c>
      <c r="G592" s="172">
        <v>196</v>
      </c>
      <c r="H592" s="172">
        <v>264.86641618243323</v>
      </c>
      <c r="I592" s="172">
        <v>563</v>
      </c>
    </row>
    <row r="593" spans="1:9" ht="15.6" x14ac:dyDescent="0.3">
      <c r="A593" s="175">
        <v>42458</v>
      </c>
      <c r="B593" s="174">
        <v>110.29079683576623</v>
      </c>
      <c r="C593" s="174">
        <v>140.94519132079284</v>
      </c>
      <c r="D593" s="174">
        <v>150.85742576757451</v>
      </c>
      <c r="F593" s="175">
        <v>42458</v>
      </c>
      <c r="G593" s="174">
        <v>202</v>
      </c>
      <c r="H593" s="174">
        <v>271.22753692950755</v>
      </c>
      <c r="I593" s="174">
        <v>569</v>
      </c>
    </row>
    <row r="594" spans="1:9" ht="15.6" x14ac:dyDescent="0.3">
      <c r="A594" s="173">
        <v>42459</v>
      </c>
      <c r="B594" s="172">
        <v>109.36338210158274</v>
      </c>
      <c r="C594" s="172">
        <v>140.81572757799603</v>
      </c>
      <c r="D594" s="172">
        <v>149.68247691573956</v>
      </c>
      <c r="F594" s="173">
        <v>42459</v>
      </c>
      <c r="G594" s="172">
        <v>195</v>
      </c>
      <c r="H594" s="172">
        <v>266.21993313615656</v>
      </c>
      <c r="I594" s="172">
        <v>561</v>
      </c>
    </row>
    <row r="595" spans="1:9" ht="15.6" x14ac:dyDescent="0.3">
      <c r="A595" s="175">
        <v>42460</v>
      </c>
      <c r="B595" s="174">
        <v>109.09399229357805</v>
      </c>
      <c r="C595" s="174">
        <v>139.89101011350468</v>
      </c>
      <c r="D595" s="174">
        <v>149.47155731478952</v>
      </c>
      <c r="F595" s="175">
        <v>42460</v>
      </c>
      <c r="G595" s="174">
        <v>197</v>
      </c>
      <c r="H595" s="174">
        <v>269.60253642242128</v>
      </c>
      <c r="I595" s="174">
        <v>562</v>
      </c>
    </row>
    <row r="596" spans="1:9" ht="15.6" x14ac:dyDescent="0.3">
      <c r="A596" s="173">
        <v>42461</v>
      </c>
      <c r="B596" s="172">
        <v>108.82004011958884</v>
      </c>
      <c r="C596" s="172">
        <v>139.9286582077477</v>
      </c>
      <c r="D596" s="172">
        <v>149.33835441103182</v>
      </c>
      <c r="F596" s="173">
        <v>42461</v>
      </c>
      <c r="G596" s="172">
        <v>195</v>
      </c>
      <c r="H596" s="172">
        <v>265.73250175867042</v>
      </c>
      <c r="I596" s="172">
        <v>558</v>
      </c>
    </row>
    <row r="597" spans="1:9" ht="15.6" x14ac:dyDescent="0.3">
      <c r="A597" s="175">
        <v>42464</v>
      </c>
      <c r="B597" s="174">
        <v>109.04308477726718</v>
      </c>
      <c r="C597" s="174">
        <v>139.61127782956754</v>
      </c>
      <c r="D597" s="174">
        <v>150.85251671833609</v>
      </c>
      <c r="F597" s="175">
        <v>42464</v>
      </c>
      <c r="G597" s="174">
        <v>195</v>
      </c>
      <c r="H597" s="174">
        <v>264.48159495382566</v>
      </c>
      <c r="I597" s="174">
        <v>564</v>
      </c>
    </row>
    <row r="598" spans="1:9" ht="15.6" x14ac:dyDescent="0.3">
      <c r="A598" s="173">
        <v>42465</v>
      </c>
      <c r="B598" s="172">
        <v>109.29822426856128</v>
      </c>
      <c r="C598" s="172">
        <v>140.28988117087457</v>
      </c>
      <c r="D598" s="172">
        <v>152.39484564970405</v>
      </c>
      <c r="F598" s="173">
        <v>42465</v>
      </c>
      <c r="G598" s="172">
        <v>199</v>
      </c>
      <c r="H598" s="172">
        <v>271.71046195953176</v>
      </c>
      <c r="I598" s="172">
        <v>579</v>
      </c>
    </row>
    <row r="599" spans="1:9" ht="15.6" x14ac:dyDescent="0.3">
      <c r="A599" s="175">
        <v>42466</v>
      </c>
      <c r="B599" s="174">
        <v>109.32224293717621</v>
      </c>
      <c r="C599" s="174">
        <v>140.32950957997076</v>
      </c>
      <c r="D599" s="174">
        <v>151.64043269496176</v>
      </c>
      <c r="F599" s="175">
        <v>42466</v>
      </c>
      <c r="G599" s="174">
        <v>192</v>
      </c>
      <c r="H599" s="174">
        <v>267.90106421338862</v>
      </c>
      <c r="I599" s="174">
        <v>575</v>
      </c>
    </row>
    <row r="600" spans="1:9" ht="15.6" x14ac:dyDescent="0.3">
      <c r="A600" s="173">
        <v>42467</v>
      </c>
      <c r="B600" s="172">
        <v>108.95364356442343</v>
      </c>
      <c r="C600" s="172">
        <v>141.10985674810422</v>
      </c>
      <c r="D600" s="172">
        <v>152.96374010177075</v>
      </c>
      <c r="F600" s="173">
        <v>42467</v>
      </c>
      <c r="G600" s="172">
        <v>197</v>
      </c>
      <c r="H600" s="172">
        <v>274.26351156070109</v>
      </c>
      <c r="I600" s="172">
        <v>591</v>
      </c>
    </row>
    <row r="601" spans="1:9" ht="15.6" x14ac:dyDescent="0.3">
      <c r="A601" s="175">
        <v>42468</v>
      </c>
      <c r="B601" s="174">
        <v>108.76259845606566</v>
      </c>
      <c r="C601" s="174">
        <v>140.6458351946394</v>
      </c>
      <c r="D601" s="174">
        <v>151.07342264458745</v>
      </c>
      <c r="F601" s="175">
        <v>42468</v>
      </c>
      <c r="G601" s="174">
        <v>194</v>
      </c>
      <c r="H601" s="174">
        <v>273.25879413491299</v>
      </c>
      <c r="I601" s="174">
        <v>584</v>
      </c>
    </row>
    <row r="602" spans="1:9" ht="15.6" x14ac:dyDescent="0.3">
      <c r="A602" s="173">
        <v>42471</v>
      </c>
      <c r="B602" s="172">
        <v>108.63952985659631</v>
      </c>
      <c r="C602" s="172">
        <v>139.98935803146938</v>
      </c>
      <c r="D602" s="172">
        <v>148.88187599979122</v>
      </c>
      <c r="F602" s="173">
        <v>42471</v>
      </c>
      <c r="G602" s="172">
        <v>192</v>
      </c>
      <c r="H602" s="172">
        <v>267.12402705769119</v>
      </c>
      <c r="I602" s="172">
        <v>573</v>
      </c>
    </row>
    <row r="603" spans="1:9" ht="15.6" x14ac:dyDescent="0.3">
      <c r="A603" s="175">
        <v>42472</v>
      </c>
      <c r="B603" s="174">
        <v>108.50010587622647</v>
      </c>
      <c r="C603" s="174">
        <v>140.20658034545946</v>
      </c>
      <c r="D603" s="174">
        <v>148.09557875460123</v>
      </c>
      <c r="F603" s="175">
        <v>42472</v>
      </c>
      <c r="G603" s="174">
        <v>188</v>
      </c>
      <c r="H603" s="174">
        <v>260.2837996576875</v>
      </c>
      <c r="I603" s="174">
        <v>557</v>
      </c>
    </row>
    <row r="604" spans="1:9" ht="15.6" x14ac:dyDescent="0.3">
      <c r="A604" s="173">
        <v>42473</v>
      </c>
      <c r="B604" s="172">
        <v>108.68037598301443</v>
      </c>
      <c r="C604" s="172">
        <v>141.14472312167416</v>
      </c>
      <c r="D604" s="172">
        <v>147.98530853948247</v>
      </c>
      <c r="F604" s="173">
        <v>42473</v>
      </c>
      <c r="G604" s="172">
        <v>188</v>
      </c>
      <c r="H604" s="172">
        <v>259.42055506608136</v>
      </c>
      <c r="I604" s="172">
        <v>544</v>
      </c>
    </row>
    <row r="605" spans="1:9" ht="15.6" x14ac:dyDescent="0.3">
      <c r="A605" s="175">
        <v>42474</v>
      </c>
      <c r="B605" s="174">
        <v>108.88147317370498</v>
      </c>
      <c r="C605" s="174">
        <v>141.38093162095012</v>
      </c>
      <c r="D605" s="174">
        <v>147.58584077638668</v>
      </c>
      <c r="F605" s="175">
        <v>42474</v>
      </c>
      <c r="G605" s="174">
        <v>182</v>
      </c>
      <c r="H605" s="174">
        <v>258.64064157653547</v>
      </c>
      <c r="I605" s="174">
        <v>539</v>
      </c>
    </row>
    <row r="606" spans="1:9" ht="15.6" x14ac:dyDescent="0.3">
      <c r="A606" s="173">
        <v>42475</v>
      </c>
      <c r="B606" s="172">
        <v>108.87961519231008</v>
      </c>
      <c r="C606" s="172">
        <v>141.32479397472852</v>
      </c>
      <c r="D606" s="172">
        <v>148.39750381892998</v>
      </c>
      <c r="F606" s="173">
        <v>42475</v>
      </c>
      <c r="G606" s="172">
        <v>184</v>
      </c>
      <c r="H606" s="172">
        <v>262.83435603765764</v>
      </c>
      <c r="I606" s="172">
        <v>545</v>
      </c>
    </row>
    <row r="607" spans="1:9" ht="15.6" x14ac:dyDescent="0.3">
      <c r="A607" s="175">
        <v>42478</v>
      </c>
      <c r="B607" s="174">
        <v>108.91537478009721</v>
      </c>
      <c r="C607" s="174">
        <v>140.92169364490255</v>
      </c>
      <c r="D607" s="174">
        <v>149.3793546225327</v>
      </c>
      <c r="F607" s="175">
        <v>42478</v>
      </c>
      <c r="G607" s="174">
        <v>183</v>
      </c>
      <c r="H607" s="174">
        <v>260.16639070187608</v>
      </c>
      <c r="I607" s="174">
        <v>544</v>
      </c>
    </row>
    <row r="608" spans="1:9" ht="15.6" x14ac:dyDescent="0.3">
      <c r="A608" s="173">
        <v>42479</v>
      </c>
      <c r="B608" s="172">
        <v>108.53640455296099</v>
      </c>
      <c r="C608" s="172">
        <v>140.32113912274679</v>
      </c>
      <c r="D608" s="172">
        <v>147.4510862925286</v>
      </c>
      <c r="F608" s="173">
        <v>42479</v>
      </c>
      <c r="G608" s="172">
        <v>178</v>
      </c>
      <c r="H608" s="172">
        <v>255.77770225411405</v>
      </c>
      <c r="I608" s="172">
        <v>533</v>
      </c>
    </row>
    <row r="609" spans="1:9" ht="15.6" x14ac:dyDescent="0.3">
      <c r="A609" s="175">
        <v>42480</v>
      </c>
      <c r="B609" s="174">
        <v>108.52389622313837</v>
      </c>
      <c r="C609" s="174">
        <v>140.06003533104524</v>
      </c>
      <c r="D609" s="174">
        <v>147.48748695484184</v>
      </c>
      <c r="F609" s="175">
        <v>42480</v>
      </c>
      <c r="G609" s="174">
        <v>171</v>
      </c>
      <c r="H609" s="174">
        <v>244.80308933063915</v>
      </c>
      <c r="I609" s="174">
        <v>525</v>
      </c>
    </row>
    <row r="610" spans="1:9" ht="15.6" x14ac:dyDescent="0.3">
      <c r="A610" s="173">
        <v>42481</v>
      </c>
      <c r="B610" s="172">
        <v>108.79927871094867</v>
      </c>
      <c r="C610" s="172">
        <v>140.96837346164682</v>
      </c>
      <c r="D610" s="172">
        <v>148.17059483967955</v>
      </c>
      <c r="F610" s="173">
        <v>42481</v>
      </c>
      <c r="G610" s="172">
        <v>169</v>
      </c>
      <c r="H610" s="172">
        <v>244.96117660464506</v>
      </c>
      <c r="I610" s="172">
        <v>530</v>
      </c>
    </row>
    <row r="611" spans="1:9" ht="15.6" x14ac:dyDescent="0.3">
      <c r="A611" s="175">
        <v>42482</v>
      </c>
      <c r="B611" s="174">
        <v>109.09274723114264</v>
      </c>
      <c r="C611" s="174">
        <v>142.06886462216869</v>
      </c>
      <c r="D611" s="174">
        <v>148.84526030072959</v>
      </c>
      <c r="F611" s="175">
        <v>42482</v>
      </c>
      <c r="G611" s="174">
        <v>169</v>
      </c>
      <c r="H611" s="174">
        <v>244.93626318593701</v>
      </c>
      <c r="I611" s="174">
        <v>535</v>
      </c>
    </row>
    <row r="612" spans="1:9" ht="15.6" x14ac:dyDescent="0.3">
      <c r="A612" s="173">
        <v>42485</v>
      </c>
      <c r="B612" s="172">
        <v>109.22592982957605</v>
      </c>
      <c r="C612" s="172">
        <v>142.04762849722877</v>
      </c>
      <c r="D612" s="172">
        <v>149.11448285980435</v>
      </c>
      <c r="F612" s="173">
        <v>42485</v>
      </c>
      <c r="G612" s="172">
        <v>169</v>
      </c>
      <c r="H612" s="172">
        <v>246.22751839011696</v>
      </c>
      <c r="I612" s="172">
        <v>539</v>
      </c>
    </row>
    <row r="613" spans="1:9" ht="15.6" x14ac:dyDescent="0.3">
      <c r="A613" s="175">
        <v>42486</v>
      </c>
      <c r="B613" s="174">
        <v>109.33574279890253</v>
      </c>
      <c r="C613" s="174">
        <v>141.01492121803926</v>
      </c>
      <c r="D613" s="174">
        <v>148.09370558832123</v>
      </c>
      <c r="F613" s="175">
        <v>42486</v>
      </c>
      <c r="G613" s="174">
        <v>171</v>
      </c>
      <c r="H613" s="174">
        <v>248.30526795451141</v>
      </c>
      <c r="I613" s="174">
        <v>538</v>
      </c>
    </row>
    <row r="614" spans="1:9" ht="15.6" x14ac:dyDescent="0.3">
      <c r="A614" s="173">
        <v>42487</v>
      </c>
      <c r="B614" s="172">
        <v>109.24043730287505</v>
      </c>
      <c r="C614" s="172">
        <v>140.825874838402</v>
      </c>
      <c r="D614" s="172">
        <v>147.71656223985326</v>
      </c>
      <c r="F614" s="173">
        <v>42487</v>
      </c>
      <c r="G614" s="172">
        <v>180</v>
      </c>
      <c r="H614" s="172">
        <v>251.08418091686519</v>
      </c>
      <c r="I614" s="172">
        <v>546</v>
      </c>
    </row>
    <row r="615" spans="1:9" ht="15.6" x14ac:dyDescent="0.3">
      <c r="A615" s="175">
        <v>42488</v>
      </c>
      <c r="B615" s="174">
        <v>109.0849204051902</v>
      </c>
      <c r="C615" s="174">
        <v>140.70579161339498</v>
      </c>
      <c r="D615" s="174">
        <v>146.80009418877148</v>
      </c>
      <c r="F615" s="175">
        <v>42488</v>
      </c>
      <c r="G615" s="174">
        <v>178</v>
      </c>
      <c r="H615" s="174">
        <v>249.8869921267206</v>
      </c>
      <c r="I615" s="174">
        <v>543</v>
      </c>
    </row>
    <row r="616" spans="1:9" ht="15.6" x14ac:dyDescent="0.3">
      <c r="A616" s="173">
        <v>42489</v>
      </c>
      <c r="B616" s="172">
        <v>109.03465407253606</v>
      </c>
      <c r="C616" s="172">
        <v>139.52639359190044</v>
      </c>
      <c r="D616" s="172">
        <v>145.55170745140515</v>
      </c>
      <c r="F616" s="173">
        <v>42489</v>
      </c>
      <c r="G616" s="172">
        <v>179</v>
      </c>
      <c r="H616" s="172">
        <v>253.63236120110003</v>
      </c>
      <c r="I616" s="172">
        <v>546</v>
      </c>
    </row>
    <row r="617" spans="1:9" ht="15.6" x14ac:dyDescent="0.3">
      <c r="A617" s="175">
        <v>42492</v>
      </c>
      <c r="B617" s="174">
        <v>108.9973196229727</v>
      </c>
      <c r="C617" s="174">
        <v>139.33601965516087</v>
      </c>
      <c r="D617" s="174">
        <v>146.58912739170717</v>
      </c>
      <c r="F617" s="175">
        <v>42492</v>
      </c>
      <c r="G617" s="174">
        <v>176</v>
      </c>
      <c r="H617" s="174">
        <v>249.5826377414767</v>
      </c>
      <c r="I617" s="174">
        <v>544</v>
      </c>
    </row>
    <row r="618" spans="1:9" ht="15.6" x14ac:dyDescent="0.3">
      <c r="A618" s="173">
        <v>42493</v>
      </c>
      <c r="B618" s="172">
        <v>109.20928200208802</v>
      </c>
      <c r="C618" s="172">
        <v>140.67290608414132</v>
      </c>
      <c r="D618" s="172">
        <v>148.97083916042828</v>
      </c>
      <c r="F618" s="173">
        <v>42493</v>
      </c>
      <c r="G618" s="172">
        <v>184</v>
      </c>
      <c r="H618" s="172">
        <v>258.24417477385094</v>
      </c>
      <c r="I618" s="172">
        <v>556</v>
      </c>
    </row>
    <row r="619" spans="1:9" ht="15.6" x14ac:dyDescent="0.3">
      <c r="A619" s="175">
        <v>42494</v>
      </c>
      <c r="B619" s="174">
        <v>109.93952084307908</v>
      </c>
      <c r="C619" s="174">
        <v>143.34588563054965</v>
      </c>
      <c r="D619" s="174">
        <v>149.50252562235178</v>
      </c>
      <c r="F619" s="175">
        <v>42494</v>
      </c>
      <c r="G619" s="174">
        <v>189</v>
      </c>
      <c r="H619" s="174">
        <v>267.12860654246447</v>
      </c>
      <c r="I619" s="174">
        <v>562</v>
      </c>
    </row>
    <row r="620" spans="1:9" ht="15.6" x14ac:dyDescent="0.3">
      <c r="A620" s="173">
        <v>42495</v>
      </c>
      <c r="B620" s="172">
        <v>110.32398343872126</v>
      </c>
      <c r="C620" s="172">
        <v>143.05306925128883</v>
      </c>
      <c r="D620" s="172">
        <v>149.42488085475281</v>
      </c>
      <c r="F620" s="173">
        <v>42495</v>
      </c>
      <c r="G620" s="172">
        <v>192</v>
      </c>
      <c r="H620" s="172">
        <v>273.41921816981846</v>
      </c>
      <c r="I620" s="172">
        <v>562</v>
      </c>
    </row>
    <row r="621" spans="1:9" ht="15.6" x14ac:dyDescent="0.3">
      <c r="A621" s="175">
        <v>42496</v>
      </c>
      <c r="B621" s="174">
        <v>110.21850724868759</v>
      </c>
      <c r="C621" s="174">
        <v>143.3647101329029</v>
      </c>
      <c r="D621" s="174">
        <v>148.78178863282508</v>
      </c>
      <c r="F621" s="175">
        <v>42496</v>
      </c>
      <c r="G621" s="174">
        <v>188</v>
      </c>
      <c r="H621" s="174">
        <v>271.42291123933603</v>
      </c>
      <c r="I621" s="174">
        <v>556</v>
      </c>
    </row>
    <row r="622" spans="1:9" ht="15.6" x14ac:dyDescent="0.3">
      <c r="A622" s="173">
        <v>42499</v>
      </c>
      <c r="B622" s="172">
        <v>110.20165112491873</v>
      </c>
      <c r="C622" s="172">
        <v>143.88072095582126</v>
      </c>
      <c r="D622" s="172">
        <v>149.99374474209395</v>
      </c>
      <c r="F622" s="173">
        <v>42499</v>
      </c>
      <c r="G622" s="172">
        <v>188</v>
      </c>
      <c r="H622" s="172">
        <v>273.49847722401967</v>
      </c>
      <c r="I622" s="172">
        <v>560</v>
      </c>
    </row>
    <row r="623" spans="1:9" ht="15.6" x14ac:dyDescent="0.3">
      <c r="A623" s="175">
        <v>42500</v>
      </c>
      <c r="B623" s="174">
        <v>110.10169456213099</v>
      </c>
      <c r="C623" s="174">
        <v>143.92192663224671</v>
      </c>
      <c r="D623" s="174">
        <v>148.95482387165765</v>
      </c>
      <c r="F623" s="175">
        <v>42500</v>
      </c>
      <c r="G623" s="174">
        <v>185</v>
      </c>
      <c r="H623" s="174">
        <v>270.52072161246406</v>
      </c>
      <c r="I623" s="174">
        <v>556</v>
      </c>
    </row>
    <row r="624" spans="1:9" ht="15.6" x14ac:dyDescent="0.3">
      <c r="A624" s="173">
        <v>42501</v>
      </c>
      <c r="B624" s="172">
        <v>110.1065459493342</v>
      </c>
      <c r="C624" s="172">
        <v>143.85623917838339</v>
      </c>
      <c r="D624" s="172">
        <v>148.38414597115946</v>
      </c>
      <c r="F624" s="173">
        <v>42501</v>
      </c>
      <c r="G624" s="172">
        <v>182</v>
      </c>
      <c r="H624" s="172">
        <v>269.73685143028013</v>
      </c>
      <c r="I624" s="172">
        <v>551</v>
      </c>
    </row>
    <row r="625" spans="1:9" ht="15.6" x14ac:dyDescent="0.3">
      <c r="A625" s="175">
        <v>42502</v>
      </c>
      <c r="B625" s="174">
        <v>110.10893924513103</v>
      </c>
      <c r="C625" s="174">
        <v>144.15613702657936</v>
      </c>
      <c r="D625" s="174">
        <v>148.89469679100262</v>
      </c>
      <c r="F625" s="175">
        <v>42502</v>
      </c>
      <c r="G625" s="174">
        <v>180</v>
      </c>
      <c r="H625" s="174">
        <v>266.42980692849528</v>
      </c>
      <c r="I625" s="174">
        <v>548</v>
      </c>
    </row>
    <row r="626" spans="1:9" ht="15.6" x14ac:dyDescent="0.3">
      <c r="A626" s="173">
        <v>42503</v>
      </c>
      <c r="B626" s="172">
        <v>110.318079338193</v>
      </c>
      <c r="C626" s="172">
        <v>144.85625947867925</v>
      </c>
      <c r="D626" s="172">
        <v>150.44446018208896</v>
      </c>
      <c r="F626" s="173">
        <v>42503</v>
      </c>
      <c r="G626" s="172">
        <v>185</v>
      </c>
      <c r="H626" s="172">
        <v>272.59316067199097</v>
      </c>
      <c r="I626" s="172">
        <v>548</v>
      </c>
    </row>
    <row r="627" spans="1:9" ht="15.6" x14ac:dyDescent="0.3">
      <c r="A627" s="175">
        <v>42506</v>
      </c>
      <c r="B627" s="174">
        <v>110.15030324307689</v>
      </c>
      <c r="C627" s="174">
        <v>144.49325572144676</v>
      </c>
      <c r="D627" s="174">
        <v>150.39603198948973</v>
      </c>
      <c r="F627" s="175">
        <v>42506</v>
      </c>
      <c r="G627" s="174">
        <v>181</v>
      </c>
      <c r="H627" s="174">
        <v>269.48714193902384</v>
      </c>
      <c r="I627" s="174">
        <v>545</v>
      </c>
    </row>
    <row r="628" spans="1:9" ht="15.6" x14ac:dyDescent="0.3">
      <c r="A628" s="173">
        <v>42507</v>
      </c>
      <c r="B628" s="172">
        <v>110.13880576730148</v>
      </c>
      <c r="C628" s="172">
        <v>144.26311006076236</v>
      </c>
      <c r="D628" s="172">
        <v>149.95612348399197</v>
      </c>
      <c r="F628" s="173">
        <v>42507</v>
      </c>
      <c r="G628" s="172">
        <v>179</v>
      </c>
      <c r="H628" s="172">
        <v>266.14912801040077</v>
      </c>
      <c r="I628" s="172">
        <v>547</v>
      </c>
    </row>
    <row r="629" spans="1:9" ht="15.6" x14ac:dyDescent="0.3">
      <c r="A629" s="175">
        <v>42508</v>
      </c>
      <c r="B629" s="174">
        <v>110.7337376838162</v>
      </c>
      <c r="C629" s="174">
        <v>145.67888784688597</v>
      </c>
      <c r="D629" s="174">
        <v>151.68999277272707</v>
      </c>
      <c r="F629" s="175">
        <v>42508</v>
      </c>
      <c r="G629" s="174">
        <v>170</v>
      </c>
      <c r="H629" s="174">
        <v>258.85551239766221</v>
      </c>
      <c r="I629" s="174">
        <v>548</v>
      </c>
    </row>
    <row r="630" spans="1:9" ht="15.6" x14ac:dyDescent="0.3">
      <c r="A630" s="173">
        <v>42509</v>
      </c>
      <c r="B630" s="172">
        <v>111.63213741777423</v>
      </c>
      <c r="C630" s="172">
        <v>145.87522956783519</v>
      </c>
      <c r="D630" s="172">
        <v>151.81646498214013</v>
      </c>
      <c r="F630" s="173">
        <v>42509</v>
      </c>
      <c r="G630" s="172">
        <v>186</v>
      </c>
      <c r="H630" s="172">
        <v>268.88079459547538</v>
      </c>
      <c r="I630" s="172">
        <v>565</v>
      </c>
    </row>
    <row r="631" spans="1:9" ht="15.6" x14ac:dyDescent="0.3">
      <c r="A631" s="175">
        <v>42510</v>
      </c>
      <c r="B631" s="174">
        <v>111.76012054090299</v>
      </c>
      <c r="C631" s="174">
        <v>145.41956892633115</v>
      </c>
      <c r="D631" s="174">
        <v>150.82761126774921</v>
      </c>
      <c r="F631" s="175">
        <v>42510</v>
      </c>
      <c r="G631" s="174">
        <v>182</v>
      </c>
      <c r="H631" s="174">
        <v>270.02476685044746</v>
      </c>
      <c r="I631" s="174">
        <v>562</v>
      </c>
    </row>
    <row r="632" spans="1:9" ht="15.6" x14ac:dyDescent="0.3">
      <c r="A632" s="173">
        <v>42513</v>
      </c>
      <c r="B632" s="172">
        <v>111.63161987063745</v>
      </c>
      <c r="C632" s="172">
        <v>146.18991349866047</v>
      </c>
      <c r="D632" s="172">
        <v>152.04376552494287</v>
      </c>
      <c r="F632" s="173">
        <v>42513</v>
      </c>
      <c r="G632" s="172">
        <v>181</v>
      </c>
      <c r="H632" s="172">
        <v>270.29551723099587</v>
      </c>
      <c r="I632" s="172">
        <v>567</v>
      </c>
    </row>
    <row r="633" spans="1:9" ht="15.6" x14ac:dyDescent="0.3">
      <c r="A633" s="175">
        <v>42514</v>
      </c>
      <c r="B633" s="174">
        <v>112.09212519068761</v>
      </c>
      <c r="C633" s="174">
        <v>145.37423879915153</v>
      </c>
      <c r="D633" s="174">
        <v>152.04709709883872</v>
      </c>
      <c r="F633" s="175">
        <v>42514</v>
      </c>
      <c r="G633" s="174">
        <v>181</v>
      </c>
      <c r="H633" s="174">
        <v>266.52332810162488</v>
      </c>
      <c r="I633" s="174">
        <v>564</v>
      </c>
    </row>
    <row r="634" spans="1:9" ht="15.6" x14ac:dyDescent="0.3">
      <c r="A634" s="173">
        <v>42515</v>
      </c>
      <c r="B634" s="172">
        <v>111.98629603842518</v>
      </c>
      <c r="C634" s="172">
        <v>144.87064917417908</v>
      </c>
      <c r="D634" s="172">
        <v>152.16852310448112</v>
      </c>
      <c r="F634" s="173">
        <v>42515</v>
      </c>
      <c r="G634" s="172">
        <v>180</v>
      </c>
      <c r="H634" s="172">
        <v>263.29947955091194</v>
      </c>
      <c r="I634" s="172">
        <v>556</v>
      </c>
    </row>
    <row r="635" spans="1:9" ht="15.6" x14ac:dyDescent="0.3">
      <c r="A635" s="175">
        <v>42516</v>
      </c>
      <c r="B635" s="174">
        <v>111.61818413697647</v>
      </c>
      <c r="C635" s="174">
        <v>144.59182964886074</v>
      </c>
      <c r="D635" s="174">
        <v>151.97347462693708</v>
      </c>
      <c r="F635" s="175">
        <v>42516</v>
      </c>
      <c r="G635" s="174">
        <v>186</v>
      </c>
      <c r="H635" s="174">
        <v>267.56575509675434</v>
      </c>
      <c r="I635" s="174">
        <v>560</v>
      </c>
    </row>
    <row r="636" spans="1:9" ht="15.6" x14ac:dyDescent="0.3">
      <c r="A636" s="173">
        <v>42517</v>
      </c>
      <c r="B636" s="172">
        <v>111.68531289667951</v>
      </c>
      <c r="C636" s="172">
        <v>145.5177691806044</v>
      </c>
      <c r="D636" s="172">
        <v>152.45945962686912</v>
      </c>
      <c r="F636" s="173">
        <v>42517</v>
      </c>
      <c r="G636" s="172">
        <v>182</v>
      </c>
      <c r="H636" s="172">
        <v>265.30121417110803</v>
      </c>
      <c r="I636" s="172">
        <v>556</v>
      </c>
    </row>
    <row r="637" spans="1:9" ht="15.6" x14ac:dyDescent="0.3">
      <c r="A637" s="175">
        <v>42520</v>
      </c>
      <c r="B637" s="174">
        <v>112.09141058210031</v>
      </c>
      <c r="C637" s="174">
        <v>145.3032486715631</v>
      </c>
      <c r="D637" s="174">
        <v>151.93062246968029</v>
      </c>
      <c r="F637" s="175">
        <v>42520</v>
      </c>
      <c r="G637" s="174">
        <v>182</v>
      </c>
      <c r="H637" s="174">
        <v>265.30121417110803</v>
      </c>
      <c r="I637" s="174">
        <v>556</v>
      </c>
    </row>
    <row r="638" spans="1:9" ht="15.6" x14ac:dyDescent="0.3">
      <c r="A638" s="173">
        <v>42521</v>
      </c>
      <c r="B638" s="172">
        <v>112.17596948686641</v>
      </c>
      <c r="C638" s="172">
        <v>145.1281161587566</v>
      </c>
      <c r="D638" s="172">
        <v>152.71424470605328</v>
      </c>
      <c r="F638" s="173">
        <v>42521</v>
      </c>
      <c r="G638" s="172">
        <v>188</v>
      </c>
      <c r="H638" s="172">
        <v>267.98801816299192</v>
      </c>
      <c r="I638" s="172">
        <v>560</v>
      </c>
    </row>
    <row r="639" spans="1:9" ht="15.6" x14ac:dyDescent="0.3">
      <c r="A639" s="175">
        <v>42522</v>
      </c>
      <c r="B639" s="174">
        <v>112.22806209352191</v>
      </c>
      <c r="C639" s="174">
        <v>144.66019310623838</v>
      </c>
      <c r="D639" s="174">
        <v>152.72922072535809</v>
      </c>
      <c r="F639" s="175">
        <v>42522</v>
      </c>
      <c r="G639" s="174">
        <v>187</v>
      </c>
      <c r="H639" s="174">
        <v>266.25741861920579</v>
      </c>
      <c r="I639" s="174">
        <v>556</v>
      </c>
    </row>
    <row r="640" spans="1:9" ht="15.6" x14ac:dyDescent="0.3">
      <c r="A640" s="173">
        <v>42523</v>
      </c>
      <c r="B640" s="172">
        <v>112.10206033865877</v>
      </c>
      <c r="C640" s="172">
        <v>144.93926570400492</v>
      </c>
      <c r="D640" s="172">
        <v>152.79019100671297</v>
      </c>
      <c r="F640" s="173">
        <v>42523</v>
      </c>
      <c r="G640" s="172">
        <v>192</v>
      </c>
      <c r="H640" s="172">
        <v>267.33853809774632</v>
      </c>
      <c r="I640" s="172">
        <v>550</v>
      </c>
    </row>
    <row r="641" spans="1:9" ht="15.6" x14ac:dyDescent="0.3">
      <c r="A641" s="175">
        <v>42524</v>
      </c>
      <c r="B641" s="174">
        <v>111.73104100120858</v>
      </c>
      <c r="C641" s="174">
        <v>142.63976756078191</v>
      </c>
      <c r="D641" s="174">
        <v>151.01736082441721</v>
      </c>
      <c r="F641" s="175">
        <v>42524</v>
      </c>
      <c r="G641" s="174">
        <v>200</v>
      </c>
      <c r="H641" s="174">
        <v>267.90179639727972</v>
      </c>
      <c r="I641" s="174">
        <v>547</v>
      </c>
    </row>
    <row r="642" spans="1:9" ht="15.6" x14ac:dyDescent="0.3">
      <c r="A642" s="173">
        <v>42527</v>
      </c>
      <c r="B642" s="172">
        <v>110.54063229940338</v>
      </c>
      <c r="C642" s="172">
        <v>142.43072674363347</v>
      </c>
      <c r="D642" s="172">
        <v>150.37772886964106</v>
      </c>
      <c r="F642" s="173">
        <v>42527</v>
      </c>
      <c r="G642" s="172">
        <v>192</v>
      </c>
      <c r="H642" s="172">
        <v>262.86074366194811</v>
      </c>
      <c r="I642" s="172">
        <v>539</v>
      </c>
    </row>
    <row r="643" spans="1:9" ht="15.6" x14ac:dyDescent="0.3">
      <c r="A643" s="175">
        <v>42528</v>
      </c>
      <c r="B643" s="174">
        <v>109.89918597597297</v>
      </c>
      <c r="C643" s="174">
        <v>142.19914269390759</v>
      </c>
      <c r="D643" s="174">
        <v>148.59545609284515</v>
      </c>
      <c r="F643" s="175">
        <v>42528</v>
      </c>
      <c r="G643" s="174">
        <v>191</v>
      </c>
      <c r="H643" s="174">
        <v>261.17269121581228</v>
      </c>
      <c r="I643" s="174">
        <v>534</v>
      </c>
    </row>
    <row r="644" spans="1:9" ht="15.6" x14ac:dyDescent="0.3">
      <c r="A644" s="173">
        <v>42529</v>
      </c>
      <c r="B644" s="172">
        <v>109.84664386255665</v>
      </c>
      <c r="C644" s="172">
        <v>141.61364321506909</v>
      </c>
      <c r="D644" s="172">
        <v>146.67819782280293</v>
      </c>
      <c r="F644" s="173">
        <v>42529</v>
      </c>
      <c r="G644" s="172">
        <v>192</v>
      </c>
      <c r="H644" s="172">
        <v>259.08321329440298</v>
      </c>
      <c r="I644" s="172">
        <v>530</v>
      </c>
    </row>
    <row r="645" spans="1:9" ht="15.6" x14ac:dyDescent="0.3">
      <c r="A645" s="175">
        <v>42530</v>
      </c>
      <c r="B645" s="174">
        <v>109.89324462015233</v>
      </c>
      <c r="C645" s="174">
        <v>142.23690353665893</v>
      </c>
      <c r="D645" s="174">
        <v>147.6719914299365</v>
      </c>
      <c r="F645" s="175">
        <v>42530</v>
      </c>
      <c r="G645" s="174">
        <v>194</v>
      </c>
      <c r="H645" s="174">
        <v>263.96762855851682</v>
      </c>
      <c r="I645" s="174">
        <v>535</v>
      </c>
    </row>
    <row r="646" spans="1:9" ht="15.6" x14ac:dyDescent="0.3">
      <c r="A646" s="173">
        <v>42531</v>
      </c>
      <c r="B646" s="172">
        <v>110.09900434053304</v>
      </c>
      <c r="C646" s="172">
        <v>143.82801181697582</v>
      </c>
      <c r="D646" s="172">
        <v>149.08798682673074</v>
      </c>
      <c r="F646" s="173">
        <v>42531</v>
      </c>
      <c r="G646" s="172">
        <v>201</v>
      </c>
      <c r="H646" s="172">
        <v>270.66535192836545</v>
      </c>
      <c r="I646" s="172">
        <v>546</v>
      </c>
    </row>
    <row r="647" spans="1:9" ht="15.6" x14ac:dyDescent="0.3">
      <c r="A647" s="175">
        <v>42534</v>
      </c>
      <c r="B647" s="174">
        <v>110.12864522003368</v>
      </c>
      <c r="C647" s="174">
        <v>143.62094855700744</v>
      </c>
      <c r="D647" s="174">
        <v>150.70953067508589</v>
      </c>
      <c r="F647" s="175">
        <v>42534</v>
      </c>
      <c r="G647" s="174">
        <v>209</v>
      </c>
      <c r="H647" s="174">
        <v>275.13659199664096</v>
      </c>
      <c r="I647" s="174">
        <v>553</v>
      </c>
    </row>
    <row r="648" spans="1:9" ht="15.6" x14ac:dyDescent="0.3">
      <c r="A648" s="173">
        <v>42535</v>
      </c>
      <c r="B648" s="172">
        <v>110.68272022712331</v>
      </c>
      <c r="C648" s="172">
        <v>144.71898497417649</v>
      </c>
      <c r="D648" s="172">
        <v>150.96158199609047</v>
      </c>
      <c r="F648" s="173">
        <v>42535</v>
      </c>
      <c r="G648" s="172">
        <v>210</v>
      </c>
      <c r="H648" s="172">
        <v>284.6614256047921</v>
      </c>
      <c r="I648" s="172">
        <v>563</v>
      </c>
    </row>
    <row r="649" spans="1:9" ht="15.6" x14ac:dyDescent="0.3">
      <c r="A649" s="175">
        <v>42536</v>
      </c>
      <c r="B649" s="174">
        <v>110.47063914718551</v>
      </c>
      <c r="C649" s="174">
        <v>144.10342266965355</v>
      </c>
      <c r="D649" s="174">
        <v>150.52887200873309</v>
      </c>
      <c r="F649" s="175">
        <v>42536</v>
      </c>
      <c r="G649" s="174">
        <v>210</v>
      </c>
      <c r="H649" s="174">
        <v>284.88115926224918</v>
      </c>
      <c r="I649" s="174">
        <v>558</v>
      </c>
    </row>
    <row r="650" spans="1:9" ht="15.6" x14ac:dyDescent="0.3">
      <c r="A650" s="173">
        <v>42537</v>
      </c>
      <c r="B650" s="172">
        <v>110.61493075421944</v>
      </c>
      <c r="C650" s="172">
        <v>144.47100042648026</v>
      </c>
      <c r="D650" s="172">
        <v>150.93047187456827</v>
      </c>
      <c r="F650" s="173">
        <v>42537</v>
      </c>
      <c r="G650" s="172">
        <v>211</v>
      </c>
      <c r="H650" s="172">
        <v>285.0277512289652</v>
      </c>
      <c r="I650" s="172">
        <v>562</v>
      </c>
    </row>
    <row r="651" spans="1:9" ht="15.6" x14ac:dyDescent="0.3">
      <c r="A651" s="175">
        <v>42538</v>
      </c>
      <c r="B651" s="174">
        <v>110.45632553295692</v>
      </c>
      <c r="C651" s="174">
        <v>144.01859328866547</v>
      </c>
      <c r="D651" s="174">
        <v>149.74783599417273</v>
      </c>
      <c r="F651" s="175">
        <v>42538</v>
      </c>
      <c r="G651" s="174">
        <v>206</v>
      </c>
      <c r="H651" s="174">
        <v>276.26099146603559</v>
      </c>
      <c r="I651" s="174">
        <v>557</v>
      </c>
    </row>
    <row r="652" spans="1:9" ht="15.6" x14ac:dyDescent="0.3">
      <c r="A652" s="173">
        <v>42541</v>
      </c>
      <c r="B652" s="172">
        <v>109.89844124920127</v>
      </c>
      <c r="C652" s="172">
        <v>143.0898171919348</v>
      </c>
      <c r="D652" s="172">
        <v>148.69070058348623</v>
      </c>
      <c r="F652" s="173">
        <v>42541</v>
      </c>
      <c r="G652" s="172">
        <v>200</v>
      </c>
      <c r="H652" s="172">
        <v>265.19730962068121</v>
      </c>
      <c r="I652" s="172">
        <v>542</v>
      </c>
    </row>
    <row r="653" spans="1:9" ht="15.6" x14ac:dyDescent="0.3">
      <c r="A653" s="175">
        <v>42542</v>
      </c>
      <c r="B653" s="174">
        <v>109.78526252803518</v>
      </c>
      <c r="C653" s="174">
        <v>143.68837421344134</v>
      </c>
      <c r="D653" s="174">
        <v>148.95060203360325</v>
      </c>
      <c r="F653" s="175">
        <v>42542</v>
      </c>
      <c r="G653" s="174">
        <v>194</v>
      </c>
      <c r="H653" s="174">
        <v>262.2328168436793</v>
      </c>
      <c r="I653" s="174">
        <v>540</v>
      </c>
    </row>
    <row r="654" spans="1:9" ht="15.6" x14ac:dyDescent="0.3">
      <c r="A654" s="173">
        <v>42543</v>
      </c>
      <c r="B654" s="172">
        <v>109.99061464209332</v>
      </c>
      <c r="C654" s="172">
        <v>142.77132951347841</v>
      </c>
      <c r="D654" s="172">
        <v>147.97055013123932</v>
      </c>
      <c r="F654" s="173">
        <v>42543</v>
      </c>
      <c r="G654" s="172">
        <v>195</v>
      </c>
      <c r="H654" s="172">
        <v>261.09605677495495</v>
      </c>
      <c r="I654" s="172">
        <v>534</v>
      </c>
    </row>
    <row r="655" spans="1:9" ht="15.6" x14ac:dyDescent="0.3">
      <c r="A655" s="175">
        <v>42544</v>
      </c>
      <c r="B655" s="174">
        <v>109.73415194363245</v>
      </c>
      <c r="C655" s="174">
        <v>141.223467952915</v>
      </c>
      <c r="D655" s="174">
        <v>146.90396918121226</v>
      </c>
      <c r="F655" s="175">
        <v>42544</v>
      </c>
      <c r="G655" s="174">
        <v>188</v>
      </c>
      <c r="H655" s="174">
        <v>253.00845927377492</v>
      </c>
      <c r="I655" s="174">
        <v>517</v>
      </c>
    </row>
    <row r="656" spans="1:9" ht="15.6" x14ac:dyDescent="0.3">
      <c r="A656" s="173">
        <v>42545</v>
      </c>
      <c r="B656" s="172">
        <v>110.79475307333924</v>
      </c>
      <c r="C656" s="172">
        <v>145.30659083363403</v>
      </c>
      <c r="D656" s="172">
        <v>150.18812017719461</v>
      </c>
      <c r="F656" s="173">
        <v>42545</v>
      </c>
      <c r="G656" s="172">
        <v>206</v>
      </c>
      <c r="H656" s="172">
        <v>278.22759695598637</v>
      </c>
      <c r="I656" s="172">
        <v>535</v>
      </c>
    </row>
    <row r="657" spans="1:9" ht="15.6" x14ac:dyDescent="0.3">
      <c r="A657" s="175">
        <v>42548</v>
      </c>
      <c r="B657" s="174">
        <v>110.77355067120192</v>
      </c>
      <c r="C657" s="174">
        <v>146.28769661454868</v>
      </c>
      <c r="D657" s="174">
        <v>151.86473501898968</v>
      </c>
      <c r="F657" s="175">
        <v>42548</v>
      </c>
      <c r="G657" s="174">
        <v>215</v>
      </c>
      <c r="H657" s="174">
        <v>286.67364799518583</v>
      </c>
      <c r="I657" s="174">
        <v>548</v>
      </c>
    </row>
    <row r="658" spans="1:9" ht="15.6" x14ac:dyDescent="0.3">
      <c r="A658" s="173">
        <v>42549</v>
      </c>
      <c r="B658" s="172">
        <v>109.93674439981716</v>
      </c>
      <c r="C658" s="172">
        <v>144.89797237972772</v>
      </c>
      <c r="D658" s="172">
        <v>148.57242901067238</v>
      </c>
      <c r="F658" s="173">
        <v>42549</v>
      </c>
      <c r="G658" s="172">
        <v>208</v>
      </c>
      <c r="H658" s="172">
        <v>279.07253465124319</v>
      </c>
      <c r="I658" s="172">
        <v>536</v>
      </c>
    </row>
    <row r="659" spans="1:9" ht="15.6" x14ac:dyDescent="0.3">
      <c r="A659" s="175">
        <v>42550</v>
      </c>
      <c r="B659" s="174">
        <v>109.6141455564581</v>
      </c>
      <c r="C659" s="174">
        <v>144.20779736097074</v>
      </c>
      <c r="D659" s="174">
        <v>146.11229183509414</v>
      </c>
      <c r="F659" s="175">
        <v>42550</v>
      </c>
      <c r="G659" s="174">
        <v>196</v>
      </c>
      <c r="H659" s="174">
        <v>265.97613254238166</v>
      </c>
      <c r="I659" s="174">
        <v>517</v>
      </c>
    </row>
    <row r="660" spans="1:9" ht="15.6" x14ac:dyDescent="0.3">
      <c r="A660" s="173">
        <v>42551</v>
      </c>
      <c r="B660" s="172">
        <v>109.83010621115</v>
      </c>
      <c r="C660" s="172">
        <v>143.62538349199829</v>
      </c>
      <c r="D660" s="172">
        <v>145.64288889023197</v>
      </c>
      <c r="F660" s="173">
        <v>42551</v>
      </c>
      <c r="G660" s="172">
        <v>198</v>
      </c>
      <c r="H660" s="172">
        <v>264.97965342561412</v>
      </c>
      <c r="I660" s="172">
        <v>514</v>
      </c>
    </row>
    <row r="661" spans="1:9" ht="15.6" x14ac:dyDescent="0.3">
      <c r="A661" s="175">
        <v>42552</v>
      </c>
      <c r="B661" s="174">
        <v>109.27094276147335</v>
      </c>
      <c r="C661" s="174">
        <v>144.2630425923933</v>
      </c>
      <c r="D661" s="174">
        <v>146.23636953005169</v>
      </c>
      <c r="F661" s="175">
        <v>42552</v>
      </c>
      <c r="G661" s="174">
        <v>197</v>
      </c>
      <c r="H661" s="174">
        <v>262.48531902457091</v>
      </c>
      <c r="I661" s="174">
        <v>508</v>
      </c>
    </row>
    <row r="662" spans="1:9" ht="15.6" x14ac:dyDescent="0.3">
      <c r="A662" s="173">
        <v>42555</v>
      </c>
      <c r="B662" s="172">
        <v>109.25979817086602</v>
      </c>
      <c r="C662" s="172">
        <v>144.44364951079643</v>
      </c>
      <c r="D662" s="172">
        <v>146.88100179038253</v>
      </c>
      <c r="F662" s="173">
        <v>42555</v>
      </c>
      <c r="G662" s="172">
        <v>197</v>
      </c>
      <c r="H662" s="172">
        <v>262.48531902457091</v>
      </c>
      <c r="I662" s="172">
        <v>508</v>
      </c>
    </row>
    <row r="663" spans="1:9" ht="15.6" x14ac:dyDescent="0.3">
      <c r="A663" s="175">
        <v>42556</v>
      </c>
      <c r="B663" s="174">
        <v>109.79895965605404</v>
      </c>
      <c r="C663" s="174">
        <v>145.47456050562738</v>
      </c>
      <c r="D663" s="174">
        <v>148.45803050129197</v>
      </c>
      <c r="F663" s="175">
        <v>42556</v>
      </c>
      <c r="G663" s="174">
        <v>194</v>
      </c>
      <c r="H663" s="174">
        <v>269.26020651758938</v>
      </c>
      <c r="I663" s="174">
        <v>511</v>
      </c>
    </row>
    <row r="664" spans="1:9" ht="15.6" x14ac:dyDescent="0.3">
      <c r="A664" s="173">
        <v>42557</v>
      </c>
      <c r="B664" s="172">
        <v>109.93519829613471</v>
      </c>
      <c r="C664" s="172">
        <v>145.5050870318567</v>
      </c>
      <c r="D664" s="172">
        <v>148.63320696330703</v>
      </c>
      <c r="F664" s="173">
        <v>42557</v>
      </c>
      <c r="G664" s="172">
        <v>194</v>
      </c>
      <c r="H664" s="172">
        <v>267.41588823061971</v>
      </c>
      <c r="I664" s="172">
        <v>510</v>
      </c>
    </row>
    <row r="665" spans="1:9" ht="15.6" x14ac:dyDescent="0.3">
      <c r="A665" s="175">
        <v>42558</v>
      </c>
      <c r="B665" s="174">
        <v>109.55362395528701</v>
      </c>
      <c r="C665" s="174">
        <v>145.62751628995287</v>
      </c>
      <c r="D665" s="174">
        <v>149.45994328050222</v>
      </c>
      <c r="F665" s="175">
        <v>42558</v>
      </c>
      <c r="G665" s="174">
        <v>193</v>
      </c>
      <c r="H665" s="174">
        <v>261.6735763887184</v>
      </c>
      <c r="I665" s="174">
        <v>511</v>
      </c>
    </row>
    <row r="666" spans="1:9" ht="15.6" x14ac:dyDescent="0.3">
      <c r="A666" s="173">
        <v>42559</v>
      </c>
      <c r="B666" s="172">
        <v>109.77122524580626</v>
      </c>
      <c r="C666" s="172">
        <v>144.47673465750611</v>
      </c>
      <c r="D666" s="172">
        <v>147.28233294453173</v>
      </c>
      <c r="F666" s="173">
        <v>42559</v>
      </c>
      <c r="G666" s="172">
        <v>194</v>
      </c>
      <c r="H666" s="172">
        <v>255.42908133742651</v>
      </c>
      <c r="I666" s="172">
        <v>502</v>
      </c>
    </row>
    <row r="667" spans="1:9" ht="15.6" x14ac:dyDescent="0.3">
      <c r="A667" s="175">
        <v>42562</v>
      </c>
      <c r="B667" s="174">
        <v>109.36896589398334</v>
      </c>
      <c r="C667" s="174">
        <v>144.76729200875891</v>
      </c>
      <c r="D667" s="174">
        <v>147.38518757352406</v>
      </c>
      <c r="F667" s="175">
        <v>42562</v>
      </c>
      <c r="G667" s="174">
        <v>179</v>
      </c>
      <c r="H667" s="174">
        <v>242.41628179032068</v>
      </c>
      <c r="I667" s="174">
        <v>494</v>
      </c>
    </row>
    <row r="668" spans="1:9" ht="15.6" x14ac:dyDescent="0.3">
      <c r="A668" s="173">
        <v>42563</v>
      </c>
      <c r="B668" s="172">
        <v>109.42098890453403</v>
      </c>
      <c r="C668" s="172">
        <v>144.09472369981421</v>
      </c>
      <c r="D668" s="172">
        <v>146.61258132438456</v>
      </c>
      <c r="F668" s="173">
        <v>42563</v>
      </c>
      <c r="G668" s="172">
        <v>177</v>
      </c>
      <c r="H668" s="172">
        <v>239.06366275235371</v>
      </c>
      <c r="I668" s="172">
        <v>488</v>
      </c>
    </row>
    <row r="669" spans="1:9" ht="15.6" x14ac:dyDescent="0.3">
      <c r="A669" s="175">
        <v>42564</v>
      </c>
      <c r="B669" s="174">
        <v>109.17779884616591</v>
      </c>
      <c r="C669" s="174">
        <v>144.26247337334669</v>
      </c>
      <c r="D669" s="174">
        <v>146.18285398999774</v>
      </c>
      <c r="F669" s="175">
        <v>42564</v>
      </c>
      <c r="G669" s="174">
        <v>183</v>
      </c>
      <c r="H669" s="174">
        <v>244.1545883088686</v>
      </c>
      <c r="I669" s="174">
        <v>493</v>
      </c>
    </row>
    <row r="670" spans="1:9" ht="15.6" x14ac:dyDescent="0.3">
      <c r="A670" s="173">
        <v>42565</v>
      </c>
      <c r="B670" s="172">
        <v>108.90582664011643</v>
      </c>
      <c r="C670" s="172">
        <v>143.62629749349671</v>
      </c>
      <c r="D670" s="172">
        <v>145.97985085168389</v>
      </c>
      <c r="F670" s="173">
        <v>42565</v>
      </c>
      <c r="G670" s="172">
        <v>178</v>
      </c>
      <c r="H670" s="172">
        <v>238.87631018761721</v>
      </c>
      <c r="I670" s="172">
        <v>490</v>
      </c>
    </row>
    <row r="671" spans="1:9" ht="15.6" x14ac:dyDescent="0.3">
      <c r="A671" s="175">
        <v>42566</v>
      </c>
      <c r="B671" s="174">
        <v>108.8842624684729</v>
      </c>
      <c r="C671" s="174">
        <v>147.41376843254335</v>
      </c>
      <c r="D671" s="174">
        <v>147.2660327391024</v>
      </c>
      <c r="F671" s="175">
        <v>42566</v>
      </c>
      <c r="G671" s="174">
        <v>174</v>
      </c>
      <c r="H671" s="174">
        <v>233.8512817522132</v>
      </c>
      <c r="I671" s="174">
        <v>486</v>
      </c>
    </row>
    <row r="672" spans="1:9" ht="15.6" x14ac:dyDescent="0.3">
      <c r="A672" s="173">
        <v>42569</v>
      </c>
      <c r="B672" s="172">
        <v>108.94378629133709</v>
      </c>
      <c r="C672" s="172">
        <v>145.79736797358154</v>
      </c>
      <c r="D672" s="172">
        <v>146.50451620983111</v>
      </c>
      <c r="F672" s="173">
        <v>42569</v>
      </c>
      <c r="G672" s="172">
        <v>176</v>
      </c>
      <c r="H672" s="172">
        <v>246.23809651751691</v>
      </c>
      <c r="I672" s="172">
        <v>486</v>
      </c>
    </row>
    <row r="673" spans="1:9" ht="15.6" x14ac:dyDescent="0.3">
      <c r="A673" s="175">
        <v>42570</v>
      </c>
      <c r="B673" s="174">
        <v>109.16860324714594</v>
      </c>
      <c r="C673" s="174">
        <v>147.68725575816245</v>
      </c>
      <c r="D673" s="174">
        <v>146.63843634551006</v>
      </c>
      <c r="F673" s="175">
        <v>42570</v>
      </c>
      <c r="G673" s="174">
        <v>177</v>
      </c>
      <c r="H673" s="174">
        <v>264.32909783912061</v>
      </c>
      <c r="I673" s="174">
        <v>483</v>
      </c>
    </row>
    <row r="674" spans="1:9" ht="15.6" x14ac:dyDescent="0.3">
      <c r="A674" s="173">
        <v>42571</v>
      </c>
      <c r="B674" s="172">
        <v>109.39453825759409</v>
      </c>
      <c r="C674" s="172">
        <v>148.67904522986976</v>
      </c>
      <c r="D674" s="172">
        <v>147.2792532408169</v>
      </c>
      <c r="F674" s="173">
        <v>42571</v>
      </c>
      <c r="G674" s="172">
        <v>171</v>
      </c>
      <c r="H674" s="172">
        <v>268.20886716748737</v>
      </c>
      <c r="I674" s="172">
        <v>479</v>
      </c>
    </row>
    <row r="675" spans="1:9" ht="15.6" x14ac:dyDescent="0.3">
      <c r="A675" s="175">
        <v>42572</v>
      </c>
      <c r="B675" s="174">
        <v>109.34421834401154</v>
      </c>
      <c r="C675" s="174">
        <v>148.00699837784239</v>
      </c>
      <c r="D675" s="174">
        <v>147.29047112088313</v>
      </c>
      <c r="F675" s="175">
        <v>42572</v>
      </c>
      <c r="G675" s="174">
        <v>173</v>
      </c>
      <c r="H675" s="174">
        <v>267.20909212160063</v>
      </c>
      <c r="I675" s="174">
        <v>487</v>
      </c>
    </row>
    <row r="676" spans="1:9" ht="15.6" x14ac:dyDescent="0.3">
      <c r="A676" s="173">
        <v>42573</v>
      </c>
      <c r="B676" s="172">
        <v>109.39616544267471</v>
      </c>
      <c r="C676" s="172">
        <v>148.22861853633685</v>
      </c>
      <c r="D676" s="172">
        <v>146.89696471847839</v>
      </c>
      <c r="F676" s="173">
        <v>42573</v>
      </c>
      <c r="G676" s="172">
        <v>171</v>
      </c>
      <c r="H676" s="172">
        <v>262.40995380629118</v>
      </c>
      <c r="I676" s="172">
        <v>487</v>
      </c>
    </row>
    <row r="677" spans="1:9" ht="15.6" x14ac:dyDescent="0.3">
      <c r="A677" s="175">
        <v>42576</v>
      </c>
      <c r="B677" s="174">
        <v>109.66242389595328</v>
      </c>
      <c r="C677" s="174">
        <v>147.40691105555501</v>
      </c>
      <c r="D677" s="174">
        <v>148.41220430090777</v>
      </c>
      <c r="F677" s="175">
        <v>42576</v>
      </c>
      <c r="G677" s="174">
        <v>170</v>
      </c>
      <c r="H677" s="174">
        <v>260.73908839876009</v>
      </c>
      <c r="I677" s="174">
        <v>494</v>
      </c>
    </row>
    <row r="678" spans="1:9" ht="15.6" x14ac:dyDescent="0.3">
      <c r="A678" s="173">
        <v>42577</v>
      </c>
      <c r="B678" s="172">
        <v>109.74999692420494</v>
      </c>
      <c r="C678" s="172">
        <v>147.76414443174232</v>
      </c>
      <c r="D678" s="172">
        <v>148.42739985201126</v>
      </c>
      <c r="F678" s="173">
        <v>42577</v>
      </c>
      <c r="G678" s="172">
        <v>169</v>
      </c>
      <c r="H678" s="172">
        <v>268.54723271330414</v>
      </c>
      <c r="I678" s="172">
        <v>503</v>
      </c>
    </row>
    <row r="679" spans="1:9" ht="15.6" x14ac:dyDescent="0.3">
      <c r="A679" s="175">
        <v>42578</v>
      </c>
      <c r="B679" s="174">
        <v>109.64443158567522</v>
      </c>
      <c r="C679" s="174">
        <v>146.75956021933573</v>
      </c>
      <c r="D679" s="174">
        <v>148.4842209563659</v>
      </c>
      <c r="F679" s="175">
        <v>42578</v>
      </c>
      <c r="G679" s="174">
        <v>177</v>
      </c>
      <c r="H679" s="174">
        <v>269.67901455073309</v>
      </c>
      <c r="I679" s="174">
        <v>506</v>
      </c>
    </row>
    <row r="680" spans="1:9" ht="15.6" x14ac:dyDescent="0.3">
      <c r="A680" s="173">
        <v>42579</v>
      </c>
      <c r="B680" s="172">
        <v>109.3006639567284</v>
      </c>
      <c r="C680" s="172">
        <v>146.40528779455113</v>
      </c>
      <c r="D680" s="172">
        <v>149.24789546059458</v>
      </c>
      <c r="F680" s="173">
        <v>42579</v>
      </c>
      <c r="G680" s="172">
        <v>173</v>
      </c>
      <c r="H680" s="172">
        <v>267.87391605607075</v>
      </c>
      <c r="I680" s="172">
        <v>506</v>
      </c>
    </row>
    <row r="681" spans="1:9" ht="15.6" x14ac:dyDescent="0.3">
      <c r="A681" s="175">
        <v>42580</v>
      </c>
      <c r="B681" s="174">
        <v>109.38750749634656</v>
      </c>
      <c r="C681" s="174">
        <v>145.21735870838884</v>
      </c>
      <c r="D681" s="174">
        <v>147.9337904322532</v>
      </c>
      <c r="F681" s="175">
        <v>42580</v>
      </c>
      <c r="G681" s="174">
        <v>176</v>
      </c>
      <c r="H681" s="174">
        <v>272.55185268548797</v>
      </c>
      <c r="I681" s="174">
        <v>508</v>
      </c>
    </row>
    <row r="682" spans="1:9" ht="15.6" x14ac:dyDescent="0.3">
      <c r="A682" s="173">
        <v>42583</v>
      </c>
      <c r="B682" s="172">
        <v>108.91528028928263</v>
      </c>
      <c r="C682" s="172">
        <v>145.30863620336197</v>
      </c>
      <c r="D682" s="172">
        <v>148.47272496140778</v>
      </c>
      <c r="F682" s="173">
        <v>42583</v>
      </c>
      <c r="G682" s="172">
        <v>168</v>
      </c>
      <c r="H682" s="172">
        <v>266.69474417628174</v>
      </c>
      <c r="I682" s="172">
        <v>506</v>
      </c>
    </row>
    <row r="683" spans="1:9" ht="15.6" x14ac:dyDescent="0.3">
      <c r="A683" s="175">
        <v>42584</v>
      </c>
      <c r="B683" s="174">
        <v>109.14297015551941</v>
      </c>
      <c r="C683" s="174">
        <v>144.69656581688955</v>
      </c>
      <c r="D683" s="174">
        <v>148.45744147217354</v>
      </c>
      <c r="F683" s="175">
        <v>42584</v>
      </c>
      <c r="G683" s="174">
        <v>167</v>
      </c>
      <c r="H683" s="174">
        <v>264.73225295584047</v>
      </c>
      <c r="I683" s="174">
        <v>506</v>
      </c>
    </row>
    <row r="684" spans="1:9" ht="15.6" x14ac:dyDescent="0.3">
      <c r="A684" s="173">
        <v>42585</v>
      </c>
      <c r="B684" s="172">
        <v>109.48105376683625</v>
      </c>
      <c r="C684" s="172">
        <v>145.25987656131272</v>
      </c>
      <c r="D684" s="172">
        <v>148.00504215138065</v>
      </c>
      <c r="F684" s="173">
        <v>42585</v>
      </c>
      <c r="G684" s="172">
        <v>170</v>
      </c>
      <c r="H684" s="172">
        <v>267.8459360659881</v>
      </c>
      <c r="I684" s="172">
        <v>507</v>
      </c>
    </row>
    <row r="685" spans="1:9" ht="15.6" x14ac:dyDescent="0.3">
      <c r="A685" s="175">
        <v>42586</v>
      </c>
      <c r="B685" s="174">
        <v>109.50341844899208</v>
      </c>
      <c r="C685" s="174">
        <v>145.39465399115201</v>
      </c>
      <c r="D685" s="174">
        <v>147.15445829842344</v>
      </c>
      <c r="F685" s="175">
        <v>42586</v>
      </c>
      <c r="G685" s="174">
        <v>172</v>
      </c>
      <c r="H685" s="174">
        <v>267.55418472994791</v>
      </c>
      <c r="I685" s="174">
        <v>501</v>
      </c>
    </row>
    <row r="686" spans="1:9" ht="15.6" x14ac:dyDescent="0.3">
      <c r="A686" s="173">
        <v>42587</v>
      </c>
      <c r="B686" s="172">
        <v>109.38030537995908</v>
      </c>
      <c r="C686" s="172">
        <v>145.32213182544191</v>
      </c>
      <c r="D686" s="172">
        <v>146.09668976332614</v>
      </c>
      <c r="F686" s="173">
        <v>42587</v>
      </c>
      <c r="G686" s="172">
        <v>161</v>
      </c>
      <c r="H686" s="172">
        <v>258.71124396271642</v>
      </c>
      <c r="I686" s="172">
        <v>492</v>
      </c>
    </row>
    <row r="687" spans="1:9" ht="15.6" x14ac:dyDescent="0.3">
      <c r="A687" s="175">
        <v>42590</v>
      </c>
      <c r="B687" s="174">
        <v>109.3511293337089</v>
      </c>
      <c r="C687" s="174">
        <v>144.89267584063475</v>
      </c>
      <c r="D687" s="174">
        <v>145.41136973576806</v>
      </c>
      <c r="F687" s="175">
        <v>42590</v>
      </c>
      <c r="G687" s="174">
        <v>163</v>
      </c>
      <c r="H687" s="174">
        <v>250.72686535001924</v>
      </c>
      <c r="I687" s="174">
        <v>488</v>
      </c>
    </row>
    <row r="688" spans="1:9" ht="15.6" x14ac:dyDescent="0.3">
      <c r="A688" s="173">
        <v>42591</v>
      </c>
      <c r="B688" s="172">
        <v>109.29745321501238</v>
      </c>
      <c r="C688" s="172">
        <v>144.32149315222819</v>
      </c>
      <c r="D688" s="172">
        <v>144.68580156293905</v>
      </c>
      <c r="F688" s="173">
        <v>42591</v>
      </c>
      <c r="G688" s="172">
        <v>163</v>
      </c>
      <c r="H688" s="172">
        <v>252.00636501839097</v>
      </c>
      <c r="I688" s="172">
        <v>492</v>
      </c>
    </row>
    <row r="689" spans="1:9" ht="15.6" x14ac:dyDescent="0.3">
      <c r="A689" s="175">
        <v>42592</v>
      </c>
      <c r="B689" s="174">
        <v>108.98513844932727</v>
      </c>
      <c r="C689" s="174">
        <v>143.75562555220867</v>
      </c>
      <c r="D689" s="174">
        <v>144.00482615793408</v>
      </c>
      <c r="F689" s="175">
        <v>42592</v>
      </c>
      <c r="G689" s="174">
        <v>163</v>
      </c>
      <c r="H689" s="174">
        <v>250.81345109657104</v>
      </c>
      <c r="I689" s="174">
        <v>489</v>
      </c>
    </row>
    <row r="690" spans="1:9" ht="15.6" x14ac:dyDescent="0.3">
      <c r="A690" s="173">
        <v>42593</v>
      </c>
      <c r="B690" s="172">
        <v>108.99886606654741</v>
      </c>
      <c r="C690" s="172">
        <v>144.00330127291349</v>
      </c>
      <c r="D690" s="172">
        <v>143.60356565550734</v>
      </c>
      <c r="F690" s="173">
        <v>42593</v>
      </c>
      <c r="G690" s="172">
        <v>156</v>
      </c>
      <c r="H690" s="172">
        <v>247.24754544453509</v>
      </c>
      <c r="I690" s="172">
        <v>483</v>
      </c>
    </row>
    <row r="691" spans="1:9" ht="15.6" x14ac:dyDescent="0.3">
      <c r="A691" s="175">
        <v>42594</v>
      </c>
      <c r="B691" s="174">
        <v>109.12369466021039</v>
      </c>
      <c r="C691" s="174">
        <v>144.01980482361344</v>
      </c>
      <c r="D691" s="174">
        <v>144.75318338376073</v>
      </c>
      <c r="F691" s="175">
        <v>42594</v>
      </c>
      <c r="G691" s="174">
        <v>161</v>
      </c>
      <c r="H691" s="174">
        <v>250.81682719207254</v>
      </c>
      <c r="I691" s="174">
        <v>481</v>
      </c>
    </row>
    <row r="692" spans="1:9" ht="15.6" x14ac:dyDescent="0.3">
      <c r="A692" s="173">
        <v>42597</v>
      </c>
      <c r="B692" s="172">
        <v>108.78656606723803</v>
      </c>
      <c r="C692" s="172">
        <v>143.47884745404363</v>
      </c>
      <c r="D692" s="172">
        <v>144.22012801167105</v>
      </c>
      <c r="F692" s="173">
        <v>42597</v>
      </c>
      <c r="G692" s="172">
        <v>154</v>
      </c>
      <c r="H692" s="172">
        <v>247.16456961003459</v>
      </c>
      <c r="I692" s="172">
        <v>474</v>
      </c>
    </row>
    <row r="693" spans="1:9" ht="15.6" x14ac:dyDescent="0.3">
      <c r="A693" s="175">
        <v>42598</v>
      </c>
      <c r="B693" s="174">
        <v>108.63478796342091</v>
      </c>
      <c r="C693" s="174">
        <v>142.65449679229155</v>
      </c>
      <c r="D693" s="174">
        <v>144.37394604957049</v>
      </c>
      <c r="F693" s="175">
        <v>42598</v>
      </c>
      <c r="G693" s="174">
        <v>153</v>
      </c>
      <c r="H693" s="174">
        <v>243.69830834022423</v>
      </c>
      <c r="I693" s="174">
        <v>468</v>
      </c>
    </row>
    <row r="694" spans="1:9" ht="15.6" x14ac:dyDescent="0.3">
      <c r="A694" s="173">
        <v>42599</v>
      </c>
      <c r="B694" s="172">
        <v>109.08167284193726</v>
      </c>
      <c r="C694" s="172">
        <v>142.71265182048504</v>
      </c>
      <c r="D694" s="172">
        <v>144.86782700179032</v>
      </c>
      <c r="F694" s="173">
        <v>42599</v>
      </c>
      <c r="G694" s="172">
        <v>157</v>
      </c>
      <c r="H694" s="172">
        <v>248.84186284077236</v>
      </c>
      <c r="I694" s="172">
        <v>469</v>
      </c>
    </row>
    <row r="695" spans="1:9" ht="15.6" x14ac:dyDescent="0.3">
      <c r="A695" s="175">
        <v>42600</v>
      </c>
      <c r="B695" s="174">
        <v>108.7890483195504</v>
      </c>
      <c r="C695" s="174">
        <v>142.46529372832174</v>
      </c>
      <c r="D695" s="174">
        <v>145.5113771809591</v>
      </c>
      <c r="F695" s="175">
        <v>42600</v>
      </c>
      <c r="G695" s="174">
        <v>158</v>
      </c>
      <c r="H695" s="174">
        <v>252.37067125732835</v>
      </c>
      <c r="I695" s="174">
        <v>465</v>
      </c>
    </row>
    <row r="696" spans="1:9" ht="15.6" x14ac:dyDescent="0.3">
      <c r="A696" s="173">
        <v>42601</v>
      </c>
      <c r="B696" s="172">
        <v>109.11701679663696</v>
      </c>
      <c r="C696" s="172">
        <v>142.84600202235094</v>
      </c>
      <c r="D696" s="172">
        <v>144.9937726459834</v>
      </c>
      <c r="F696" s="173">
        <v>42601</v>
      </c>
      <c r="G696" s="172">
        <v>154</v>
      </c>
      <c r="H696" s="172">
        <v>250.11672133191846</v>
      </c>
      <c r="I696" s="172">
        <v>464</v>
      </c>
    </row>
    <row r="697" spans="1:9" ht="15.6" x14ac:dyDescent="0.3">
      <c r="A697" s="175">
        <v>42604</v>
      </c>
      <c r="B697" s="174">
        <v>109.47399557176607</v>
      </c>
      <c r="C697" s="174">
        <v>143.13240691969958</v>
      </c>
      <c r="D697" s="174">
        <v>145.2924566319829</v>
      </c>
      <c r="F697" s="175">
        <v>42604</v>
      </c>
      <c r="G697" s="174">
        <v>161</v>
      </c>
      <c r="H697" s="174">
        <v>256.82499519869526</v>
      </c>
      <c r="I697" s="174">
        <v>470</v>
      </c>
    </row>
    <row r="698" spans="1:9" ht="15.6" x14ac:dyDescent="0.3">
      <c r="A698" s="173">
        <v>42605</v>
      </c>
      <c r="B698" s="172">
        <v>109.41768415988535</v>
      </c>
      <c r="C698" s="172">
        <v>143.48303492857229</v>
      </c>
      <c r="D698" s="172">
        <v>146.6899176684995</v>
      </c>
      <c r="F698" s="173">
        <v>42605</v>
      </c>
      <c r="G698" s="172">
        <v>162</v>
      </c>
      <c r="H698" s="172">
        <v>248.74457569834237</v>
      </c>
      <c r="I698" s="172">
        <v>466</v>
      </c>
    </row>
    <row r="699" spans="1:9" ht="15.6" x14ac:dyDescent="0.3">
      <c r="A699" s="175">
        <v>42606</v>
      </c>
      <c r="B699" s="174">
        <v>109.57024296893931</v>
      </c>
      <c r="C699" s="174">
        <v>143.66696466144899</v>
      </c>
      <c r="D699" s="174">
        <v>146.34538620236779</v>
      </c>
      <c r="F699" s="175">
        <v>42606</v>
      </c>
      <c r="G699" s="174">
        <v>162</v>
      </c>
      <c r="H699" s="174">
        <v>249.59907694782248</v>
      </c>
      <c r="I699" s="174">
        <v>470</v>
      </c>
    </row>
    <row r="700" spans="1:9" ht="15.6" x14ac:dyDescent="0.3">
      <c r="A700" s="173">
        <v>42607</v>
      </c>
      <c r="B700" s="172">
        <v>109.37876928134382</v>
      </c>
      <c r="C700" s="172">
        <v>143.40840729599756</v>
      </c>
      <c r="D700" s="172">
        <v>146.07141310438027</v>
      </c>
      <c r="F700" s="173">
        <v>42607</v>
      </c>
      <c r="G700" s="172">
        <v>160</v>
      </c>
      <c r="H700" s="172">
        <v>247.59756852034857</v>
      </c>
      <c r="I700" s="172">
        <v>472</v>
      </c>
    </row>
    <row r="701" spans="1:9" ht="15.6" x14ac:dyDescent="0.3">
      <c r="A701" s="175">
        <v>42608</v>
      </c>
      <c r="B701" s="174">
        <v>109.31405951966748</v>
      </c>
      <c r="C701" s="174">
        <v>144.36759727638724</v>
      </c>
      <c r="D701" s="174">
        <v>147.25807369794521</v>
      </c>
      <c r="F701" s="175">
        <v>42608</v>
      </c>
      <c r="G701" s="174">
        <v>155</v>
      </c>
      <c r="H701" s="174">
        <v>240.53781459908043</v>
      </c>
      <c r="I701" s="174">
        <v>463</v>
      </c>
    </row>
    <row r="702" spans="1:9" ht="15.6" x14ac:dyDescent="0.3">
      <c r="A702" s="173">
        <v>42611</v>
      </c>
      <c r="B702" s="172">
        <v>109.60675002579798</v>
      </c>
      <c r="C702" s="172">
        <v>144.43393727163451</v>
      </c>
      <c r="D702" s="172">
        <v>147.03274044506239</v>
      </c>
      <c r="F702" s="173">
        <v>42611</v>
      </c>
      <c r="G702" s="172">
        <v>162</v>
      </c>
      <c r="H702" s="172">
        <v>246.61033933911398</v>
      </c>
      <c r="I702" s="172">
        <v>466</v>
      </c>
    </row>
    <row r="703" spans="1:9" ht="15.6" x14ac:dyDescent="0.3">
      <c r="A703" s="175">
        <v>42612</v>
      </c>
      <c r="B703" s="174">
        <v>109.64774426941048</v>
      </c>
      <c r="C703" s="174">
        <v>145.22510675088643</v>
      </c>
      <c r="D703" s="174">
        <v>147.68834514630882</v>
      </c>
      <c r="F703" s="175">
        <v>42612</v>
      </c>
      <c r="G703" s="174">
        <v>161</v>
      </c>
      <c r="H703" s="174">
        <v>248.31936082306478</v>
      </c>
      <c r="I703" s="174">
        <v>465</v>
      </c>
    </row>
    <row r="704" spans="1:9" ht="15.6" x14ac:dyDescent="0.3">
      <c r="A704" s="173">
        <v>42613</v>
      </c>
      <c r="B704" s="172">
        <v>109.76182899133508</v>
      </c>
      <c r="C704" s="172">
        <v>145.25879556708418</v>
      </c>
      <c r="D704" s="172">
        <v>147.49809462139868</v>
      </c>
      <c r="F704" s="173">
        <v>42613</v>
      </c>
      <c r="G704" s="172">
        <v>162</v>
      </c>
      <c r="H704" s="172">
        <v>249.63545475161311</v>
      </c>
      <c r="I704" s="172">
        <v>466</v>
      </c>
    </row>
    <row r="705" spans="1:9" ht="15.6" x14ac:dyDescent="0.3">
      <c r="A705" s="175">
        <v>42614</v>
      </c>
      <c r="B705" s="174">
        <v>109.83438908458703</v>
      </c>
      <c r="C705" s="174">
        <v>145.26751648616306</v>
      </c>
      <c r="D705" s="174">
        <v>148.01779575701519</v>
      </c>
      <c r="F705" s="175">
        <v>42614</v>
      </c>
      <c r="G705" s="174">
        <v>167</v>
      </c>
      <c r="H705" s="174">
        <v>252.89689271256998</v>
      </c>
      <c r="I705" s="174">
        <v>472</v>
      </c>
    </row>
    <row r="706" spans="1:9" ht="15.6" x14ac:dyDescent="0.3">
      <c r="A706" s="173">
        <v>42615</v>
      </c>
      <c r="B706" s="172">
        <v>109.77880803587607</v>
      </c>
      <c r="C706" s="172">
        <v>145.37157748783955</v>
      </c>
      <c r="D706" s="172">
        <v>147.38058685967306</v>
      </c>
      <c r="F706" s="173">
        <v>42615</v>
      </c>
      <c r="G706" s="172">
        <v>165</v>
      </c>
      <c r="H706" s="172">
        <v>249.96216856537609</v>
      </c>
      <c r="I706" s="172">
        <v>465</v>
      </c>
    </row>
    <row r="707" spans="1:9" ht="15.6" x14ac:dyDescent="0.3">
      <c r="A707" s="175">
        <v>42618</v>
      </c>
      <c r="B707" s="174">
        <v>109.38183258896512</v>
      </c>
      <c r="C707" s="174">
        <v>145.12266959055364</v>
      </c>
      <c r="D707" s="174">
        <v>147.9367582681158</v>
      </c>
      <c r="F707" s="175">
        <v>42618</v>
      </c>
      <c r="G707" s="174">
        <v>165</v>
      </c>
      <c r="H707" s="174">
        <v>249.96216856537609</v>
      </c>
      <c r="I707" s="174">
        <v>465</v>
      </c>
    </row>
    <row r="708" spans="1:9" ht="15.6" x14ac:dyDescent="0.3">
      <c r="A708" s="173">
        <v>42619</v>
      </c>
      <c r="B708" s="172">
        <v>109.2426511057144</v>
      </c>
      <c r="C708" s="172">
        <v>143.93867670888253</v>
      </c>
      <c r="D708" s="172">
        <v>145.28409499381706</v>
      </c>
      <c r="F708" s="173">
        <v>42619</v>
      </c>
      <c r="G708" s="172">
        <v>168</v>
      </c>
      <c r="H708" s="172">
        <v>252.07363756309647</v>
      </c>
      <c r="I708" s="172">
        <v>461</v>
      </c>
    </row>
    <row r="709" spans="1:9" ht="15.6" x14ac:dyDescent="0.3">
      <c r="A709" s="175">
        <v>42620</v>
      </c>
      <c r="B709" s="174">
        <v>109.05524168697809</v>
      </c>
      <c r="C709" s="174">
        <v>144.11344132491669</v>
      </c>
      <c r="D709" s="174">
        <v>145.51557612137404</v>
      </c>
      <c r="F709" s="175">
        <v>42620</v>
      </c>
      <c r="G709" s="174">
        <v>167</v>
      </c>
      <c r="H709" s="174">
        <v>246.0375725737654</v>
      </c>
      <c r="I709" s="174">
        <v>454</v>
      </c>
    </row>
    <row r="710" spans="1:9" ht="15.6" x14ac:dyDescent="0.3">
      <c r="A710" s="173">
        <v>42621</v>
      </c>
      <c r="B710" s="172">
        <v>109.01957903829178</v>
      </c>
      <c r="C710" s="172">
        <v>144.35986961904808</v>
      </c>
      <c r="D710" s="172">
        <v>146.45818121058309</v>
      </c>
      <c r="F710" s="173">
        <v>42621</v>
      </c>
      <c r="G710" s="172">
        <v>156</v>
      </c>
      <c r="H710" s="172">
        <v>240.07750078774876</v>
      </c>
      <c r="I710" s="172">
        <v>451</v>
      </c>
    </row>
    <row r="711" spans="1:9" ht="15.6" x14ac:dyDescent="0.3">
      <c r="A711" s="175">
        <v>42622</v>
      </c>
      <c r="B711" s="174">
        <v>109.48458838403943</v>
      </c>
      <c r="C711" s="174">
        <v>145.09473489773342</v>
      </c>
      <c r="D711" s="174">
        <v>148.47705998977511</v>
      </c>
      <c r="F711" s="175">
        <v>42622</v>
      </c>
      <c r="G711" s="174">
        <v>151</v>
      </c>
      <c r="H711" s="174">
        <v>242.44328185835298</v>
      </c>
      <c r="I711" s="174">
        <v>467</v>
      </c>
    </row>
    <row r="712" spans="1:9" ht="15.6" x14ac:dyDescent="0.3">
      <c r="A712" s="173">
        <v>42625</v>
      </c>
      <c r="B712" s="172">
        <v>110.29269670056421</v>
      </c>
      <c r="C712" s="172">
        <v>145.05815480843282</v>
      </c>
      <c r="D712" s="172">
        <v>147.74070311241479</v>
      </c>
      <c r="F712" s="173">
        <v>42625</v>
      </c>
      <c r="G712" s="172">
        <v>164</v>
      </c>
      <c r="H712" s="172">
        <v>251.12924251790642</v>
      </c>
      <c r="I712" s="172">
        <v>467</v>
      </c>
    </row>
    <row r="713" spans="1:9" ht="15.6" x14ac:dyDescent="0.3">
      <c r="A713" s="175">
        <v>42626</v>
      </c>
      <c r="B713" s="174">
        <v>110.01209172180747</v>
      </c>
      <c r="C713" s="174">
        <v>145.41061995072553</v>
      </c>
      <c r="D713" s="174">
        <v>149.81929766851928</v>
      </c>
      <c r="F713" s="175">
        <v>42626</v>
      </c>
      <c r="G713" s="174">
        <v>155</v>
      </c>
      <c r="H713" s="174">
        <v>246.69838459907339</v>
      </c>
      <c r="I713" s="174">
        <v>473</v>
      </c>
    </row>
    <row r="714" spans="1:9" ht="15.6" x14ac:dyDescent="0.3">
      <c r="A714" s="173">
        <v>42627</v>
      </c>
      <c r="B714" s="172">
        <v>110.11868766814818</v>
      </c>
      <c r="C714" s="172">
        <v>145.05077611238434</v>
      </c>
      <c r="D714" s="172">
        <v>150.61801082227228</v>
      </c>
      <c r="F714" s="173">
        <v>42627</v>
      </c>
      <c r="G714" s="172">
        <v>166</v>
      </c>
      <c r="H714" s="172">
        <v>253.66396087230055</v>
      </c>
      <c r="I714" s="172">
        <v>485</v>
      </c>
    </row>
    <row r="715" spans="1:9" ht="15.6" x14ac:dyDescent="0.3">
      <c r="A715" s="175">
        <v>42628</v>
      </c>
      <c r="B715" s="174">
        <v>110.13880778705784</v>
      </c>
      <c r="C715" s="174">
        <v>144.63340550759921</v>
      </c>
      <c r="D715" s="174">
        <v>149.9393835068052</v>
      </c>
      <c r="F715" s="175">
        <v>42628</v>
      </c>
      <c r="G715" s="174">
        <v>166</v>
      </c>
      <c r="H715" s="174">
        <v>253.60978096726993</v>
      </c>
      <c r="I715" s="174">
        <v>484</v>
      </c>
    </row>
    <row r="716" spans="1:9" ht="15.6" x14ac:dyDescent="0.3">
      <c r="A716" s="173">
        <v>42629</v>
      </c>
      <c r="B716" s="172">
        <v>110.09159061278982</v>
      </c>
      <c r="C716" s="172">
        <v>145.11423832279533</v>
      </c>
      <c r="D716" s="172">
        <v>150.06797518991291</v>
      </c>
      <c r="F716" s="173">
        <v>42629</v>
      </c>
      <c r="G716" s="172">
        <v>167</v>
      </c>
      <c r="H716" s="172">
        <v>250.78542600082898</v>
      </c>
      <c r="I716" s="172">
        <v>494</v>
      </c>
    </row>
    <row r="717" spans="1:9" ht="15.6" x14ac:dyDescent="0.3">
      <c r="A717" s="175">
        <v>42632</v>
      </c>
      <c r="B717" s="174">
        <v>110.0494987198351</v>
      </c>
      <c r="C717" s="174">
        <v>144.84336727447337</v>
      </c>
      <c r="D717" s="174">
        <v>150.2646828483129</v>
      </c>
      <c r="F717" s="175">
        <v>42632</v>
      </c>
      <c r="G717" s="174">
        <v>164</v>
      </c>
      <c r="H717" s="174">
        <v>248.29895232664674</v>
      </c>
      <c r="I717" s="174">
        <v>487</v>
      </c>
    </row>
    <row r="718" spans="1:9" ht="15.6" x14ac:dyDescent="0.3">
      <c r="A718" s="173">
        <v>42633</v>
      </c>
      <c r="B718" s="172">
        <v>109.98109442419857</v>
      </c>
      <c r="C718" s="172">
        <v>145.11597668004325</v>
      </c>
      <c r="D718" s="172">
        <v>150.19753721173322</v>
      </c>
      <c r="F718" s="173">
        <v>42633</v>
      </c>
      <c r="G718" s="172">
        <v>161</v>
      </c>
      <c r="H718" s="172">
        <v>249.17122304897461</v>
      </c>
      <c r="I718" s="172">
        <v>481</v>
      </c>
    </row>
    <row r="719" spans="1:9" ht="15.6" x14ac:dyDescent="0.3">
      <c r="A719" s="175">
        <v>42634</v>
      </c>
      <c r="B719" s="174">
        <v>109.92988836861173</v>
      </c>
      <c r="C719" s="174">
        <v>144.28018876480465</v>
      </c>
      <c r="D719" s="174">
        <v>148.94539870057488</v>
      </c>
      <c r="F719" s="175">
        <v>42634</v>
      </c>
      <c r="G719" s="174">
        <v>161</v>
      </c>
      <c r="H719" s="174">
        <v>248.8360751361991</v>
      </c>
      <c r="I719" s="174">
        <v>463</v>
      </c>
    </row>
    <row r="720" spans="1:9" ht="15.6" x14ac:dyDescent="0.3">
      <c r="A720" s="173">
        <v>42635</v>
      </c>
      <c r="B720" s="172">
        <v>109.50710337041546</v>
      </c>
      <c r="C720" s="172">
        <v>143.73549214220833</v>
      </c>
      <c r="D720" s="172">
        <v>148.76433350594348</v>
      </c>
      <c r="F720" s="173">
        <v>42635</v>
      </c>
      <c r="G720" s="172">
        <v>155</v>
      </c>
      <c r="H720" s="172">
        <v>241.01655645618496</v>
      </c>
      <c r="I720" s="172">
        <v>455</v>
      </c>
    </row>
    <row r="721" spans="1:9" ht="15.6" x14ac:dyDescent="0.3">
      <c r="A721" s="175">
        <v>42636</v>
      </c>
      <c r="B721" s="174">
        <v>109.6283411294753</v>
      </c>
      <c r="C721" s="174">
        <v>144.40019575587797</v>
      </c>
      <c r="D721" s="174">
        <v>149.74931972813016</v>
      </c>
      <c r="F721" s="175">
        <v>42636</v>
      </c>
      <c r="G721" s="174">
        <v>157</v>
      </c>
      <c r="H721" s="174">
        <v>243.17859111619521</v>
      </c>
      <c r="I721" s="174">
        <v>464</v>
      </c>
    </row>
    <row r="722" spans="1:9" ht="15.6" x14ac:dyDescent="0.3">
      <c r="A722" s="173">
        <v>42639</v>
      </c>
      <c r="B722" s="172">
        <v>109.57319464728155</v>
      </c>
      <c r="C722" s="172">
        <v>144.4891188277322</v>
      </c>
      <c r="D722" s="172">
        <v>150.02114756135757</v>
      </c>
      <c r="F722" s="173">
        <v>42639</v>
      </c>
      <c r="G722" s="172">
        <v>165</v>
      </c>
      <c r="H722" s="172">
        <v>254.78274244905583</v>
      </c>
      <c r="I722" s="172">
        <v>475</v>
      </c>
    </row>
    <row r="723" spans="1:9" ht="15.6" x14ac:dyDescent="0.3">
      <c r="A723" s="175">
        <v>42640</v>
      </c>
      <c r="B723" s="174">
        <v>109.23170740433596</v>
      </c>
      <c r="C723" s="174">
        <v>144.41871092301955</v>
      </c>
      <c r="D723" s="174">
        <v>148.76508325121398</v>
      </c>
      <c r="F723" s="175">
        <v>42640</v>
      </c>
      <c r="G723" s="174">
        <v>169</v>
      </c>
      <c r="H723" s="174">
        <v>259.96836296573207</v>
      </c>
      <c r="I723" s="174">
        <v>469</v>
      </c>
    </row>
    <row r="724" spans="1:9" ht="15.6" x14ac:dyDescent="0.3">
      <c r="A724" s="173">
        <v>42641</v>
      </c>
      <c r="B724" s="172">
        <v>109.25560382966246</v>
      </c>
      <c r="C724" s="172">
        <v>144.65506403758678</v>
      </c>
      <c r="D724" s="172">
        <v>148.63495530515527</v>
      </c>
      <c r="F724" s="173">
        <v>42641</v>
      </c>
      <c r="G724" s="172">
        <v>166</v>
      </c>
      <c r="H724" s="172">
        <v>264.04298690810424</v>
      </c>
      <c r="I724" s="172">
        <v>460</v>
      </c>
    </row>
    <row r="725" spans="1:9" ht="15.6" x14ac:dyDescent="0.3">
      <c r="A725" s="175">
        <v>42642</v>
      </c>
      <c r="B725" s="174">
        <v>109.32640710710328</v>
      </c>
      <c r="C725" s="174">
        <v>145.12535763094897</v>
      </c>
      <c r="D725" s="174">
        <v>149.60869945823634</v>
      </c>
      <c r="F725" s="175">
        <v>42642</v>
      </c>
      <c r="G725" s="174">
        <v>167</v>
      </c>
      <c r="H725" s="174">
        <v>262.79500559291097</v>
      </c>
      <c r="I725" s="174">
        <v>463</v>
      </c>
    </row>
    <row r="726" spans="1:9" ht="15.6" x14ac:dyDescent="0.3">
      <c r="A726" s="173">
        <v>42643</v>
      </c>
      <c r="B726" s="172">
        <v>109.65217939866562</v>
      </c>
      <c r="C726" s="172">
        <v>144.99229118818548</v>
      </c>
      <c r="D726" s="172">
        <v>149.21666089706767</v>
      </c>
      <c r="F726" s="173">
        <v>42643</v>
      </c>
      <c r="G726" s="172">
        <v>164</v>
      </c>
      <c r="H726" s="172">
        <v>257.00452541614851</v>
      </c>
      <c r="I726" s="172">
        <v>452</v>
      </c>
    </row>
    <row r="727" spans="1:9" ht="15.6" x14ac:dyDescent="0.3">
      <c r="A727" s="175">
        <v>42646</v>
      </c>
      <c r="B727" s="174">
        <v>109.28610101094954</v>
      </c>
      <c r="C727" s="174">
        <v>145.54925704978149</v>
      </c>
      <c r="D727" s="174">
        <v>148.21807047114558</v>
      </c>
      <c r="F727" s="175">
        <v>42646</v>
      </c>
      <c r="G727" s="174">
        <v>162</v>
      </c>
      <c r="H727" s="174">
        <v>254.12394829871278</v>
      </c>
      <c r="I727" s="174">
        <v>446</v>
      </c>
    </row>
    <row r="728" spans="1:9" ht="15.6" x14ac:dyDescent="0.3">
      <c r="A728" s="173">
        <v>42647</v>
      </c>
      <c r="B728" s="172">
        <v>109.42443227609584</v>
      </c>
      <c r="C728" s="172">
        <v>146.53279057163564</v>
      </c>
      <c r="D728" s="172">
        <v>149.39406879047073</v>
      </c>
      <c r="F728" s="173">
        <v>42647</v>
      </c>
      <c r="G728" s="172">
        <v>157</v>
      </c>
      <c r="H728" s="172">
        <v>246.06573367849799</v>
      </c>
      <c r="I728" s="172">
        <v>443</v>
      </c>
    </row>
    <row r="729" spans="1:9" ht="15.6" x14ac:dyDescent="0.3">
      <c r="A729" s="175">
        <v>42648</v>
      </c>
      <c r="B729" s="174">
        <v>109.58258006977577</v>
      </c>
      <c r="C729" s="174">
        <v>146.27633149592901</v>
      </c>
      <c r="D729" s="174">
        <v>148.35982216567439</v>
      </c>
      <c r="F729" s="175">
        <v>42648</v>
      </c>
      <c r="G729" s="174">
        <v>156</v>
      </c>
      <c r="H729" s="174">
        <v>250.15764398618873</v>
      </c>
      <c r="I729" s="174">
        <v>442</v>
      </c>
    </row>
    <row r="730" spans="1:9" ht="15.6" x14ac:dyDescent="0.3">
      <c r="A730" s="173">
        <v>42649</v>
      </c>
      <c r="B730" s="172">
        <v>109.57016396477431</v>
      </c>
      <c r="C730" s="172">
        <v>146.22034460791423</v>
      </c>
      <c r="D730" s="172">
        <v>148.48468224474178</v>
      </c>
      <c r="F730" s="173">
        <v>42649</v>
      </c>
      <c r="G730" s="172">
        <v>156</v>
      </c>
      <c r="H730" s="172">
        <v>247.98960895305277</v>
      </c>
      <c r="I730" s="172">
        <v>443</v>
      </c>
    </row>
    <row r="731" spans="1:9" ht="15.6" x14ac:dyDescent="0.3">
      <c r="A731" s="175">
        <v>42650</v>
      </c>
      <c r="B731" s="174">
        <v>109.62381555435444</v>
      </c>
      <c r="C731" s="174">
        <v>146.25588337526497</v>
      </c>
      <c r="D731" s="174">
        <v>148.60452886761126</v>
      </c>
      <c r="F731" s="175">
        <v>42650</v>
      </c>
      <c r="G731" s="174">
        <v>159</v>
      </c>
      <c r="H731" s="174">
        <v>250.32299784938391</v>
      </c>
      <c r="I731" s="174">
        <v>448</v>
      </c>
    </row>
    <row r="732" spans="1:9" ht="15.6" x14ac:dyDescent="0.3">
      <c r="A732" s="173">
        <v>42653</v>
      </c>
      <c r="B732" s="172">
        <v>109.69784908534419</v>
      </c>
      <c r="C732" s="172">
        <v>146.90596690102981</v>
      </c>
      <c r="D732" s="172">
        <v>147.49730647591625</v>
      </c>
      <c r="F732" s="173">
        <v>42653</v>
      </c>
      <c r="G732" s="172">
        <v>159</v>
      </c>
      <c r="H732" s="172">
        <v>250.32299784938391</v>
      </c>
      <c r="I732" s="172">
        <v>448</v>
      </c>
    </row>
    <row r="733" spans="1:9" ht="15.6" x14ac:dyDescent="0.3">
      <c r="A733" s="175">
        <v>42654</v>
      </c>
      <c r="B733" s="174">
        <v>110.3034806670331</v>
      </c>
      <c r="C733" s="174">
        <v>147.82209840717408</v>
      </c>
      <c r="D733" s="174">
        <v>147.22332166877794</v>
      </c>
      <c r="F733" s="175">
        <v>42654</v>
      </c>
      <c r="G733" s="174">
        <v>161</v>
      </c>
      <c r="H733" s="174">
        <v>250.62046084389527</v>
      </c>
      <c r="I733" s="174">
        <v>449</v>
      </c>
    </row>
    <row r="734" spans="1:9" ht="15.6" x14ac:dyDescent="0.3">
      <c r="A734" s="173">
        <v>42655</v>
      </c>
      <c r="B734" s="172">
        <v>110.43556340182063</v>
      </c>
      <c r="C734" s="172">
        <v>148.34935162932456</v>
      </c>
      <c r="D734" s="172">
        <v>147.0538205958201</v>
      </c>
      <c r="F734" s="173">
        <v>42655</v>
      </c>
      <c r="G734" s="172">
        <v>163</v>
      </c>
      <c r="H734" s="172">
        <v>253.17016029302059</v>
      </c>
      <c r="I734" s="172">
        <v>449</v>
      </c>
    </row>
    <row r="735" spans="1:9" ht="15.6" x14ac:dyDescent="0.3">
      <c r="A735" s="175">
        <v>42656</v>
      </c>
      <c r="B735" s="174">
        <v>110.49719098120853</v>
      </c>
      <c r="C735" s="174">
        <v>148.00038129135532</v>
      </c>
      <c r="D735" s="174">
        <v>146.95937493658656</v>
      </c>
      <c r="F735" s="175">
        <v>42656</v>
      </c>
      <c r="G735" s="174">
        <v>167</v>
      </c>
      <c r="H735" s="174">
        <v>255.90585372818265</v>
      </c>
      <c r="I735" s="174">
        <v>451</v>
      </c>
    </row>
    <row r="736" spans="1:9" ht="15.6" x14ac:dyDescent="0.3">
      <c r="A736" s="173">
        <v>42657</v>
      </c>
      <c r="B736" s="172">
        <v>110.22467907326725</v>
      </c>
      <c r="C736" s="172">
        <v>148.79751208859929</v>
      </c>
      <c r="D736" s="172">
        <v>147.65923115266679</v>
      </c>
      <c r="F736" s="173">
        <v>42657</v>
      </c>
      <c r="G736" s="172">
        <v>163</v>
      </c>
      <c r="H736" s="172">
        <v>252.00771156355327</v>
      </c>
      <c r="I736" s="172">
        <v>456</v>
      </c>
    </row>
    <row r="737" spans="1:9" ht="15.6" x14ac:dyDescent="0.3">
      <c r="A737" s="175">
        <v>42660</v>
      </c>
      <c r="B737" s="174">
        <v>110.45216375216076</v>
      </c>
      <c r="C737" s="174">
        <v>148.8512085182542</v>
      </c>
      <c r="D737" s="174">
        <v>147.34729390579471</v>
      </c>
      <c r="F737" s="175">
        <v>42660</v>
      </c>
      <c r="G737" s="174">
        <v>170</v>
      </c>
      <c r="H737" s="174">
        <v>257.62335248571611</v>
      </c>
      <c r="I737" s="174">
        <v>464</v>
      </c>
    </row>
    <row r="738" spans="1:9" ht="15.6" x14ac:dyDescent="0.3">
      <c r="A738" s="173">
        <v>42661</v>
      </c>
      <c r="B738" s="172">
        <v>109.9474269103915</v>
      </c>
      <c r="C738" s="172">
        <v>148.84812337052037</v>
      </c>
      <c r="D738" s="172">
        <v>146.38613370554026</v>
      </c>
      <c r="F738" s="173">
        <v>42661</v>
      </c>
      <c r="G738" s="172">
        <v>172</v>
      </c>
      <c r="H738" s="172">
        <v>257.26138708634426</v>
      </c>
      <c r="I738" s="172">
        <v>470</v>
      </c>
    </row>
    <row r="739" spans="1:9" ht="15.6" x14ac:dyDescent="0.3">
      <c r="A739" s="175">
        <v>42662</v>
      </c>
      <c r="B739" s="174">
        <v>109.71147371126651</v>
      </c>
      <c r="C739" s="174">
        <v>148.10172451761275</v>
      </c>
      <c r="D739" s="174">
        <v>145.84815818058613</v>
      </c>
      <c r="F739" s="175">
        <v>42662</v>
      </c>
      <c r="G739" s="174">
        <v>169</v>
      </c>
      <c r="H739" s="174">
        <v>253.85845111644306</v>
      </c>
      <c r="I739" s="174">
        <v>463</v>
      </c>
    </row>
    <row r="740" spans="1:9" ht="15.6" x14ac:dyDescent="0.3">
      <c r="A740" s="173">
        <v>42663</v>
      </c>
      <c r="B740" s="172">
        <v>109.80760476465363</v>
      </c>
      <c r="C740" s="172">
        <v>148.46344647772213</v>
      </c>
      <c r="D740" s="172">
        <v>145.62304090498364</v>
      </c>
      <c r="F740" s="173">
        <v>42663</v>
      </c>
      <c r="G740" s="172">
        <v>164</v>
      </c>
      <c r="H740" s="172">
        <v>251.89932826247102</v>
      </c>
      <c r="I740" s="172">
        <v>456</v>
      </c>
    </row>
    <row r="741" spans="1:9" ht="15.6" x14ac:dyDescent="0.3">
      <c r="A741" s="175">
        <v>42664</v>
      </c>
      <c r="B741" s="174">
        <v>110.0700858534762</v>
      </c>
      <c r="C741" s="174">
        <v>149.28567885057339</v>
      </c>
      <c r="D741" s="174">
        <v>145.77301611649312</v>
      </c>
      <c r="F741" s="175">
        <v>42664</v>
      </c>
      <c r="G741" s="174">
        <v>166</v>
      </c>
      <c r="H741" s="174">
        <v>250.64291460681878</v>
      </c>
      <c r="I741" s="174">
        <v>455</v>
      </c>
    </row>
    <row r="742" spans="1:9" ht="15.6" x14ac:dyDescent="0.3">
      <c r="A742" s="173">
        <v>42667</v>
      </c>
      <c r="B742" s="172">
        <v>109.86357716737332</v>
      </c>
      <c r="C742" s="172">
        <v>149.19993077433512</v>
      </c>
      <c r="D742" s="172">
        <v>145.04007773259241</v>
      </c>
      <c r="F742" s="173">
        <v>42667</v>
      </c>
      <c r="G742" s="172">
        <v>163</v>
      </c>
      <c r="H742" s="172">
        <v>248.14202130370023</v>
      </c>
      <c r="I742" s="172">
        <v>449</v>
      </c>
    </row>
    <row r="743" spans="1:9" ht="15.6" x14ac:dyDescent="0.3">
      <c r="A743" s="175">
        <v>42668</v>
      </c>
      <c r="B743" s="174">
        <v>109.70996362318451</v>
      </c>
      <c r="C743" s="174">
        <v>148.95960824503248</v>
      </c>
      <c r="D743" s="174">
        <v>144.79250343896095</v>
      </c>
      <c r="F743" s="175">
        <v>42668</v>
      </c>
      <c r="G743" s="174">
        <v>164</v>
      </c>
      <c r="H743" s="174">
        <v>249.11674302697983</v>
      </c>
      <c r="I743" s="174">
        <v>451</v>
      </c>
    </row>
    <row r="744" spans="1:9" ht="15.6" x14ac:dyDescent="0.3">
      <c r="A744" s="173">
        <v>42669</v>
      </c>
      <c r="B744" s="172">
        <v>109.81983323575291</v>
      </c>
      <c r="C744" s="172">
        <v>149.10155104014095</v>
      </c>
      <c r="D744" s="172">
        <v>145.80906816023293</v>
      </c>
      <c r="F744" s="173">
        <v>42669</v>
      </c>
      <c r="G744" s="172">
        <v>161</v>
      </c>
      <c r="H744" s="172">
        <v>248.85832011098381</v>
      </c>
      <c r="I744" s="172">
        <v>459</v>
      </c>
    </row>
    <row r="745" spans="1:9" ht="15.6" x14ac:dyDescent="0.3">
      <c r="A745" s="175">
        <v>42670</v>
      </c>
      <c r="B745" s="174">
        <v>110.11965748027677</v>
      </c>
      <c r="C745" s="174">
        <v>150.06010345601536</v>
      </c>
      <c r="D745" s="174">
        <v>146.45783309529804</v>
      </c>
      <c r="F745" s="175">
        <v>42670</v>
      </c>
      <c r="G745" s="174">
        <v>160</v>
      </c>
      <c r="H745" s="174">
        <v>249.96919665290355</v>
      </c>
      <c r="I745" s="174">
        <v>466</v>
      </c>
    </row>
    <row r="746" spans="1:9" ht="15.6" x14ac:dyDescent="0.3">
      <c r="A746" s="173">
        <v>42671</v>
      </c>
      <c r="B746" s="172">
        <v>110.18400031849855</v>
      </c>
      <c r="C746" s="172">
        <v>149.23446808993108</v>
      </c>
      <c r="D746" s="172">
        <v>147.52568741080341</v>
      </c>
      <c r="F746" s="173">
        <v>42671</v>
      </c>
      <c r="G746" s="172">
        <v>167</v>
      </c>
      <c r="H746" s="172">
        <v>253.07844926951762</v>
      </c>
      <c r="I746" s="172">
        <v>469</v>
      </c>
    </row>
    <row r="747" spans="1:9" ht="15.6" x14ac:dyDescent="0.3">
      <c r="A747" s="175">
        <v>42674</v>
      </c>
      <c r="B747" s="174">
        <v>110.13686088151526</v>
      </c>
      <c r="C747" s="174">
        <v>148.77399142845468</v>
      </c>
      <c r="D747" s="174">
        <v>147.22156744405669</v>
      </c>
      <c r="F747" s="175">
        <v>42674</v>
      </c>
      <c r="G747" s="174">
        <v>165</v>
      </c>
      <c r="H747" s="174">
        <v>255.22053934149858</v>
      </c>
      <c r="I747" s="174">
        <v>476</v>
      </c>
    </row>
    <row r="748" spans="1:9" ht="15.6" x14ac:dyDescent="0.3">
      <c r="A748" s="173">
        <v>42675</v>
      </c>
      <c r="B748" s="172">
        <v>110.05369164698415</v>
      </c>
      <c r="C748" s="172">
        <v>148.67032634855897</v>
      </c>
      <c r="D748" s="172">
        <v>148.68760985046748</v>
      </c>
      <c r="F748" s="173">
        <v>42675</v>
      </c>
      <c r="G748" s="172">
        <v>167</v>
      </c>
      <c r="H748" s="172">
        <v>262.20796044680628</v>
      </c>
      <c r="I748" s="172">
        <v>483</v>
      </c>
    </row>
    <row r="749" spans="1:9" ht="15.6" x14ac:dyDescent="0.3">
      <c r="A749" s="175">
        <v>42676</v>
      </c>
      <c r="B749" s="174">
        <v>110.06993876436191</v>
      </c>
      <c r="C749" s="174">
        <v>148.55834717397073</v>
      </c>
      <c r="D749" s="174">
        <v>149.22906218939829</v>
      </c>
      <c r="F749" s="175">
        <v>42676</v>
      </c>
      <c r="G749" s="174">
        <v>172</v>
      </c>
      <c r="H749" s="174">
        <v>265.67271061881587</v>
      </c>
      <c r="I749" s="174">
        <v>488</v>
      </c>
    </row>
    <row r="750" spans="1:9" ht="15.6" x14ac:dyDescent="0.3">
      <c r="A750" s="173">
        <v>42677</v>
      </c>
      <c r="B750" s="172">
        <v>110.15175168614213</v>
      </c>
      <c r="C750" s="172">
        <v>148.3622276427414</v>
      </c>
      <c r="D750" s="172">
        <v>148.97705179946803</v>
      </c>
      <c r="F750" s="173">
        <v>42677</v>
      </c>
      <c r="G750" s="172">
        <v>169</v>
      </c>
      <c r="H750" s="172">
        <v>261.74078746914876</v>
      </c>
      <c r="I750" s="172">
        <v>485</v>
      </c>
    </row>
    <row r="751" spans="1:9" ht="15.6" x14ac:dyDescent="0.3">
      <c r="A751" s="175">
        <v>42678</v>
      </c>
      <c r="B751" s="174">
        <v>110.19927015455913</v>
      </c>
      <c r="C751" s="174">
        <v>149.19783268749242</v>
      </c>
      <c r="D751" s="174">
        <v>148.54753561717078</v>
      </c>
      <c r="F751" s="175">
        <v>42678</v>
      </c>
      <c r="G751" s="174">
        <v>172</v>
      </c>
      <c r="H751" s="174">
        <v>269.25586338736878</v>
      </c>
      <c r="I751" s="174">
        <v>487</v>
      </c>
    </row>
    <row r="752" spans="1:9" ht="15.6" x14ac:dyDescent="0.3">
      <c r="A752" s="173">
        <v>42681</v>
      </c>
      <c r="B752" s="172">
        <v>110.39095413825713</v>
      </c>
      <c r="C752" s="172">
        <v>150.05115504279956</v>
      </c>
      <c r="D752" s="172">
        <v>146.89865489713719</v>
      </c>
      <c r="F752" s="173">
        <v>42681</v>
      </c>
      <c r="G752" s="172">
        <v>167</v>
      </c>
      <c r="H752" s="172">
        <v>265.84293532371106</v>
      </c>
      <c r="I752" s="172">
        <v>469</v>
      </c>
    </row>
    <row r="753" spans="1:9" ht="15.6" x14ac:dyDescent="0.3">
      <c r="A753" s="175">
        <v>42682</v>
      </c>
      <c r="B753" s="174">
        <v>110.32206310180315</v>
      </c>
      <c r="C753" s="174">
        <v>149.96824272747929</v>
      </c>
      <c r="D753" s="174">
        <v>145.0867468125208</v>
      </c>
      <c r="F753" s="175">
        <v>42682</v>
      </c>
      <c r="G753" s="174">
        <v>159</v>
      </c>
      <c r="H753" s="174">
        <v>257.97669897944513</v>
      </c>
      <c r="I753" s="174">
        <v>456</v>
      </c>
    </row>
    <row r="754" spans="1:9" ht="15.6" x14ac:dyDescent="0.3">
      <c r="A754" s="173">
        <v>42683</v>
      </c>
      <c r="B754" s="172">
        <v>110.67739659503457</v>
      </c>
      <c r="C754" s="172">
        <v>151.89731778010994</v>
      </c>
      <c r="D754" s="172">
        <v>149.71191531275832</v>
      </c>
      <c r="F754" s="173">
        <v>42683</v>
      </c>
      <c r="G754" s="172">
        <v>149</v>
      </c>
      <c r="H754" s="172">
        <v>253.01272546716109</v>
      </c>
      <c r="I754" s="172">
        <v>466</v>
      </c>
    </row>
    <row r="755" spans="1:9" ht="15.6" x14ac:dyDescent="0.3">
      <c r="A755" s="175">
        <v>42684</v>
      </c>
      <c r="B755" s="174">
        <v>111.02853382152051</v>
      </c>
      <c r="C755" s="174">
        <v>153.21519527048574</v>
      </c>
      <c r="D755" s="174">
        <v>154.95677799286784</v>
      </c>
      <c r="F755" s="175">
        <v>42684</v>
      </c>
      <c r="G755" s="174">
        <v>151</v>
      </c>
      <c r="H755" s="174">
        <v>276.56914852904083</v>
      </c>
      <c r="I755" s="174">
        <v>500</v>
      </c>
    </row>
    <row r="756" spans="1:9" ht="15.6" x14ac:dyDescent="0.3">
      <c r="A756" s="173">
        <v>42685</v>
      </c>
      <c r="B756" s="172">
        <v>112.35521734631888</v>
      </c>
      <c r="C756" s="172">
        <v>154.03812008813924</v>
      </c>
      <c r="D756" s="172">
        <v>155.85380460981543</v>
      </c>
      <c r="F756" s="173">
        <v>42685</v>
      </c>
      <c r="G756" s="172">
        <v>151</v>
      </c>
      <c r="H756" s="172">
        <v>276.56914852904083</v>
      </c>
      <c r="I756" s="172">
        <v>500</v>
      </c>
    </row>
    <row r="757" spans="1:9" ht="15.6" x14ac:dyDescent="0.3">
      <c r="A757" s="175">
        <v>42688</v>
      </c>
      <c r="B757" s="174">
        <v>112.40553592725971</v>
      </c>
      <c r="C757" s="174">
        <v>155.77884542418479</v>
      </c>
      <c r="D757" s="174">
        <v>156.83498509438166</v>
      </c>
      <c r="F757" s="175">
        <v>42688</v>
      </c>
      <c r="G757" s="174">
        <v>203</v>
      </c>
      <c r="H757" s="174">
        <v>308.55218820029739</v>
      </c>
      <c r="I757" s="174">
        <v>528</v>
      </c>
    </row>
    <row r="758" spans="1:9" ht="15.6" x14ac:dyDescent="0.3">
      <c r="A758" s="173">
        <v>42689</v>
      </c>
      <c r="B758" s="172">
        <v>112.34596054108847</v>
      </c>
      <c r="C758" s="172">
        <v>155.91415107116347</v>
      </c>
      <c r="D758" s="172">
        <v>155.73739551579465</v>
      </c>
      <c r="F758" s="173">
        <v>42689</v>
      </c>
      <c r="G758" s="172">
        <v>184</v>
      </c>
      <c r="H758" s="172">
        <v>287.46076175340085</v>
      </c>
      <c r="I758" s="172">
        <v>503</v>
      </c>
    </row>
    <row r="759" spans="1:9" ht="15.6" x14ac:dyDescent="0.3">
      <c r="A759" s="175">
        <v>42690</v>
      </c>
      <c r="B759" s="174">
        <v>112.40133156227208</v>
      </c>
      <c r="C759" s="174">
        <v>157.29766681317955</v>
      </c>
      <c r="D759" s="174">
        <v>155.55464481670245</v>
      </c>
      <c r="F759" s="175">
        <v>42690</v>
      </c>
      <c r="G759" s="174">
        <v>175</v>
      </c>
      <c r="H759" s="174">
        <v>287.12288785398721</v>
      </c>
      <c r="I759" s="174">
        <v>505</v>
      </c>
    </row>
    <row r="760" spans="1:9" ht="15.6" x14ac:dyDescent="0.3">
      <c r="A760" s="173">
        <v>42691</v>
      </c>
      <c r="B760" s="172">
        <v>112.72578186700959</v>
      </c>
      <c r="C760" s="172">
        <v>158.43559737139395</v>
      </c>
      <c r="D760" s="172">
        <v>156.02310471339439</v>
      </c>
      <c r="F760" s="173">
        <v>42691</v>
      </c>
      <c r="G760" s="172">
        <v>162</v>
      </c>
      <c r="H760" s="172">
        <v>277.22163251093718</v>
      </c>
      <c r="I760" s="172">
        <v>507</v>
      </c>
    </row>
    <row r="761" spans="1:9" ht="15.6" x14ac:dyDescent="0.3">
      <c r="A761" s="175">
        <v>42692</v>
      </c>
      <c r="B761" s="174">
        <v>113.17438599302432</v>
      </c>
      <c r="C761" s="174">
        <v>158.58262207074867</v>
      </c>
      <c r="D761" s="174">
        <v>155.99706706840334</v>
      </c>
      <c r="F761" s="175">
        <v>42692</v>
      </c>
      <c r="G761" s="174">
        <v>171</v>
      </c>
      <c r="H761" s="174">
        <v>282.30321539288428</v>
      </c>
      <c r="I761" s="174">
        <v>513</v>
      </c>
    </row>
    <row r="762" spans="1:9" ht="15.6" x14ac:dyDescent="0.3">
      <c r="A762" s="173">
        <v>42695</v>
      </c>
      <c r="B762" s="172">
        <v>113.0925247742364</v>
      </c>
      <c r="C762" s="172">
        <v>157.99120633129971</v>
      </c>
      <c r="D762" s="172">
        <v>154.80555942382603</v>
      </c>
      <c r="F762" s="173">
        <v>42695</v>
      </c>
      <c r="G762" s="172">
        <v>171</v>
      </c>
      <c r="H762" s="172">
        <v>281.6168855988679</v>
      </c>
      <c r="I762" s="172">
        <v>513</v>
      </c>
    </row>
    <row r="763" spans="1:9" ht="15.6" x14ac:dyDescent="0.3">
      <c r="A763" s="175">
        <v>42696</v>
      </c>
      <c r="B763" s="174">
        <v>113.26600431754264</v>
      </c>
      <c r="C763" s="174">
        <v>158.35254242393765</v>
      </c>
      <c r="D763" s="174">
        <v>155.30455458836897</v>
      </c>
      <c r="F763" s="175">
        <v>42696</v>
      </c>
      <c r="G763" s="174">
        <v>166</v>
      </c>
      <c r="H763" s="174">
        <v>280.77194616001998</v>
      </c>
      <c r="I763" s="174">
        <v>511</v>
      </c>
    </row>
    <row r="764" spans="1:9" ht="15.6" x14ac:dyDescent="0.3">
      <c r="A764" s="173">
        <v>42697</v>
      </c>
      <c r="B764" s="172">
        <v>113.63882477887135</v>
      </c>
      <c r="C764" s="172">
        <v>159.33927334931181</v>
      </c>
      <c r="D764" s="172">
        <v>156.27006121800156</v>
      </c>
      <c r="F764" s="173">
        <v>42697</v>
      </c>
      <c r="G764" s="172">
        <v>161</v>
      </c>
      <c r="H764" s="172">
        <v>285.23864133433113</v>
      </c>
      <c r="I764" s="172">
        <v>514</v>
      </c>
    </row>
    <row r="765" spans="1:9" ht="15.6" x14ac:dyDescent="0.3">
      <c r="A765" s="175">
        <v>42698</v>
      </c>
      <c r="B765" s="174">
        <v>114.06577067054241</v>
      </c>
      <c r="C765" s="174">
        <v>160.24640691127377</v>
      </c>
      <c r="D765" s="174">
        <v>156.55809157173462</v>
      </c>
      <c r="F765" s="175">
        <v>42698</v>
      </c>
      <c r="G765" s="174">
        <v>161</v>
      </c>
      <c r="H765" s="174">
        <v>285.23864133433113</v>
      </c>
      <c r="I765" s="174">
        <v>514</v>
      </c>
    </row>
    <row r="766" spans="1:9" ht="15.6" x14ac:dyDescent="0.3">
      <c r="A766" s="173">
        <v>42699</v>
      </c>
      <c r="B766" s="172">
        <v>113.86723956624803</v>
      </c>
      <c r="C766" s="172">
        <v>160.12877693686738</v>
      </c>
      <c r="D766" s="172">
        <v>156.69680244309882</v>
      </c>
      <c r="F766" s="173">
        <v>42699</v>
      </c>
      <c r="G766" s="172">
        <v>167</v>
      </c>
      <c r="H766" s="172">
        <v>284.39901885664096</v>
      </c>
      <c r="I766" s="172">
        <v>515</v>
      </c>
    </row>
    <row r="767" spans="1:9" ht="15.6" x14ac:dyDescent="0.3">
      <c r="A767" s="175">
        <v>42702</v>
      </c>
      <c r="B767" s="174">
        <v>113.83780394075494</v>
      </c>
      <c r="C767" s="174">
        <v>159.23473460560118</v>
      </c>
      <c r="D767" s="174">
        <v>156.01831906186513</v>
      </c>
      <c r="F767" s="175">
        <v>42702</v>
      </c>
      <c r="G767" s="174">
        <v>167</v>
      </c>
      <c r="H767" s="174">
        <v>283.79551930890386</v>
      </c>
      <c r="I767" s="174">
        <v>514</v>
      </c>
    </row>
    <row r="768" spans="1:9" ht="15.6" x14ac:dyDescent="0.3">
      <c r="A768" s="173">
        <v>42703</v>
      </c>
      <c r="B768" s="172">
        <v>114.01174066200643</v>
      </c>
      <c r="C768" s="172">
        <v>158.86861568211484</v>
      </c>
      <c r="D768" s="172">
        <v>156.26459009859724</v>
      </c>
      <c r="F768" s="173">
        <v>42703</v>
      </c>
      <c r="G768" s="172">
        <v>167</v>
      </c>
      <c r="H768" s="172">
        <v>285.55223540069744</v>
      </c>
      <c r="I768" s="172">
        <v>518</v>
      </c>
    </row>
    <row r="769" spans="1:9" ht="15.6" x14ac:dyDescent="0.3">
      <c r="A769" s="175">
        <v>42704</v>
      </c>
      <c r="B769" s="174">
        <v>113.98196957061222</v>
      </c>
      <c r="C769" s="174">
        <v>160.08493038380857</v>
      </c>
      <c r="D769" s="174">
        <v>155.87487961028555</v>
      </c>
      <c r="F769" s="175">
        <v>42704</v>
      </c>
      <c r="G769" s="174">
        <v>159</v>
      </c>
      <c r="H769" s="174">
        <v>281.13761260388662</v>
      </c>
      <c r="I769" s="174">
        <v>518</v>
      </c>
    </row>
    <row r="770" spans="1:9" ht="15.6" x14ac:dyDescent="0.3">
      <c r="A770" s="173">
        <v>42705</v>
      </c>
      <c r="B770" s="172">
        <v>114.00920722500865</v>
      </c>
      <c r="C770" s="172">
        <v>161.35921636819646</v>
      </c>
      <c r="D770" s="172">
        <v>157.67301149742497</v>
      </c>
      <c r="F770" s="173">
        <v>42705</v>
      </c>
      <c r="G770" s="172">
        <v>162</v>
      </c>
      <c r="H770" s="172">
        <v>284.89932773691555</v>
      </c>
      <c r="I770" s="172">
        <v>524</v>
      </c>
    </row>
    <row r="771" spans="1:9" ht="15.6" x14ac:dyDescent="0.3">
      <c r="A771" s="175">
        <v>42706</v>
      </c>
      <c r="B771" s="174">
        <v>113.72515387595823</v>
      </c>
      <c r="C771" s="174">
        <v>161.83032958107165</v>
      </c>
      <c r="D771" s="174">
        <v>157.67008589343632</v>
      </c>
      <c r="F771" s="175">
        <v>42706</v>
      </c>
      <c r="G771" s="174">
        <v>171</v>
      </c>
      <c r="H771" s="174">
        <v>290.09974656395889</v>
      </c>
      <c r="I771" s="174">
        <v>523</v>
      </c>
    </row>
    <row r="772" spans="1:9" ht="15.6" x14ac:dyDescent="0.3">
      <c r="A772" s="173">
        <v>42709</v>
      </c>
      <c r="B772" s="172">
        <v>113.43651031699136</v>
      </c>
      <c r="C772" s="172">
        <v>161.34207423460813</v>
      </c>
      <c r="D772" s="172">
        <v>156.32407137855859</v>
      </c>
      <c r="F772" s="173">
        <v>42709</v>
      </c>
      <c r="G772" s="172">
        <v>171</v>
      </c>
      <c r="H772" s="172">
        <v>291.3644904681114</v>
      </c>
      <c r="I772" s="172">
        <v>510</v>
      </c>
    </row>
    <row r="773" spans="1:9" ht="15.6" x14ac:dyDescent="0.3">
      <c r="A773" s="175">
        <v>42710</v>
      </c>
      <c r="B773" s="174">
        <v>113.11578193284959</v>
      </c>
      <c r="C773" s="174">
        <v>159.67045008889284</v>
      </c>
      <c r="D773" s="174">
        <v>155.48258531672897</v>
      </c>
      <c r="F773" s="175">
        <v>42710</v>
      </c>
      <c r="G773" s="174">
        <v>168</v>
      </c>
      <c r="H773" s="174">
        <v>280.9726447738206</v>
      </c>
      <c r="I773" s="174">
        <v>501</v>
      </c>
    </row>
    <row r="774" spans="1:9" ht="15.6" x14ac:dyDescent="0.3">
      <c r="A774" s="173">
        <v>42711</v>
      </c>
      <c r="B774" s="172">
        <v>112.93933373911386</v>
      </c>
      <c r="C774" s="172">
        <v>157.9222035319377</v>
      </c>
      <c r="D774" s="172">
        <v>155.06475137296471</v>
      </c>
      <c r="F774" s="173">
        <v>42711</v>
      </c>
      <c r="G774" s="172">
        <v>168</v>
      </c>
      <c r="H774" s="172">
        <v>276.3944630541273</v>
      </c>
      <c r="I774" s="172">
        <v>492</v>
      </c>
    </row>
    <row r="775" spans="1:9" ht="15.6" x14ac:dyDescent="0.3">
      <c r="A775" s="175">
        <v>42712</v>
      </c>
      <c r="B775" s="174">
        <v>112.72077638271398</v>
      </c>
      <c r="C775" s="174">
        <v>160.07802988144755</v>
      </c>
      <c r="D775" s="174">
        <v>154.69501120269865</v>
      </c>
      <c r="F775" s="175">
        <v>42712</v>
      </c>
      <c r="G775" s="174">
        <v>157</v>
      </c>
      <c r="H775" s="174">
        <v>279.70723951045721</v>
      </c>
      <c r="I775" s="174">
        <v>492</v>
      </c>
    </row>
    <row r="776" spans="1:9" ht="15.6" x14ac:dyDescent="0.3">
      <c r="A776" s="173">
        <v>42713</v>
      </c>
      <c r="B776" s="172">
        <v>112.86247851519553</v>
      </c>
      <c r="C776" s="172">
        <v>161.45604734516797</v>
      </c>
      <c r="D776" s="172">
        <v>154.92771538956038</v>
      </c>
      <c r="F776" s="173">
        <v>42713</v>
      </c>
      <c r="G776" s="172">
        <v>157</v>
      </c>
      <c r="H776" s="172">
        <v>273.01024626155413</v>
      </c>
      <c r="I776" s="172">
        <v>490</v>
      </c>
    </row>
    <row r="777" spans="1:9" ht="15.6" x14ac:dyDescent="0.3">
      <c r="A777" s="175">
        <v>42716</v>
      </c>
      <c r="B777" s="174">
        <v>112.92787323882717</v>
      </c>
      <c r="C777" s="174">
        <v>160.76824579904832</v>
      </c>
      <c r="D777" s="174">
        <v>153.75506368656141</v>
      </c>
      <c r="F777" s="175">
        <v>42716</v>
      </c>
      <c r="G777" s="174">
        <v>161</v>
      </c>
      <c r="H777" s="174">
        <v>277.84993216967678</v>
      </c>
      <c r="I777" s="174">
        <v>495</v>
      </c>
    </row>
    <row r="778" spans="1:9" ht="15.6" x14ac:dyDescent="0.3">
      <c r="A778" s="173">
        <v>42717</v>
      </c>
      <c r="B778" s="172">
        <v>112.93728538080028</v>
      </c>
      <c r="C778" s="172">
        <v>161.12731646566337</v>
      </c>
      <c r="D778" s="172">
        <v>153.67918797886486</v>
      </c>
      <c r="F778" s="173">
        <v>42717</v>
      </c>
      <c r="G778" s="172">
        <v>159</v>
      </c>
      <c r="H778" s="172">
        <v>281.60077555157022</v>
      </c>
      <c r="I778" s="172">
        <v>492</v>
      </c>
    </row>
    <row r="779" spans="1:9" ht="15.6" x14ac:dyDescent="0.3">
      <c r="A779" s="175">
        <v>42718</v>
      </c>
      <c r="B779" s="174">
        <v>112.91171109065965</v>
      </c>
      <c r="C779" s="174">
        <v>162.84705087510889</v>
      </c>
      <c r="D779" s="174">
        <v>154.73838780388903</v>
      </c>
      <c r="F779" s="175">
        <v>42718</v>
      </c>
      <c r="G779" s="174">
        <v>153</v>
      </c>
      <c r="H779" s="174">
        <v>270.64267654982177</v>
      </c>
      <c r="I779" s="174">
        <v>490</v>
      </c>
    </row>
    <row r="780" spans="1:9" ht="15.6" x14ac:dyDescent="0.3">
      <c r="A780" s="173">
        <v>42719</v>
      </c>
      <c r="B780" s="172">
        <v>113.4345564571597</v>
      </c>
      <c r="C780" s="172">
        <v>163.22038646248564</v>
      </c>
      <c r="D780" s="172">
        <v>154.65504680410331</v>
      </c>
      <c r="F780" s="173">
        <v>42719</v>
      </c>
      <c r="G780" s="172">
        <v>162</v>
      </c>
      <c r="H780" s="172">
        <v>282.64549434314802</v>
      </c>
      <c r="I780" s="172">
        <v>492</v>
      </c>
    </row>
    <row r="781" spans="1:9" ht="15.6" x14ac:dyDescent="0.3">
      <c r="A781" s="175">
        <v>42720</v>
      </c>
      <c r="B781" s="174">
        <v>113.58304020968532</v>
      </c>
      <c r="C781" s="174">
        <v>162.59246661721204</v>
      </c>
      <c r="D781" s="174">
        <v>155.34958518297029</v>
      </c>
      <c r="F781" s="175">
        <v>42720</v>
      </c>
      <c r="G781" s="174">
        <v>160</v>
      </c>
      <c r="H781" s="174">
        <v>279.56778856678352</v>
      </c>
      <c r="I781" s="174">
        <v>488</v>
      </c>
    </row>
    <row r="782" spans="1:9" ht="15.6" x14ac:dyDescent="0.3">
      <c r="A782" s="173">
        <v>42723</v>
      </c>
      <c r="B782" s="172">
        <v>113.60103028137915</v>
      </c>
      <c r="C782" s="172">
        <v>163.60838388910295</v>
      </c>
      <c r="D782" s="172">
        <v>154.89954462906965</v>
      </c>
      <c r="F782" s="173">
        <v>42723</v>
      </c>
      <c r="G782" s="172">
        <v>165</v>
      </c>
      <c r="H782" s="172">
        <v>281.34417530361469</v>
      </c>
      <c r="I782" s="172">
        <v>488</v>
      </c>
    </row>
    <row r="783" spans="1:9" ht="15.6" x14ac:dyDescent="0.3">
      <c r="A783" s="175">
        <v>42724</v>
      </c>
      <c r="B783" s="174">
        <v>113.87976849824301</v>
      </c>
      <c r="C783" s="174">
        <v>163.50869167670481</v>
      </c>
      <c r="D783" s="174">
        <v>154.64179499720018</v>
      </c>
      <c r="F783" s="175">
        <v>42724</v>
      </c>
      <c r="G783" s="174">
        <v>161</v>
      </c>
      <c r="H783" s="174">
        <v>279.65854778311672</v>
      </c>
      <c r="I783" s="174">
        <v>484</v>
      </c>
    </row>
    <row r="784" spans="1:9" ht="15.6" x14ac:dyDescent="0.3">
      <c r="A784" s="173">
        <v>42725</v>
      </c>
      <c r="B784" s="172">
        <v>113.93419817943848</v>
      </c>
      <c r="C784" s="172">
        <v>162.85511340013991</v>
      </c>
      <c r="D784" s="172">
        <v>154.38866510363536</v>
      </c>
      <c r="F784" s="173">
        <v>42725</v>
      </c>
      <c r="G784" s="172">
        <v>162</v>
      </c>
      <c r="H784" s="172">
        <v>274.3562421136869</v>
      </c>
      <c r="I784" s="172">
        <v>482</v>
      </c>
    </row>
    <row r="785" spans="1:9" ht="15.6" x14ac:dyDescent="0.3">
      <c r="A785" s="175">
        <v>42726</v>
      </c>
      <c r="B785" s="174">
        <v>113.97471525413272</v>
      </c>
      <c r="C785" s="174">
        <v>162.82114168331938</v>
      </c>
      <c r="D785" s="174">
        <v>154.08924437937642</v>
      </c>
      <c r="F785" s="175">
        <v>42726</v>
      </c>
      <c r="G785" s="174">
        <v>160</v>
      </c>
      <c r="H785" s="174">
        <v>272.53927753467718</v>
      </c>
      <c r="I785" s="174">
        <v>485</v>
      </c>
    </row>
    <row r="786" spans="1:9" ht="15.6" x14ac:dyDescent="0.3">
      <c r="A786" s="173">
        <v>42727</v>
      </c>
      <c r="B786" s="172">
        <v>113.80518309109378</v>
      </c>
      <c r="C786" s="172">
        <v>162.74262358525991</v>
      </c>
      <c r="D786" s="172">
        <v>153.12197816383917</v>
      </c>
      <c r="F786" s="173">
        <v>42727</v>
      </c>
      <c r="G786" s="172">
        <v>160</v>
      </c>
      <c r="H786" s="172">
        <v>273.09703334822564</v>
      </c>
      <c r="I786" s="172">
        <v>483</v>
      </c>
    </row>
    <row r="787" spans="1:9" ht="15.6" x14ac:dyDescent="0.3">
      <c r="A787" s="175">
        <v>42730</v>
      </c>
      <c r="B787" s="174">
        <v>113.67720203976856</v>
      </c>
      <c r="C787" s="174">
        <v>162.65559661498767</v>
      </c>
      <c r="D787" s="174">
        <v>153.56080384468214</v>
      </c>
      <c r="F787" s="175">
        <v>42730</v>
      </c>
      <c r="G787" s="174">
        <v>160</v>
      </c>
      <c r="H787" s="174">
        <v>273.09703334822564</v>
      </c>
      <c r="I787" s="174">
        <v>483</v>
      </c>
    </row>
    <row r="788" spans="1:9" ht="15.6" x14ac:dyDescent="0.3">
      <c r="A788" s="173">
        <v>42731</v>
      </c>
      <c r="B788" s="172">
        <v>113.8420008269234</v>
      </c>
      <c r="C788" s="172">
        <v>162.91398490703719</v>
      </c>
      <c r="D788" s="172">
        <v>153.55010722087158</v>
      </c>
      <c r="F788" s="173">
        <v>42731</v>
      </c>
      <c r="G788" s="172">
        <v>157</v>
      </c>
      <c r="H788" s="172">
        <v>270.56356005207863</v>
      </c>
      <c r="I788" s="172">
        <v>476</v>
      </c>
    </row>
    <row r="789" spans="1:9" ht="15.6" x14ac:dyDescent="0.3">
      <c r="A789" s="175">
        <v>42732</v>
      </c>
      <c r="B789" s="174">
        <v>113.94250504246229</v>
      </c>
      <c r="C789" s="174">
        <v>163.93367692514798</v>
      </c>
      <c r="D789" s="174">
        <v>153.85409670886523</v>
      </c>
      <c r="F789" s="175">
        <v>42732</v>
      </c>
      <c r="G789" s="174">
        <v>163</v>
      </c>
      <c r="H789" s="174">
        <v>275.18659992766595</v>
      </c>
      <c r="I789" s="174">
        <v>478</v>
      </c>
    </row>
    <row r="790" spans="1:9" ht="15.6" x14ac:dyDescent="0.3">
      <c r="A790" s="173">
        <v>42733</v>
      </c>
      <c r="B790" s="172">
        <v>113.88830633764438</v>
      </c>
      <c r="C790" s="172">
        <v>163.16670017317523</v>
      </c>
      <c r="D790" s="172">
        <v>153.42846962550954</v>
      </c>
      <c r="F790" s="173">
        <v>42733</v>
      </c>
      <c r="G790" s="172">
        <v>164</v>
      </c>
      <c r="H790" s="172">
        <v>274.74269702591238</v>
      </c>
      <c r="I790" s="172">
        <v>480</v>
      </c>
    </row>
    <row r="791" spans="1:9" ht="15.6" x14ac:dyDescent="0.3">
      <c r="A791" s="175">
        <v>42734</v>
      </c>
      <c r="B791" s="174">
        <v>113.82319762847504</v>
      </c>
      <c r="C791" s="174">
        <v>162.88857444660448</v>
      </c>
      <c r="D791" s="174">
        <v>153.44299925139299</v>
      </c>
      <c r="F791" s="175">
        <v>42734</v>
      </c>
      <c r="G791" s="174">
        <v>166</v>
      </c>
      <c r="H791" s="174">
        <v>277.7115089595755</v>
      </c>
      <c r="I791" s="174">
        <v>483</v>
      </c>
    </row>
    <row r="792" spans="1:9" ht="15.6" x14ac:dyDescent="0.3">
      <c r="A792" s="173">
        <v>42738</v>
      </c>
      <c r="B792" s="172">
        <v>113.95509071765402</v>
      </c>
      <c r="C792" s="172">
        <v>165.00720186065573</v>
      </c>
      <c r="D792" s="172">
        <v>154.51563330040648</v>
      </c>
      <c r="F792" s="173">
        <v>42738</v>
      </c>
      <c r="G792" s="172">
        <v>158</v>
      </c>
      <c r="H792" s="172">
        <v>275.80360190621406</v>
      </c>
      <c r="I792" s="172">
        <v>485</v>
      </c>
    </row>
    <row r="793" spans="1:9" ht="15.6" x14ac:dyDescent="0.3">
      <c r="A793" s="175">
        <v>42739</v>
      </c>
      <c r="B793" s="174">
        <v>113.71991074290071</v>
      </c>
      <c r="C793" s="174">
        <v>163.33830110693285</v>
      </c>
      <c r="D793" s="174">
        <v>154.46419049359201</v>
      </c>
      <c r="F793" s="175">
        <v>42739</v>
      </c>
      <c r="G793" s="174">
        <v>153</v>
      </c>
      <c r="H793" s="174">
        <v>268.25421881811269</v>
      </c>
      <c r="I793" s="174">
        <v>482</v>
      </c>
    </row>
    <row r="794" spans="1:9" ht="15.6" x14ac:dyDescent="0.3">
      <c r="A794" s="173">
        <v>42740</v>
      </c>
      <c r="B794" s="172">
        <v>113.22692400630601</v>
      </c>
      <c r="C794" s="172">
        <v>162.74087953853132</v>
      </c>
      <c r="D794" s="172">
        <v>153.54164986619458</v>
      </c>
      <c r="F794" s="173">
        <v>42740</v>
      </c>
      <c r="G794" s="172">
        <v>150</v>
      </c>
      <c r="H794" s="172">
        <v>269.78038854868839</v>
      </c>
      <c r="I794" s="172">
        <v>478</v>
      </c>
    </row>
    <row r="795" spans="1:9" ht="15.6" x14ac:dyDescent="0.3">
      <c r="A795" s="175">
        <v>42741</v>
      </c>
      <c r="B795" s="174">
        <v>113.18316036169125</v>
      </c>
      <c r="C795" s="174">
        <v>164.67803096110507</v>
      </c>
      <c r="D795" s="174">
        <v>153.4836463539618</v>
      </c>
      <c r="F795" s="175">
        <v>42741</v>
      </c>
      <c r="G795" s="174">
        <v>142</v>
      </c>
      <c r="H795" s="174">
        <v>262.4007472847274</v>
      </c>
      <c r="I795" s="174">
        <v>474</v>
      </c>
    </row>
    <row r="796" spans="1:9" ht="15.6" x14ac:dyDescent="0.3">
      <c r="A796" s="173">
        <v>42744</v>
      </c>
      <c r="B796" s="172">
        <v>113.15729914913284</v>
      </c>
      <c r="C796" s="172">
        <v>165.96006486764412</v>
      </c>
      <c r="D796" s="172">
        <v>153.56148276131282</v>
      </c>
      <c r="F796" s="173">
        <v>42744</v>
      </c>
      <c r="G796" s="172">
        <v>152</v>
      </c>
      <c r="H796" s="172">
        <v>274.77824324335069</v>
      </c>
      <c r="I796" s="172">
        <v>476</v>
      </c>
    </row>
    <row r="797" spans="1:9" ht="15.6" x14ac:dyDescent="0.3">
      <c r="A797" s="175">
        <v>42745</v>
      </c>
      <c r="B797" s="174">
        <v>112.8563551472437</v>
      </c>
      <c r="C797" s="174">
        <v>167.55140493964379</v>
      </c>
      <c r="D797" s="174">
        <v>154.36855741047523</v>
      </c>
      <c r="F797" s="175">
        <v>42745</v>
      </c>
      <c r="G797" s="174">
        <v>148</v>
      </c>
      <c r="H797" s="174">
        <v>275.55374707408436</v>
      </c>
      <c r="I797" s="174">
        <v>483</v>
      </c>
    </row>
    <row r="798" spans="1:9" ht="15.6" x14ac:dyDescent="0.3">
      <c r="A798" s="173">
        <v>42746</v>
      </c>
      <c r="B798" s="172">
        <v>112.84956437540824</v>
      </c>
      <c r="C798" s="172">
        <v>168.7640504258294</v>
      </c>
      <c r="D798" s="172">
        <v>154.61263551981699</v>
      </c>
      <c r="F798" s="173">
        <v>42746</v>
      </c>
      <c r="G798" s="172">
        <v>149</v>
      </c>
      <c r="H798" s="172">
        <v>285.40792209341282</v>
      </c>
      <c r="I798" s="172">
        <v>485</v>
      </c>
    </row>
    <row r="799" spans="1:9" ht="15.6" x14ac:dyDescent="0.3">
      <c r="A799" s="175">
        <v>42747</v>
      </c>
      <c r="B799" s="174">
        <v>112.57205518521023</v>
      </c>
      <c r="C799" s="174">
        <v>166.54516184123293</v>
      </c>
      <c r="D799" s="174">
        <v>153.8498846998838</v>
      </c>
      <c r="F799" s="175">
        <v>42747</v>
      </c>
      <c r="G799" s="174">
        <v>146</v>
      </c>
      <c r="H799" s="174">
        <v>276.40652349861915</v>
      </c>
      <c r="I799" s="174">
        <v>477</v>
      </c>
    </row>
    <row r="800" spans="1:9" ht="15.6" x14ac:dyDescent="0.3">
      <c r="A800" s="173">
        <v>42748</v>
      </c>
      <c r="B800" s="172">
        <v>112.91876864791932</v>
      </c>
      <c r="C800" s="172">
        <v>165.89156405128028</v>
      </c>
      <c r="D800" s="172">
        <v>153.92911901349771</v>
      </c>
      <c r="F800" s="173">
        <v>42748</v>
      </c>
      <c r="G800" s="172">
        <v>145</v>
      </c>
      <c r="H800" s="172">
        <v>274.12440042371736</v>
      </c>
      <c r="I800" s="172">
        <v>468</v>
      </c>
    </row>
    <row r="801" spans="1:9" ht="15.6" x14ac:dyDescent="0.3">
      <c r="A801" s="175">
        <v>42752</v>
      </c>
      <c r="B801" s="174">
        <v>112.81894918280859</v>
      </c>
      <c r="C801" s="174">
        <v>165.98264309405334</v>
      </c>
      <c r="D801" s="174">
        <v>153.74305675702593</v>
      </c>
      <c r="F801" s="175">
        <v>42752</v>
      </c>
      <c r="G801" s="174">
        <v>149</v>
      </c>
      <c r="H801" s="174">
        <v>273.72702827128484</v>
      </c>
      <c r="I801" s="174">
        <v>465</v>
      </c>
    </row>
    <row r="802" spans="1:9" ht="15.6" x14ac:dyDescent="0.3">
      <c r="A802" s="173">
        <v>42753</v>
      </c>
      <c r="B802" s="172">
        <v>112.92976393647061</v>
      </c>
      <c r="C802" s="172">
        <v>167.26087930014296</v>
      </c>
      <c r="D802" s="172">
        <v>155.00839623600305</v>
      </c>
      <c r="F802" s="173">
        <v>42753</v>
      </c>
      <c r="G802" s="172">
        <v>140</v>
      </c>
      <c r="H802" s="172">
        <v>267.5607428544443</v>
      </c>
      <c r="I802" s="172">
        <v>468</v>
      </c>
    </row>
    <row r="803" spans="1:9" ht="15.6" x14ac:dyDescent="0.3">
      <c r="A803" s="175">
        <v>42754</v>
      </c>
      <c r="B803" s="174">
        <v>113.07649900822176</v>
      </c>
      <c r="C803" s="174">
        <v>167.65271413502109</v>
      </c>
      <c r="D803" s="174">
        <v>154.56397168209105</v>
      </c>
      <c r="F803" s="175">
        <v>42754</v>
      </c>
      <c r="G803" s="174">
        <v>143</v>
      </c>
      <c r="H803" s="174">
        <v>273.93788604142861</v>
      </c>
      <c r="I803" s="174">
        <v>471</v>
      </c>
    </row>
    <row r="804" spans="1:9" ht="15.6" x14ac:dyDescent="0.3">
      <c r="A804" s="173">
        <v>42755</v>
      </c>
      <c r="B804" s="172">
        <v>113.19562756834736</v>
      </c>
      <c r="C804" s="172">
        <v>166.15939963920218</v>
      </c>
      <c r="D804" s="172">
        <v>153.128217629549</v>
      </c>
      <c r="F804" s="173">
        <v>42755</v>
      </c>
      <c r="G804" s="172">
        <v>149</v>
      </c>
      <c r="H804" s="172">
        <v>273.49952425539101</v>
      </c>
      <c r="I804" s="172">
        <v>468</v>
      </c>
    </row>
    <row r="805" spans="1:9" ht="15.6" x14ac:dyDescent="0.3">
      <c r="A805" s="175">
        <v>42758</v>
      </c>
      <c r="B805" s="174">
        <v>112.91959440730619</v>
      </c>
      <c r="C805" s="174">
        <v>165.53897701879669</v>
      </c>
      <c r="D805" s="174">
        <v>152.55742303158604</v>
      </c>
      <c r="F805" s="175">
        <v>42758</v>
      </c>
      <c r="G805" s="174">
        <v>151</v>
      </c>
      <c r="H805" s="174">
        <v>273.91474543406139</v>
      </c>
      <c r="I805" s="174">
        <v>471</v>
      </c>
    </row>
    <row r="806" spans="1:9" ht="15.6" x14ac:dyDescent="0.3">
      <c r="A806" s="173">
        <v>42759</v>
      </c>
      <c r="B806" s="172">
        <v>112.68107662481157</v>
      </c>
      <c r="C806" s="172">
        <v>166.25079402552404</v>
      </c>
      <c r="D806" s="172">
        <v>152.91279092031976</v>
      </c>
      <c r="F806" s="173">
        <v>42759</v>
      </c>
      <c r="G806" s="172">
        <v>145</v>
      </c>
      <c r="H806" s="172">
        <v>265.91790565063326</v>
      </c>
      <c r="I806" s="172">
        <v>467</v>
      </c>
    </row>
    <row r="807" spans="1:9" ht="15.6" x14ac:dyDescent="0.3">
      <c r="A807" s="175">
        <v>42760</v>
      </c>
      <c r="B807" s="174">
        <v>112.84863049643978</v>
      </c>
      <c r="C807" s="174">
        <v>166.88131542798769</v>
      </c>
      <c r="D807" s="174">
        <v>151.99136194358289</v>
      </c>
      <c r="F807" s="175">
        <v>42760</v>
      </c>
      <c r="G807" s="174">
        <v>142</v>
      </c>
      <c r="H807" s="174">
        <v>268.11353399312992</v>
      </c>
      <c r="I807" s="174">
        <v>463</v>
      </c>
    </row>
    <row r="808" spans="1:9" ht="15.6" x14ac:dyDescent="0.3">
      <c r="A808" s="173">
        <v>42761</v>
      </c>
      <c r="B808" s="172">
        <v>112.73931320576413</v>
      </c>
      <c r="C808" s="172">
        <v>167.6999892560853</v>
      </c>
      <c r="D808" s="172">
        <v>152.40030217069616</v>
      </c>
      <c r="F808" s="173">
        <v>42761</v>
      </c>
      <c r="G808" s="172">
        <v>152</v>
      </c>
      <c r="H808" s="172">
        <v>271.6329808763731</v>
      </c>
      <c r="I808" s="172">
        <v>465</v>
      </c>
    </row>
    <row r="809" spans="1:9" ht="15.6" x14ac:dyDescent="0.3">
      <c r="A809" s="175">
        <v>42762</v>
      </c>
      <c r="B809" s="174">
        <v>112.85863856827703</v>
      </c>
      <c r="C809" s="174">
        <v>167.92293764327678</v>
      </c>
      <c r="D809" s="174">
        <v>151.07287100401285</v>
      </c>
      <c r="F809" s="175">
        <v>42762</v>
      </c>
      <c r="G809" s="174">
        <v>154</v>
      </c>
      <c r="H809" s="174">
        <v>271.10850114474312</v>
      </c>
      <c r="I809" s="174">
        <v>459</v>
      </c>
    </row>
    <row r="810" spans="1:9" ht="15.6" x14ac:dyDescent="0.3">
      <c r="A810" s="173">
        <v>42765</v>
      </c>
      <c r="B810" s="172">
        <v>112.7647655763746</v>
      </c>
      <c r="C810" s="172">
        <v>166.09866887270039</v>
      </c>
      <c r="D810" s="172">
        <v>150.58103735530301</v>
      </c>
      <c r="F810" s="173">
        <v>42765</v>
      </c>
      <c r="G810" s="172">
        <v>153</v>
      </c>
      <c r="H810" s="172">
        <v>269.54659651389318</v>
      </c>
      <c r="I810" s="172">
        <v>464</v>
      </c>
    </row>
    <row r="811" spans="1:9" ht="15.6" x14ac:dyDescent="0.3">
      <c r="A811" s="175">
        <v>42766</v>
      </c>
      <c r="B811" s="174">
        <v>112.7794452861021</v>
      </c>
      <c r="C811" s="174">
        <v>165.05614383445285</v>
      </c>
      <c r="D811" s="174">
        <v>150.97109653530188</v>
      </c>
      <c r="F811" s="175">
        <v>42766</v>
      </c>
      <c r="G811" s="174">
        <v>155</v>
      </c>
      <c r="H811" s="174">
        <v>274.6316394689365</v>
      </c>
      <c r="I811" s="174">
        <v>462</v>
      </c>
    </row>
    <row r="812" spans="1:9" ht="15.6" x14ac:dyDescent="0.3">
      <c r="A812" s="173">
        <v>42767</v>
      </c>
      <c r="B812" s="172">
        <v>112.7632698688279</v>
      </c>
      <c r="C812" s="172">
        <v>165.11625118012861</v>
      </c>
      <c r="D812" s="172">
        <v>150.16397228755091</v>
      </c>
      <c r="F812" s="173">
        <v>42767</v>
      </c>
      <c r="G812" s="172">
        <v>149</v>
      </c>
      <c r="H812" s="172">
        <v>275.66608082753481</v>
      </c>
      <c r="I812" s="172">
        <v>456</v>
      </c>
    </row>
    <row r="813" spans="1:9" ht="15.6" x14ac:dyDescent="0.3">
      <c r="A813" s="175">
        <v>42768</v>
      </c>
      <c r="B813" s="174">
        <v>112.65501282341097</v>
      </c>
      <c r="C813" s="174">
        <v>164.55663035936269</v>
      </c>
      <c r="D813" s="174">
        <v>149.41236954054594</v>
      </c>
      <c r="F813" s="175">
        <v>42768</v>
      </c>
      <c r="G813" s="174">
        <v>146</v>
      </c>
      <c r="H813" s="174">
        <v>266.16584812895934</v>
      </c>
      <c r="I813" s="174">
        <v>450</v>
      </c>
    </row>
    <row r="814" spans="1:9" ht="15.6" x14ac:dyDescent="0.3">
      <c r="A814" s="173">
        <v>42769</v>
      </c>
      <c r="B814" s="172">
        <v>112.64573489563465</v>
      </c>
      <c r="C814" s="172">
        <v>163.53692428526557</v>
      </c>
      <c r="D814" s="172">
        <v>148.81959828371251</v>
      </c>
      <c r="F814" s="173">
        <v>42769</v>
      </c>
      <c r="G814" s="172">
        <v>143</v>
      </c>
      <c r="H814" s="172">
        <v>256.13716439342875</v>
      </c>
      <c r="I814" s="172">
        <v>444</v>
      </c>
    </row>
    <row r="815" spans="1:9" ht="15.6" x14ac:dyDescent="0.3">
      <c r="A815" s="175">
        <v>42772</v>
      </c>
      <c r="B815" s="174">
        <v>112.45401659562818</v>
      </c>
      <c r="C815" s="174">
        <v>163.43155532805577</v>
      </c>
      <c r="D815" s="174">
        <v>149.42965127900138</v>
      </c>
      <c r="F815" s="175">
        <v>42772</v>
      </c>
      <c r="G815" s="174">
        <v>143</v>
      </c>
      <c r="H815" s="174">
        <v>260.81130700973654</v>
      </c>
      <c r="I815" s="174">
        <v>447</v>
      </c>
    </row>
    <row r="816" spans="1:9" ht="15.6" x14ac:dyDescent="0.3">
      <c r="A816" s="173">
        <v>42773</v>
      </c>
      <c r="B816" s="172">
        <v>112.59075863483548</v>
      </c>
      <c r="C816" s="172">
        <v>165.08579096118754</v>
      </c>
      <c r="D816" s="172">
        <v>149.58290001371427</v>
      </c>
      <c r="F816" s="173">
        <v>42773</v>
      </c>
      <c r="G816" s="172">
        <v>143</v>
      </c>
      <c r="H816" s="172">
        <v>265.87643016015181</v>
      </c>
      <c r="I816" s="172">
        <v>456</v>
      </c>
    </row>
    <row r="817" spans="1:12" ht="15.6" x14ac:dyDescent="0.3">
      <c r="A817" s="175">
        <v>42774</v>
      </c>
      <c r="B817" s="174">
        <v>112.64753194063466</v>
      </c>
      <c r="C817" s="174">
        <v>164.45292512024926</v>
      </c>
      <c r="D817" s="174">
        <v>149.30601496029621</v>
      </c>
      <c r="F817" s="175">
        <v>42774</v>
      </c>
      <c r="G817" s="174">
        <v>144</v>
      </c>
      <c r="H817" s="174">
        <v>263.53735388797674</v>
      </c>
      <c r="I817" s="174">
        <v>457</v>
      </c>
    </row>
    <row r="818" spans="1:12" ht="15.6" x14ac:dyDescent="0.3">
      <c r="A818" s="173">
        <v>42775</v>
      </c>
      <c r="B818" s="172">
        <v>112.55762371150708</v>
      </c>
      <c r="C818" s="172">
        <v>164.11919714158446</v>
      </c>
      <c r="D818" s="172">
        <v>149.05321880114261</v>
      </c>
      <c r="F818" s="173">
        <v>42775</v>
      </c>
      <c r="G818" s="172">
        <v>140</v>
      </c>
      <c r="H818" s="172">
        <v>259.48041511074894</v>
      </c>
      <c r="I818" s="172">
        <v>452</v>
      </c>
    </row>
    <row r="819" spans="1:12" ht="15.6" x14ac:dyDescent="0.3">
      <c r="A819" s="175">
        <v>42776</v>
      </c>
      <c r="B819" s="174">
        <v>112.64453292493945</v>
      </c>
      <c r="C819" s="174">
        <v>164.46533053112859</v>
      </c>
      <c r="D819" s="174">
        <v>148.58369433397357</v>
      </c>
      <c r="F819" s="175">
        <v>42776</v>
      </c>
      <c r="G819" s="174">
        <v>140</v>
      </c>
      <c r="H819" s="174">
        <v>257.69987587492244</v>
      </c>
      <c r="I819" s="174">
        <v>444</v>
      </c>
    </row>
    <row r="820" spans="1:12" ht="15.6" x14ac:dyDescent="0.3">
      <c r="A820" s="173">
        <v>42779</v>
      </c>
      <c r="B820" s="172">
        <v>112.72812228903648</v>
      </c>
      <c r="C820" s="172">
        <v>164.51862634835541</v>
      </c>
      <c r="D820" s="172">
        <v>148.45973956833035</v>
      </c>
      <c r="F820" s="173">
        <v>42779</v>
      </c>
      <c r="G820" s="172">
        <v>138</v>
      </c>
      <c r="H820" s="172">
        <v>253.50027153263716</v>
      </c>
      <c r="I820" s="172">
        <v>439</v>
      </c>
    </row>
    <row r="821" spans="1:12" ht="15.6" x14ac:dyDescent="0.3">
      <c r="A821" s="175">
        <v>42780</v>
      </c>
      <c r="B821" s="174">
        <v>112.72132345600399</v>
      </c>
      <c r="C821" s="174">
        <v>164.08571830677838</v>
      </c>
      <c r="D821" s="174">
        <v>147.92383306407703</v>
      </c>
      <c r="F821" s="175">
        <v>42780</v>
      </c>
      <c r="G821" s="174">
        <v>133</v>
      </c>
      <c r="H821" s="174">
        <v>250.12971306774546</v>
      </c>
      <c r="I821" s="174">
        <v>442</v>
      </c>
      <c r="L821" s="45"/>
    </row>
    <row r="822" spans="1:12" ht="15.6" x14ac:dyDescent="0.3">
      <c r="A822" s="173">
        <v>42781</v>
      </c>
      <c r="B822" s="172">
        <v>112.70711335712559</v>
      </c>
      <c r="C822" s="172">
        <v>164.18748827977342</v>
      </c>
      <c r="D822" s="172">
        <v>147.27686466127068</v>
      </c>
      <c r="F822" s="173">
        <v>42781</v>
      </c>
      <c r="G822" s="172">
        <v>136</v>
      </c>
      <c r="H822" s="172">
        <v>250.39356813506589</v>
      </c>
      <c r="I822" s="172">
        <v>448</v>
      </c>
      <c r="L822" s="47"/>
    </row>
    <row r="823" spans="1:12" ht="15.6" x14ac:dyDescent="0.3">
      <c r="A823" s="175">
        <v>42782</v>
      </c>
      <c r="B823" s="174">
        <v>112.73422730836826</v>
      </c>
      <c r="C823" s="174">
        <v>163.79719552079962</v>
      </c>
      <c r="D823" s="174">
        <v>148.14039241375556</v>
      </c>
      <c r="F823" s="175">
        <v>42782</v>
      </c>
      <c r="G823" s="174">
        <v>141</v>
      </c>
      <c r="H823" s="174">
        <v>251.56934043628118</v>
      </c>
      <c r="I823" s="174">
        <v>456</v>
      </c>
    </row>
    <row r="824" spans="1:12" ht="15.6" x14ac:dyDescent="0.3">
      <c r="A824" s="173">
        <v>42783</v>
      </c>
      <c r="B824" s="172">
        <v>112.82170040540909</v>
      </c>
      <c r="C824" s="172">
        <v>163.72034171496654</v>
      </c>
      <c r="D824" s="172">
        <v>148.81290612639239</v>
      </c>
      <c r="F824" s="173">
        <v>42783</v>
      </c>
      <c r="G824" s="172">
        <v>141</v>
      </c>
      <c r="H824" s="172">
        <v>254.77007333042036</v>
      </c>
      <c r="I824" s="172">
        <v>458</v>
      </c>
    </row>
    <row r="825" spans="1:12" ht="15.6" x14ac:dyDescent="0.3">
      <c r="A825" s="175">
        <v>42787</v>
      </c>
      <c r="B825" s="174">
        <v>113.09174783327036</v>
      </c>
      <c r="C825" s="174">
        <v>163.63745305417618</v>
      </c>
      <c r="D825" s="174">
        <v>147.82095888352728</v>
      </c>
      <c r="F825" s="175">
        <v>42787</v>
      </c>
      <c r="G825" s="174">
        <v>142</v>
      </c>
      <c r="H825" s="174">
        <v>254.19770565947044</v>
      </c>
      <c r="I825" s="174">
        <v>450</v>
      </c>
    </row>
    <row r="826" spans="1:12" ht="15.6" x14ac:dyDescent="0.3">
      <c r="A826" s="173">
        <v>42788</v>
      </c>
      <c r="B826" s="172">
        <v>113.04688740553412</v>
      </c>
      <c r="C826" s="172">
        <v>162.6480272411265</v>
      </c>
      <c r="D826" s="172">
        <v>146.95868702884499</v>
      </c>
      <c r="F826" s="173">
        <v>42788</v>
      </c>
      <c r="G826" s="172">
        <v>141</v>
      </c>
      <c r="H826" s="172">
        <v>252.06592934458229</v>
      </c>
      <c r="I826" s="172">
        <v>448</v>
      </c>
    </row>
    <row r="827" spans="1:12" ht="15.6" x14ac:dyDescent="0.3">
      <c r="A827" s="175">
        <v>42789</v>
      </c>
      <c r="B827" s="174">
        <v>112.92408858622865</v>
      </c>
      <c r="C827" s="174">
        <v>162.30653593851255</v>
      </c>
      <c r="D827" s="174">
        <v>146.23866343573926</v>
      </c>
      <c r="F827" s="175">
        <v>42789</v>
      </c>
      <c r="G827" s="174">
        <v>142</v>
      </c>
      <c r="H827" s="174">
        <v>253.15154298181201</v>
      </c>
      <c r="I827" s="174">
        <v>443</v>
      </c>
    </row>
    <row r="828" spans="1:12" ht="15.6" x14ac:dyDescent="0.3">
      <c r="A828" s="173">
        <v>42790</v>
      </c>
      <c r="B828" s="172">
        <v>112.75337458863279</v>
      </c>
      <c r="C828" s="172">
        <v>163.37418905726651</v>
      </c>
      <c r="D828" s="172">
        <v>147.74049273481455</v>
      </c>
      <c r="F828" s="173">
        <v>42790</v>
      </c>
      <c r="G828" s="172">
        <v>148</v>
      </c>
      <c r="H828" s="172">
        <v>258.78878556985484</v>
      </c>
      <c r="I828" s="172">
        <v>449</v>
      </c>
    </row>
    <row r="829" spans="1:12" ht="15.6" x14ac:dyDescent="0.3">
      <c r="A829" s="175">
        <v>42793</v>
      </c>
      <c r="B829" s="174">
        <v>112.76561372262495</v>
      </c>
      <c r="C829" s="174">
        <v>163.18616319323561</v>
      </c>
      <c r="D829" s="174">
        <v>147.77955833872349</v>
      </c>
      <c r="F829" s="175">
        <v>42793</v>
      </c>
      <c r="G829" s="174">
        <v>141</v>
      </c>
      <c r="H829" s="174">
        <v>254.28321818010511</v>
      </c>
      <c r="I829" s="174">
        <v>449</v>
      </c>
    </row>
    <row r="830" spans="1:12" ht="15.6" x14ac:dyDescent="0.3">
      <c r="A830" s="173">
        <v>42794</v>
      </c>
      <c r="B830" s="172">
        <v>112.80767673267127</v>
      </c>
      <c r="C830" s="172">
        <v>164.03000902708325</v>
      </c>
      <c r="D830" s="172">
        <v>148.36991823443745</v>
      </c>
      <c r="F830" s="173">
        <v>42794</v>
      </c>
      <c r="G830" s="172">
        <v>144</v>
      </c>
      <c r="H830" s="172">
        <v>257.04326337553914</v>
      </c>
      <c r="I830" s="172">
        <v>452</v>
      </c>
    </row>
    <row r="831" spans="1:12" ht="15.6" x14ac:dyDescent="0.3">
      <c r="A831" s="175">
        <v>42795</v>
      </c>
      <c r="B831" s="174">
        <v>112.99065845010881</v>
      </c>
      <c r="C831" s="174">
        <v>164.15806351997375</v>
      </c>
      <c r="D831" s="174">
        <v>147.43154845202113</v>
      </c>
      <c r="F831" s="175">
        <v>42795</v>
      </c>
      <c r="G831" s="174">
        <v>138</v>
      </c>
      <c r="H831" s="174">
        <v>254.35278486521767</v>
      </c>
      <c r="I831" s="174">
        <v>442</v>
      </c>
    </row>
    <row r="832" spans="1:12" ht="15.6" x14ac:dyDescent="0.3">
      <c r="A832" s="173">
        <v>42796</v>
      </c>
      <c r="B832" s="172">
        <v>113.03555507150149</v>
      </c>
      <c r="C832" s="172">
        <v>166.15967797987642</v>
      </c>
      <c r="D832" s="172">
        <v>149.16938344891969</v>
      </c>
      <c r="F832" s="173">
        <v>42796</v>
      </c>
      <c r="G832" s="172">
        <v>137</v>
      </c>
      <c r="H832" s="172">
        <v>254.01040158050057</v>
      </c>
      <c r="I832" s="172">
        <v>442</v>
      </c>
    </row>
    <row r="833" spans="1:9" ht="15.6" x14ac:dyDescent="0.3">
      <c r="A833" s="175">
        <v>42797</v>
      </c>
      <c r="B833" s="174">
        <v>113.1512459101663</v>
      </c>
      <c r="C833" s="174">
        <v>164.94745519315782</v>
      </c>
      <c r="D833" s="174">
        <v>147.54343500504029</v>
      </c>
      <c r="F833" s="175">
        <v>42797</v>
      </c>
      <c r="G833" s="174">
        <v>139</v>
      </c>
      <c r="H833" s="174">
        <v>255.8773784787366</v>
      </c>
      <c r="I833" s="174">
        <v>437</v>
      </c>
    </row>
    <row r="834" spans="1:9" ht="15.6" x14ac:dyDescent="0.3">
      <c r="A834" s="173">
        <v>42800</v>
      </c>
      <c r="B834" s="172">
        <v>112.99116750226791</v>
      </c>
      <c r="C834" s="172">
        <v>165.33547824448297</v>
      </c>
      <c r="D834" s="172">
        <v>148.20222197619387</v>
      </c>
      <c r="F834" s="173">
        <v>42800</v>
      </c>
      <c r="G834" s="172">
        <v>141</v>
      </c>
      <c r="H834" s="172">
        <v>253.65071363281112</v>
      </c>
      <c r="I834" s="172">
        <v>436</v>
      </c>
    </row>
    <row r="835" spans="1:9" ht="15.6" x14ac:dyDescent="0.3">
      <c r="A835" s="175">
        <v>42801</v>
      </c>
      <c r="B835" s="174">
        <v>113.02092299484589</v>
      </c>
      <c r="C835" s="174">
        <v>164.8626817060449</v>
      </c>
      <c r="D835" s="174">
        <v>147.60994067810341</v>
      </c>
      <c r="F835" s="175">
        <v>42801</v>
      </c>
      <c r="G835" s="174">
        <v>141</v>
      </c>
      <c r="H835" s="174">
        <v>247.48469809292095</v>
      </c>
      <c r="I835" s="174">
        <v>435</v>
      </c>
    </row>
    <row r="836" spans="1:9" ht="15.6" x14ac:dyDescent="0.3">
      <c r="A836" s="173">
        <v>42802</v>
      </c>
      <c r="B836" s="172">
        <v>113.1710143789838</v>
      </c>
      <c r="C836" s="172">
        <v>166.45533151572508</v>
      </c>
      <c r="D836" s="172">
        <v>149.21138740724737</v>
      </c>
      <c r="F836" s="173">
        <v>42802</v>
      </c>
      <c r="G836" s="172">
        <v>139</v>
      </c>
      <c r="H836" s="172">
        <v>248.66724003648028</v>
      </c>
      <c r="I836" s="172">
        <v>447</v>
      </c>
    </row>
    <row r="837" spans="1:9" ht="15.6" x14ac:dyDescent="0.3">
      <c r="A837" s="175">
        <v>42803</v>
      </c>
      <c r="B837" s="174">
        <v>113.38624821680561</v>
      </c>
      <c r="C837" s="174">
        <v>166.88533610909852</v>
      </c>
      <c r="D837" s="174">
        <v>149.90484281627823</v>
      </c>
      <c r="F837" s="175">
        <v>42803</v>
      </c>
      <c r="G837" s="174">
        <v>142</v>
      </c>
      <c r="H837" s="174">
        <v>253.3941918735749</v>
      </c>
      <c r="I837" s="174">
        <v>453</v>
      </c>
    </row>
    <row r="838" spans="1:9" ht="15.6" x14ac:dyDescent="0.3">
      <c r="A838" s="173">
        <v>42804</v>
      </c>
      <c r="B838" s="172">
        <v>113.24251159828493</v>
      </c>
      <c r="C838" s="172">
        <v>165.41403910632269</v>
      </c>
      <c r="D838" s="172">
        <v>148.34823452350966</v>
      </c>
      <c r="F838" s="173">
        <v>42804</v>
      </c>
      <c r="G838" s="172">
        <v>148</v>
      </c>
      <c r="H838" s="172">
        <v>253.01297946896921</v>
      </c>
      <c r="I838" s="172">
        <v>446</v>
      </c>
    </row>
    <row r="839" spans="1:9" ht="15.6" x14ac:dyDescent="0.3">
      <c r="A839" s="175">
        <v>42807</v>
      </c>
      <c r="B839" s="174">
        <v>113.14838712169579</v>
      </c>
      <c r="C839" s="174">
        <v>165.76527694532075</v>
      </c>
      <c r="D839" s="174">
        <v>148.66022158731477</v>
      </c>
      <c r="F839" s="175">
        <v>42807</v>
      </c>
      <c r="G839" s="174">
        <v>140</v>
      </c>
      <c r="H839" s="174">
        <v>250.04203391749948</v>
      </c>
      <c r="I839" s="174">
        <v>449</v>
      </c>
    </row>
    <row r="840" spans="1:9" ht="15.6" x14ac:dyDescent="0.3">
      <c r="A840" s="173">
        <v>42808</v>
      </c>
      <c r="B840" s="172">
        <v>113.22454127997732</v>
      </c>
      <c r="C840" s="172">
        <v>165.94589809173192</v>
      </c>
      <c r="D840" s="172">
        <v>149.15256814679597</v>
      </c>
      <c r="F840" s="173">
        <v>42808</v>
      </c>
      <c r="G840" s="172">
        <v>145</v>
      </c>
      <c r="H840" s="172">
        <v>255.30053844515527</v>
      </c>
      <c r="I840" s="172">
        <v>460</v>
      </c>
    </row>
    <row r="841" spans="1:9" ht="15.6" x14ac:dyDescent="0.3">
      <c r="A841" s="175">
        <v>42809</v>
      </c>
      <c r="B841" s="174">
        <v>113.06028686754688</v>
      </c>
      <c r="C841" s="174">
        <v>163.62951263689882</v>
      </c>
      <c r="D841" s="174">
        <v>146.92208819169181</v>
      </c>
      <c r="F841" s="175">
        <v>42809</v>
      </c>
      <c r="G841" s="174">
        <v>151</v>
      </c>
      <c r="H841" s="174">
        <v>263.04819838690941</v>
      </c>
      <c r="I841" s="174">
        <v>451</v>
      </c>
    </row>
    <row r="842" spans="1:9" ht="15.6" x14ac:dyDescent="0.3">
      <c r="A842" s="173">
        <v>42810</v>
      </c>
      <c r="B842" s="172">
        <v>112.81121663858843</v>
      </c>
      <c r="C842" s="172">
        <v>162.38999540740059</v>
      </c>
      <c r="D842" s="172">
        <v>146.94327085234335</v>
      </c>
      <c r="F842" s="173">
        <v>42810</v>
      </c>
      <c r="G842" s="172">
        <v>140</v>
      </c>
      <c r="H842" s="172">
        <v>251.66970643517914</v>
      </c>
      <c r="I842" s="172">
        <v>445</v>
      </c>
    </row>
    <row r="843" spans="1:9" ht="15.6" x14ac:dyDescent="0.3">
      <c r="A843" s="175">
        <v>42811</v>
      </c>
      <c r="B843" s="174">
        <v>112.74445361600263</v>
      </c>
      <c r="C843" s="174">
        <v>162.56867071985198</v>
      </c>
      <c r="D843" s="174">
        <v>146.03759094910629</v>
      </c>
      <c r="F843" s="175">
        <v>42811</v>
      </c>
      <c r="G843" s="174">
        <v>141</v>
      </c>
      <c r="H843" s="174">
        <v>250.69981530839328</v>
      </c>
      <c r="I843" s="174">
        <v>442</v>
      </c>
    </row>
    <row r="844" spans="1:9" ht="15.6" x14ac:dyDescent="0.3">
      <c r="A844" s="173">
        <v>42814</v>
      </c>
      <c r="B844" s="172">
        <v>112.48144137290528</v>
      </c>
      <c r="C844" s="172">
        <v>161.93886931988621</v>
      </c>
      <c r="D844" s="172">
        <v>145.56909555881836</v>
      </c>
      <c r="F844" s="173">
        <v>42814</v>
      </c>
      <c r="G844" s="172">
        <v>140</v>
      </c>
      <c r="H844" s="172">
        <v>249.92872042482091</v>
      </c>
      <c r="I844" s="172">
        <v>442</v>
      </c>
    </row>
    <row r="845" spans="1:9" ht="15.6" x14ac:dyDescent="0.3">
      <c r="A845" s="175">
        <v>42815</v>
      </c>
      <c r="B845" s="174">
        <v>112.5409902410444</v>
      </c>
      <c r="C845" s="174">
        <v>161.90563937449829</v>
      </c>
      <c r="D845" s="174">
        <v>146.04641905508052</v>
      </c>
      <c r="F845" s="175">
        <v>42815</v>
      </c>
      <c r="G845" s="174">
        <v>143</v>
      </c>
      <c r="H845" s="174">
        <v>245.89502882863545</v>
      </c>
      <c r="I845" s="174">
        <v>449</v>
      </c>
    </row>
    <row r="846" spans="1:9" ht="15.6" x14ac:dyDescent="0.3">
      <c r="A846" s="173">
        <v>42816</v>
      </c>
      <c r="B846" s="172">
        <v>112.52212557234932</v>
      </c>
      <c r="C846" s="172">
        <v>161.76682042074791</v>
      </c>
      <c r="D846" s="172">
        <v>145.96034639344305</v>
      </c>
      <c r="F846" s="173">
        <v>42816</v>
      </c>
      <c r="G846" s="172">
        <v>145</v>
      </c>
      <c r="H846" s="172">
        <v>247.9188897032505</v>
      </c>
      <c r="I846" s="172">
        <v>451</v>
      </c>
    </row>
    <row r="847" spans="1:9" ht="15.6" x14ac:dyDescent="0.3">
      <c r="A847" s="175">
        <v>42817</v>
      </c>
      <c r="B847" s="174">
        <v>112.57565745459934</v>
      </c>
      <c r="C847" s="174">
        <v>162.13649101476841</v>
      </c>
      <c r="D847" s="174">
        <v>146.68514301631615</v>
      </c>
      <c r="F847" s="175">
        <v>42817</v>
      </c>
      <c r="G847" s="174">
        <v>144</v>
      </c>
      <c r="H847" s="174">
        <v>245.43196686428769</v>
      </c>
      <c r="I847" s="174">
        <v>446</v>
      </c>
    </row>
    <row r="848" spans="1:9" ht="15.6" x14ac:dyDescent="0.3">
      <c r="A848" s="173">
        <v>42818</v>
      </c>
      <c r="B848" s="172">
        <v>112.50793149830398</v>
      </c>
      <c r="C848" s="172">
        <v>161.56235704402843</v>
      </c>
      <c r="D848" s="172">
        <v>145.63215791697755</v>
      </c>
      <c r="F848" s="173">
        <v>42818</v>
      </c>
      <c r="G848" s="172">
        <v>145</v>
      </c>
      <c r="H848" s="172">
        <v>244.87512732727214</v>
      </c>
      <c r="I848" s="172">
        <v>442</v>
      </c>
    </row>
    <row r="849" spans="1:9" ht="15.6" x14ac:dyDescent="0.3">
      <c r="A849" s="175">
        <v>42821</v>
      </c>
      <c r="B849" s="174">
        <v>112.23287093062804</v>
      </c>
      <c r="C849" s="174">
        <v>161.01251338193384</v>
      </c>
      <c r="D849" s="174">
        <v>146.35572698363433</v>
      </c>
      <c r="F849" s="175">
        <v>42821</v>
      </c>
      <c r="G849" s="174">
        <v>144</v>
      </c>
      <c r="H849" s="174">
        <v>245.45339470876905</v>
      </c>
      <c r="I849" s="174">
        <v>445</v>
      </c>
    </row>
    <row r="850" spans="1:9" ht="15.6" x14ac:dyDescent="0.3">
      <c r="A850" s="173">
        <v>42822</v>
      </c>
      <c r="B850" s="172">
        <v>112.32368307175993</v>
      </c>
      <c r="C850" s="172">
        <v>162.18074535057826</v>
      </c>
      <c r="D850" s="172">
        <v>146.84412494370233</v>
      </c>
      <c r="F850" s="173">
        <v>42822</v>
      </c>
      <c r="G850" s="172">
        <v>140</v>
      </c>
      <c r="H850" s="172">
        <v>241.46891797102853</v>
      </c>
      <c r="I850" s="172">
        <v>442</v>
      </c>
    </row>
    <row r="851" spans="1:9" ht="15.6" x14ac:dyDescent="0.3">
      <c r="A851" s="175">
        <v>42823</v>
      </c>
      <c r="B851" s="174">
        <v>112.30781915207389</v>
      </c>
      <c r="C851" s="174">
        <v>162.11005215498849</v>
      </c>
      <c r="D851" s="174">
        <v>145.53706824406825</v>
      </c>
      <c r="F851" s="175">
        <v>42823</v>
      </c>
      <c r="G851" s="174">
        <v>143</v>
      </c>
      <c r="H851" s="174">
        <v>245.99201739616711</v>
      </c>
      <c r="I851" s="174">
        <v>443</v>
      </c>
    </row>
    <row r="852" spans="1:9" ht="15.6" x14ac:dyDescent="0.3">
      <c r="A852" s="173">
        <v>42824</v>
      </c>
      <c r="B852" s="172">
        <v>112.34340021121693</v>
      </c>
      <c r="C852" s="172">
        <v>162.70751929393901</v>
      </c>
      <c r="D852" s="172">
        <v>146.07466575915964</v>
      </c>
      <c r="F852" s="173">
        <v>42824</v>
      </c>
      <c r="G852" s="172">
        <v>137</v>
      </c>
      <c r="H852" s="172">
        <v>241.81642896970317</v>
      </c>
      <c r="I852" s="172">
        <v>444</v>
      </c>
    </row>
    <row r="853" spans="1:9" ht="15.6" x14ac:dyDescent="0.3">
      <c r="A853" s="175">
        <v>42825</v>
      </c>
      <c r="B853" s="174">
        <v>112.33060684611344</v>
      </c>
      <c r="C853" s="174">
        <v>162.75584084442198</v>
      </c>
      <c r="D853" s="174">
        <v>145.51760289921918</v>
      </c>
      <c r="F853" s="175">
        <v>42825</v>
      </c>
      <c r="G853" s="174">
        <v>142</v>
      </c>
      <c r="H853" s="174">
        <v>246.29713383686595</v>
      </c>
      <c r="I853" s="174">
        <v>455</v>
      </c>
    </row>
    <row r="854" spans="1:9" ht="15.6" x14ac:dyDescent="0.3">
      <c r="A854" s="173">
        <v>42828</v>
      </c>
      <c r="B854" s="172">
        <v>112.33144929134014</v>
      </c>
      <c r="C854" s="172">
        <v>162.79004851188148</v>
      </c>
      <c r="D854" s="172">
        <v>145.22357613739899</v>
      </c>
      <c r="F854" s="173">
        <v>42828</v>
      </c>
      <c r="G854" s="172">
        <v>145</v>
      </c>
      <c r="H854" s="172">
        <v>248.77468680002403</v>
      </c>
      <c r="I854" s="172">
        <v>458</v>
      </c>
    </row>
    <row r="855" spans="1:9" ht="15.6" x14ac:dyDescent="0.3">
      <c r="A855" s="175">
        <v>42829</v>
      </c>
      <c r="B855" s="174">
        <v>112.41774782014571</v>
      </c>
      <c r="C855" s="174">
        <v>163.62845233756437</v>
      </c>
      <c r="D855" s="174">
        <v>145.16076892096612</v>
      </c>
      <c r="F855" s="175">
        <v>42829</v>
      </c>
      <c r="G855" s="174">
        <v>142</v>
      </c>
      <c r="H855" s="174">
        <v>245.80588318921468</v>
      </c>
      <c r="I855" s="174">
        <v>459</v>
      </c>
    </row>
    <row r="856" spans="1:9" ht="15.6" x14ac:dyDescent="0.3">
      <c r="A856" s="173">
        <v>42830</v>
      </c>
      <c r="B856" s="172">
        <v>112.4119267948878</v>
      </c>
      <c r="C856" s="172">
        <v>163.964051067719</v>
      </c>
      <c r="D856" s="172">
        <v>145.60100216484483</v>
      </c>
      <c r="F856" s="173">
        <v>42830</v>
      </c>
      <c r="G856" s="172">
        <v>143</v>
      </c>
      <c r="H856" s="172">
        <v>244.59368379421133</v>
      </c>
      <c r="I856" s="172">
        <v>455</v>
      </c>
    </row>
    <row r="857" spans="1:9" ht="15.6" x14ac:dyDescent="0.3">
      <c r="A857" s="175">
        <v>42831</v>
      </c>
      <c r="B857" s="174">
        <v>112.47688153678462</v>
      </c>
      <c r="C857" s="174">
        <v>164.24772426948923</v>
      </c>
      <c r="D857" s="174">
        <v>145.84727283021232</v>
      </c>
      <c r="F857" s="175">
        <v>42831</v>
      </c>
      <c r="G857" s="174">
        <v>148</v>
      </c>
      <c r="H857" s="174">
        <v>242.91860694177439</v>
      </c>
      <c r="I857" s="174">
        <v>453</v>
      </c>
    </row>
    <row r="858" spans="1:9" ht="15.6" x14ac:dyDescent="0.3">
      <c r="A858" s="173">
        <v>42832</v>
      </c>
      <c r="B858" s="172">
        <v>112.38134432561928</v>
      </c>
      <c r="C858" s="172">
        <v>164.92259532290333</v>
      </c>
      <c r="D858" s="172">
        <v>145.65829648909389</v>
      </c>
      <c r="F858" s="173">
        <v>42832</v>
      </c>
      <c r="G858" s="172">
        <v>145</v>
      </c>
      <c r="H858" s="172">
        <v>238.60108037094682</v>
      </c>
      <c r="I858" s="172">
        <v>447</v>
      </c>
    </row>
    <row r="859" spans="1:9" ht="15.6" x14ac:dyDescent="0.3">
      <c r="A859" s="175">
        <v>42835</v>
      </c>
      <c r="B859" s="174">
        <v>112.17782695827674</v>
      </c>
      <c r="C859" s="174">
        <v>164.89717191549306</v>
      </c>
      <c r="D859" s="174">
        <v>145.24961528282944</v>
      </c>
      <c r="F859" s="175">
        <v>42835</v>
      </c>
      <c r="G859" s="174">
        <v>148</v>
      </c>
      <c r="H859" s="174">
        <v>243.27933806987875</v>
      </c>
      <c r="I859" s="174">
        <v>447</v>
      </c>
    </row>
    <row r="860" spans="1:9" ht="15.6" x14ac:dyDescent="0.3">
      <c r="A860" s="173">
        <v>42836</v>
      </c>
      <c r="B860" s="172">
        <v>112.09371515273052</v>
      </c>
      <c r="C860" s="172">
        <v>164.35861309333035</v>
      </c>
      <c r="D860" s="172">
        <v>145.70769007901367</v>
      </c>
      <c r="F860" s="173">
        <v>42836</v>
      </c>
      <c r="G860" s="172">
        <v>154</v>
      </c>
      <c r="H860" s="172">
        <v>247.84644502345947</v>
      </c>
      <c r="I860" s="172">
        <v>452</v>
      </c>
    </row>
    <row r="861" spans="1:9" ht="15.6" x14ac:dyDescent="0.3">
      <c r="A861" s="175">
        <v>42837</v>
      </c>
      <c r="B861" s="174">
        <v>111.94404458723919</v>
      </c>
      <c r="C861" s="174">
        <v>162.96108657207546</v>
      </c>
      <c r="D861" s="174">
        <v>144.8863850189141</v>
      </c>
      <c r="F861" s="175">
        <v>42837</v>
      </c>
      <c r="G861" s="174">
        <v>154</v>
      </c>
      <c r="H861" s="174">
        <v>248.41549470131125</v>
      </c>
      <c r="I861" s="174">
        <v>448</v>
      </c>
    </row>
    <row r="862" spans="1:9" ht="15.6" x14ac:dyDescent="0.3">
      <c r="A862" s="173">
        <v>42838</v>
      </c>
      <c r="B862" s="172">
        <v>111.77774529148576</v>
      </c>
      <c r="C862" s="172">
        <v>163.63156859725623</v>
      </c>
      <c r="D862" s="172">
        <v>145.21329205708503</v>
      </c>
      <c r="F862" s="173">
        <v>42838</v>
      </c>
      <c r="G862" s="172">
        <v>156</v>
      </c>
      <c r="H862" s="172">
        <v>248.99179713979052</v>
      </c>
      <c r="I862" s="172">
        <v>448</v>
      </c>
    </row>
    <row r="863" spans="1:9" ht="15.6" x14ac:dyDescent="0.3">
      <c r="A863" s="175">
        <v>42839</v>
      </c>
      <c r="B863" s="174">
        <v>111.89523516357427</v>
      </c>
      <c r="C863" s="174">
        <v>164.45702144212183</v>
      </c>
      <c r="D863" s="174">
        <v>145.08142157987263</v>
      </c>
      <c r="F863" s="175">
        <v>42839</v>
      </c>
      <c r="G863" s="174">
        <v>156</v>
      </c>
      <c r="H863" s="174">
        <v>248.99179713979052</v>
      </c>
      <c r="I863" s="174">
        <v>448</v>
      </c>
    </row>
    <row r="864" spans="1:9" ht="15.6" x14ac:dyDescent="0.3">
      <c r="A864" s="173">
        <v>42842</v>
      </c>
      <c r="B864" s="172">
        <v>111.88597919311422</v>
      </c>
      <c r="C864" s="172">
        <v>164.17163784146319</v>
      </c>
      <c r="D864" s="172">
        <v>144.17001281942817</v>
      </c>
      <c r="F864" s="173">
        <v>42842</v>
      </c>
      <c r="G864" s="172">
        <v>155</v>
      </c>
      <c r="H864" s="172">
        <v>247.50258011179272</v>
      </c>
      <c r="I864" s="172">
        <v>444</v>
      </c>
    </row>
    <row r="865" spans="1:9" ht="15.6" x14ac:dyDescent="0.3">
      <c r="A865" s="175">
        <v>42843</v>
      </c>
      <c r="B865" s="174">
        <v>112.02135972183255</v>
      </c>
      <c r="C865" s="174">
        <v>162.67564576521295</v>
      </c>
      <c r="D865" s="174">
        <v>144.57577995361032</v>
      </c>
      <c r="F865" s="175">
        <v>42843</v>
      </c>
      <c r="G865" s="174">
        <v>162</v>
      </c>
      <c r="H865" s="174">
        <v>251.48570397385873</v>
      </c>
      <c r="I865" s="174">
        <v>450</v>
      </c>
    </row>
    <row r="866" spans="1:9" ht="15.6" x14ac:dyDescent="0.3">
      <c r="A866" s="173">
        <v>42844</v>
      </c>
      <c r="B866" s="172">
        <v>112.1385235566369</v>
      </c>
      <c r="C866" s="172">
        <v>163.31903248784013</v>
      </c>
      <c r="D866" s="172">
        <v>146.15357299376626</v>
      </c>
      <c r="F866" s="173">
        <v>42844</v>
      </c>
      <c r="G866" s="172">
        <v>155</v>
      </c>
      <c r="H866" s="172">
        <v>248.03479550678111</v>
      </c>
      <c r="I866" s="172">
        <v>448</v>
      </c>
    </row>
    <row r="867" spans="1:9" ht="15.6" x14ac:dyDescent="0.3">
      <c r="A867" s="175">
        <v>42845</v>
      </c>
      <c r="B867" s="174">
        <v>112.14179233906363</v>
      </c>
      <c r="C867" s="174">
        <v>162.67682552103162</v>
      </c>
      <c r="D867" s="174">
        <v>145.88441572120158</v>
      </c>
      <c r="F867" s="175">
        <v>42845</v>
      </c>
      <c r="G867" s="174">
        <v>150</v>
      </c>
      <c r="H867" s="174">
        <v>246.08216338229556</v>
      </c>
      <c r="I867" s="174">
        <v>447</v>
      </c>
    </row>
    <row r="868" spans="1:9" ht="15.6" x14ac:dyDescent="0.3">
      <c r="A868" s="173">
        <v>42846</v>
      </c>
      <c r="B868" s="172">
        <v>112.11531904016145</v>
      </c>
      <c r="C868" s="172">
        <v>162.52535032384458</v>
      </c>
      <c r="D868" s="172">
        <v>146.13405973748954</v>
      </c>
      <c r="F868" s="173">
        <v>42846</v>
      </c>
      <c r="G868" s="172">
        <v>149</v>
      </c>
      <c r="H868" s="172">
        <v>246.56518379923781</v>
      </c>
      <c r="I868" s="172">
        <v>445</v>
      </c>
    </row>
    <row r="869" spans="1:9" ht="15.6" x14ac:dyDescent="0.3">
      <c r="A869" s="175">
        <v>42849</v>
      </c>
      <c r="B869" s="174">
        <v>112.06687118862604</v>
      </c>
      <c r="C869" s="174">
        <v>159.89016961283531</v>
      </c>
      <c r="D869" s="174">
        <v>145.55566631276997</v>
      </c>
      <c r="F869" s="175">
        <v>42849</v>
      </c>
      <c r="G869" s="174">
        <v>147</v>
      </c>
      <c r="H869" s="174">
        <v>241.2207208278715</v>
      </c>
      <c r="I869" s="174">
        <v>435</v>
      </c>
    </row>
    <row r="870" spans="1:9" ht="15.6" x14ac:dyDescent="0.3">
      <c r="A870" s="173">
        <v>42850</v>
      </c>
      <c r="B870" s="172">
        <v>111.91202411488577</v>
      </c>
      <c r="C870" s="172">
        <v>159.40105072962777</v>
      </c>
      <c r="D870" s="172">
        <v>146.41595324512201</v>
      </c>
      <c r="F870" s="173">
        <v>42850</v>
      </c>
      <c r="G870" s="172">
        <v>143</v>
      </c>
      <c r="H870" s="172">
        <v>237.27392715585879</v>
      </c>
      <c r="I870" s="172">
        <v>430</v>
      </c>
    </row>
    <row r="871" spans="1:9" ht="15.6" x14ac:dyDescent="0.3">
      <c r="A871" s="175">
        <v>42851</v>
      </c>
      <c r="B871" s="174">
        <v>111.8585534334902</v>
      </c>
      <c r="C871" s="174">
        <v>159.62035046028558</v>
      </c>
      <c r="D871" s="174">
        <v>147.83971022638082</v>
      </c>
      <c r="F871" s="175">
        <v>42851</v>
      </c>
      <c r="G871" s="174">
        <v>145</v>
      </c>
      <c r="H871" s="174">
        <v>237.24743769911436</v>
      </c>
      <c r="I871" s="174">
        <v>437</v>
      </c>
    </row>
    <row r="872" spans="1:9" ht="15.6" x14ac:dyDescent="0.3">
      <c r="A872" s="173">
        <v>42852</v>
      </c>
      <c r="B872" s="172">
        <v>112.14322094153751</v>
      </c>
      <c r="C872" s="172">
        <v>159.40873040602287</v>
      </c>
      <c r="D872" s="172">
        <v>147.60285192233297</v>
      </c>
      <c r="F872" s="173">
        <v>42852</v>
      </c>
      <c r="G872" s="172">
        <v>146</v>
      </c>
      <c r="H872" s="172">
        <v>234.8750743929869</v>
      </c>
      <c r="I872" s="172">
        <v>436</v>
      </c>
    </row>
    <row r="873" spans="1:9" ht="15.6" x14ac:dyDescent="0.3">
      <c r="A873" s="175">
        <v>42853</v>
      </c>
      <c r="B873" s="174">
        <v>112.17950433278594</v>
      </c>
      <c r="C873" s="174">
        <v>159.13764483955546</v>
      </c>
      <c r="D873" s="174">
        <v>147.03381143534202</v>
      </c>
      <c r="F873" s="175">
        <v>42853</v>
      </c>
      <c r="G873" s="174">
        <v>147</v>
      </c>
      <c r="H873" s="174">
        <v>230.85546057293493</v>
      </c>
      <c r="I873" s="174">
        <v>435</v>
      </c>
    </row>
    <row r="874" spans="1:9" ht="15.6" x14ac:dyDescent="0.3">
      <c r="A874" s="173">
        <v>42856</v>
      </c>
      <c r="B874" s="172">
        <v>112.18018643084093</v>
      </c>
      <c r="C874" s="172">
        <v>159.13868060852218</v>
      </c>
      <c r="D874" s="172">
        <v>146.84791106148504</v>
      </c>
      <c r="F874" s="173">
        <v>42856</v>
      </c>
      <c r="G874" s="172">
        <v>143</v>
      </c>
      <c r="H874" s="172">
        <v>227.32319536706945</v>
      </c>
      <c r="I874" s="172">
        <v>432</v>
      </c>
    </row>
    <row r="875" spans="1:9" ht="15.6" x14ac:dyDescent="0.3">
      <c r="A875" s="175">
        <v>42857</v>
      </c>
      <c r="B875" s="174">
        <v>111.97588646234917</v>
      </c>
      <c r="C875" s="174">
        <v>158.22795182474772</v>
      </c>
      <c r="D875" s="174">
        <v>146.39596132796098</v>
      </c>
      <c r="F875" s="175">
        <v>42857</v>
      </c>
      <c r="G875" s="174">
        <v>146</v>
      </c>
      <c r="H875" s="174">
        <v>225.71603688613982</v>
      </c>
      <c r="I875" s="174">
        <v>433</v>
      </c>
    </row>
    <row r="876" spans="1:9" ht="15.6" x14ac:dyDescent="0.3">
      <c r="A876" s="173">
        <v>42858</v>
      </c>
      <c r="B876" s="172">
        <v>111.96536901844108</v>
      </c>
      <c r="C876" s="172">
        <v>158.68245102944235</v>
      </c>
      <c r="D876" s="172">
        <v>146.8273317016176</v>
      </c>
      <c r="F876" s="173">
        <v>42858</v>
      </c>
      <c r="G876" s="172">
        <v>144</v>
      </c>
      <c r="H876" s="172">
        <v>221.91964745279762</v>
      </c>
      <c r="I876" s="172">
        <v>433</v>
      </c>
    </row>
    <row r="877" spans="1:9" ht="15.6" x14ac:dyDescent="0.3">
      <c r="A877" s="175">
        <v>42859</v>
      </c>
      <c r="B877" s="174">
        <v>112.09208440200857</v>
      </c>
      <c r="C877" s="174">
        <v>158.58300452316035</v>
      </c>
      <c r="D877" s="174">
        <v>148.01360581332983</v>
      </c>
      <c r="F877" s="175">
        <v>42859</v>
      </c>
      <c r="G877" s="174">
        <v>141</v>
      </c>
      <c r="H877" s="174">
        <v>225.48728200750972</v>
      </c>
      <c r="I877" s="174">
        <v>441</v>
      </c>
    </row>
    <row r="878" spans="1:9" ht="15.6" x14ac:dyDescent="0.3">
      <c r="A878" s="173">
        <v>42860</v>
      </c>
      <c r="B878" s="172">
        <v>112.17866040389997</v>
      </c>
      <c r="C878" s="172">
        <v>158.13027252264422</v>
      </c>
      <c r="D878" s="172">
        <v>147.53467771487567</v>
      </c>
      <c r="F878" s="173">
        <v>42860</v>
      </c>
      <c r="G878" s="172">
        <v>143</v>
      </c>
      <c r="H878" s="172">
        <v>227.03642524920048</v>
      </c>
      <c r="I878" s="172">
        <v>442</v>
      </c>
    </row>
    <row r="879" spans="1:9" ht="15.6" x14ac:dyDescent="0.3">
      <c r="A879" s="175">
        <v>42863</v>
      </c>
      <c r="B879" s="174">
        <v>111.99237338896917</v>
      </c>
      <c r="C879" s="174">
        <v>159.60207393784879</v>
      </c>
      <c r="D879" s="174">
        <v>148.64958339522977</v>
      </c>
      <c r="F879" s="175">
        <v>42863</v>
      </c>
      <c r="G879" s="174">
        <v>139</v>
      </c>
      <c r="H879" s="174">
        <v>224.2698525779455</v>
      </c>
      <c r="I879" s="174">
        <v>441</v>
      </c>
    </row>
    <row r="880" spans="1:9" ht="15.6" x14ac:dyDescent="0.3">
      <c r="A880" s="173">
        <v>42864</v>
      </c>
      <c r="B880" s="172">
        <v>112.35446011208236</v>
      </c>
      <c r="C880" s="172">
        <v>160.78705476489438</v>
      </c>
      <c r="D880" s="172">
        <v>148.50349972076611</v>
      </c>
      <c r="F880" s="173">
        <v>42864</v>
      </c>
      <c r="G880" s="172">
        <v>139</v>
      </c>
      <c r="H880" s="172">
        <v>224.3723966915253</v>
      </c>
      <c r="I880" s="172">
        <v>443</v>
      </c>
    </row>
    <row r="881" spans="1:9" ht="15.6" x14ac:dyDescent="0.3">
      <c r="A881" s="175">
        <v>42865</v>
      </c>
      <c r="B881" s="174">
        <v>112.37353370678834</v>
      </c>
      <c r="C881" s="174">
        <v>159.84426406743916</v>
      </c>
      <c r="D881" s="174">
        <v>147.59355384678872</v>
      </c>
      <c r="F881" s="175">
        <v>42865</v>
      </c>
      <c r="G881" s="174">
        <v>138</v>
      </c>
      <c r="H881" s="174">
        <v>222.60271970007798</v>
      </c>
      <c r="I881" s="174">
        <v>435</v>
      </c>
    </row>
    <row r="882" spans="1:9" ht="15.6" x14ac:dyDescent="0.3">
      <c r="A882" s="173">
        <v>42866</v>
      </c>
      <c r="B882" s="172">
        <v>112.2695995693945</v>
      </c>
      <c r="C882" s="172">
        <v>159.77742561282349</v>
      </c>
      <c r="D882" s="172">
        <v>146.56999260298718</v>
      </c>
      <c r="F882" s="173">
        <v>42866</v>
      </c>
      <c r="G882" s="172">
        <v>143</v>
      </c>
      <c r="H882" s="172">
        <v>223.70671682308256</v>
      </c>
      <c r="I882" s="172">
        <v>433</v>
      </c>
    </row>
    <row r="883" spans="1:9" ht="15.6" x14ac:dyDescent="0.3">
      <c r="A883" s="175">
        <v>42867</v>
      </c>
      <c r="B883" s="174">
        <v>112.12176991417478</v>
      </c>
      <c r="C883" s="174">
        <v>159.09670285045104</v>
      </c>
      <c r="D883" s="174">
        <v>146.13909736775938</v>
      </c>
      <c r="F883" s="175">
        <v>42867</v>
      </c>
      <c r="G883" s="174">
        <v>147</v>
      </c>
      <c r="H883" s="174">
        <v>229.28012055326406</v>
      </c>
      <c r="I883" s="174">
        <v>435</v>
      </c>
    </row>
    <row r="884" spans="1:9" ht="15.6" x14ac:dyDescent="0.3">
      <c r="A884" s="173">
        <v>42870</v>
      </c>
      <c r="B884" s="172">
        <v>111.86351291495433</v>
      </c>
      <c r="C884" s="172">
        <v>158.14893869448215</v>
      </c>
      <c r="D884" s="172">
        <v>145.5920966247478</v>
      </c>
      <c r="F884" s="173">
        <v>42870</v>
      </c>
      <c r="G884" s="172">
        <v>144</v>
      </c>
      <c r="H884" s="172">
        <v>226.00688206399292</v>
      </c>
      <c r="I884" s="172">
        <v>430</v>
      </c>
    </row>
    <row r="885" spans="1:9" ht="15.6" x14ac:dyDescent="0.3">
      <c r="A885" s="175">
        <v>42871</v>
      </c>
      <c r="B885" s="174">
        <v>111.79268247343298</v>
      </c>
      <c r="C885" s="174">
        <v>157.04380854657748</v>
      </c>
      <c r="D885" s="174">
        <v>145.1941671926549</v>
      </c>
      <c r="F885" s="175">
        <v>42871</v>
      </c>
      <c r="G885" s="174">
        <v>144</v>
      </c>
      <c r="H885" s="174">
        <v>225.52434247187358</v>
      </c>
      <c r="I885" s="174">
        <v>432</v>
      </c>
    </row>
    <row r="886" spans="1:9" ht="15.6" x14ac:dyDescent="0.3">
      <c r="A886" s="173">
        <v>42872</v>
      </c>
      <c r="B886" s="172">
        <v>111.91451532020787</v>
      </c>
      <c r="C886" s="172">
        <v>157.32945260114258</v>
      </c>
      <c r="D886" s="172">
        <v>146.42438407979174</v>
      </c>
      <c r="F886" s="173">
        <v>42872</v>
      </c>
      <c r="G886" s="172">
        <v>153</v>
      </c>
      <c r="H886" s="172">
        <v>236.44923565669535</v>
      </c>
      <c r="I886" s="172">
        <v>442</v>
      </c>
    </row>
    <row r="887" spans="1:9" ht="15.6" x14ac:dyDescent="0.3">
      <c r="A887" s="175">
        <v>42873</v>
      </c>
      <c r="B887" s="174">
        <v>112.10655811920279</v>
      </c>
      <c r="C887" s="174">
        <v>159.0467189378264</v>
      </c>
      <c r="D887" s="174">
        <v>151.3477227792464</v>
      </c>
      <c r="F887" s="175">
        <v>42873</v>
      </c>
      <c r="G887" s="174">
        <v>152</v>
      </c>
      <c r="H887" s="174">
        <v>239.62532236212877</v>
      </c>
      <c r="I887" s="174">
        <v>455</v>
      </c>
    </row>
    <row r="888" spans="1:9" ht="15.6" x14ac:dyDescent="0.3">
      <c r="A888" s="173">
        <v>42874</v>
      </c>
      <c r="B888" s="172">
        <v>111.84258888868661</v>
      </c>
      <c r="C888" s="172">
        <v>157.14701212252697</v>
      </c>
      <c r="D888" s="172">
        <v>148.75314234565369</v>
      </c>
      <c r="F888" s="173">
        <v>42874</v>
      </c>
      <c r="G888" s="172">
        <v>148</v>
      </c>
      <c r="H888" s="172">
        <v>236.19999176130989</v>
      </c>
      <c r="I888" s="172">
        <v>447</v>
      </c>
    </row>
    <row r="889" spans="1:9" ht="15.6" x14ac:dyDescent="0.3">
      <c r="A889" s="175">
        <v>42877</v>
      </c>
      <c r="B889" s="174">
        <v>111.6602619629504</v>
      </c>
      <c r="C889" s="174">
        <v>156.60034405167761</v>
      </c>
      <c r="D889" s="174">
        <v>149.10446325273526</v>
      </c>
      <c r="F889" s="175">
        <v>42877</v>
      </c>
      <c r="G889" s="174">
        <v>145</v>
      </c>
      <c r="H889" s="174">
        <v>232.02039261052153</v>
      </c>
      <c r="I889" s="174">
        <v>449</v>
      </c>
    </row>
    <row r="890" spans="1:9" ht="15.6" x14ac:dyDescent="0.3">
      <c r="A890" s="173">
        <v>42878</v>
      </c>
      <c r="B890" s="172">
        <v>111.70471321753625</v>
      </c>
      <c r="C890" s="172">
        <v>157.26515243081414</v>
      </c>
      <c r="D890" s="172">
        <v>149.09687407054219</v>
      </c>
      <c r="F890" s="173">
        <v>42878</v>
      </c>
      <c r="G890" s="172">
        <v>141</v>
      </c>
      <c r="H890" s="172">
        <v>226.92061647798806</v>
      </c>
      <c r="I890" s="172">
        <v>444</v>
      </c>
    </row>
    <row r="891" spans="1:9" ht="15.6" x14ac:dyDescent="0.3">
      <c r="A891" s="175">
        <v>42879</v>
      </c>
      <c r="B891" s="174">
        <v>111.72330781093905</v>
      </c>
      <c r="C891" s="174">
        <v>156.49603290105543</v>
      </c>
      <c r="D891" s="174">
        <v>148.73342061175865</v>
      </c>
      <c r="F891" s="175">
        <v>42879</v>
      </c>
      <c r="G891" s="174">
        <v>145</v>
      </c>
      <c r="H891" s="174">
        <v>228.87178763022871</v>
      </c>
      <c r="I891" s="174">
        <v>440</v>
      </c>
    </row>
    <row r="892" spans="1:9" ht="15.6" x14ac:dyDescent="0.3">
      <c r="A892" s="173">
        <v>42880</v>
      </c>
      <c r="B892" s="172">
        <v>111.42043335770173</v>
      </c>
      <c r="C892" s="172">
        <v>156.65148368342403</v>
      </c>
      <c r="D892" s="172">
        <v>148.85030276086263</v>
      </c>
      <c r="F892" s="173">
        <v>42880</v>
      </c>
      <c r="G892" s="172">
        <v>145</v>
      </c>
      <c r="H892" s="172">
        <v>226.37695807876739</v>
      </c>
      <c r="I892" s="172">
        <v>444</v>
      </c>
    </row>
    <row r="893" spans="1:9" ht="15.6" x14ac:dyDescent="0.3">
      <c r="A893" s="175">
        <v>42881</v>
      </c>
      <c r="B893" s="174">
        <v>111.37546453826361</v>
      </c>
      <c r="C893" s="174">
        <v>157.16921709688444</v>
      </c>
      <c r="D893" s="174">
        <v>148.54511460027084</v>
      </c>
      <c r="F893" s="175">
        <v>42881</v>
      </c>
      <c r="G893" s="174">
        <v>146</v>
      </c>
      <c r="H893" s="174">
        <v>221.7434034257895</v>
      </c>
      <c r="I893" s="174">
        <v>442</v>
      </c>
    </row>
    <row r="894" spans="1:9" ht="15.6" x14ac:dyDescent="0.3">
      <c r="A894" s="173">
        <v>42884</v>
      </c>
      <c r="B894" s="172">
        <v>111.53575044309518</v>
      </c>
      <c r="C894" s="172">
        <v>157.29509112615182</v>
      </c>
      <c r="D894" s="172">
        <v>148.42292016433382</v>
      </c>
      <c r="F894" s="173">
        <v>42884</v>
      </c>
      <c r="G894" s="172">
        <v>146</v>
      </c>
      <c r="H894" s="172">
        <v>221.7434034257895</v>
      </c>
      <c r="I894" s="172">
        <v>442</v>
      </c>
    </row>
    <row r="895" spans="1:9" ht="15.6" x14ac:dyDescent="0.3">
      <c r="A895" s="175">
        <v>42885</v>
      </c>
      <c r="B895" s="174">
        <v>111.57661035083446</v>
      </c>
      <c r="C895" s="174">
        <v>156.54092581865214</v>
      </c>
      <c r="D895" s="174">
        <v>149.13153133771146</v>
      </c>
      <c r="F895" s="175">
        <v>42885</v>
      </c>
      <c r="G895" s="174">
        <v>149</v>
      </c>
      <c r="H895" s="174">
        <v>224.77975231000107</v>
      </c>
      <c r="I895" s="174">
        <v>443</v>
      </c>
    </row>
    <row r="896" spans="1:9" ht="15.6" x14ac:dyDescent="0.3">
      <c r="A896" s="173">
        <v>42886</v>
      </c>
      <c r="B896" s="172">
        <v>111.53382469455812</v>
      </c>
      <c r="C896" s="172">
        <v>155.80657952409251</v>
      </c>
      <c r="D896" s="172">
        <v>148.3133448885481</v>
      </c>
      <c r="F896" s="173">
        <v>42886</v>
      </c>
      <c r="G896" s="172">
        <v>151</v>
      </c>
      <c r="H896" s="172">
        <v>224.29044885711554</v>
      </c>
      <c r="I896" s="172">
        <v>441</v>
      </c>
    </row>
    <row r="897" spans="1:9" ht="15.6" x14ac:dyDescent="0.3">
      <c r="A897" s="175">
        <v>42887</v>
      </c>
      <c r="B897" s="174">
        <v>111.52827961315448</v>
      </c>
      <c r="C897" s="174">
        <v>156.02379505541975</v>
      </c>
      <c r="D897" s="174">
        <v>148.64193729173277</v>
      </c>
      <c r="F897" s="175">
        <v>42887</v>
      </c>
      <c r="G897" s="174">
        <v>149</v>
      </c>
      <c r="H897" s="174">
        <v>222.37902811838742</v>
      </c>
      <c r="I897" s="174">
        <v>439</v>
      </c>
    </row>
    <row r="898" spans="1:9" ht="15.6" x14ac:dyDescent="0.3">
      <c r="A898" s="173">
        <v>42888</v>
      </c>
      <c r="B898" s="172">
        <v>111.41508479293944</v>
      </c>
      <c r="C898" s="172">
        <v>155.16272222634387</v>
      </c>
      <c r="D898" s="172">
        <v>148.57237404569236</v>
      </c>
      <c r="F898" s="173">
        <v>42888</v>
      </c>
      <c r="G898" s="172">
        <v>151</v>
      </c>
      <c r="H898" s="172">
        <v>223.63068164125738</v>
      </c>
      <c r="I898" s="172">
        <v>437</v>
      </c>
    </row>
    <row r="899" spans="1:9" ht="15.6" x14ac:dyDescent="0.3">
      <c r="A899" s="175">
        <v>42891</v>
      </c>
      <c r="B899" s="174">
        <v>111.16406479679668</v>
      </c>
      <c r="C899" s="174">
        <v>155.67573534435164</v>
      </c>
      <c r="D899" s="174">
        <v>148.67908953411697</v>
      </c>
      <c r="F899" s="175">
        <v>42891</v>
      </c>
      <c r="G899" s="174">
        <v>146</v>
      </c>
      <c r="H899" s="174">
        <v>218.42884057316411</v>
      </c>
      <c r="I899" s="174">
        <v>433</v>
      </c>
    </row>
    <row r="900" spans="1:9" ht="15.6" x14ac:dyDescent="0.3">
      <c r="A900" s="173">
        <v>42892</v>
      </c>
      <c r="B900" s="172">
        <v>111.25287898949183</v>
      </c>
      <c r="C900" s="172">
        <v>155.41438885380913</v>
      </c>
      <c r="D900" s="172">
        <v>148.11060111544143</v>
      </c>
      <c r="F900" s="173">
        <v>42892</v>
      </c>
      <c r="G900" s="172">
        <v>148</v>
      </c>
      <c r="H900" s="172">
        <v>218.54041597202399</v>
      </c>
      <c r="I900" s="172">
        <v>433</v>
      </c>
    </row>
    <row r="901" spans="1:9" ht="15.6" x14ac:dyDescent="0.3">
      <c r="A901" s="175">
        <v>42893</v>
      </c>
      <c r="B901" s="174">
        <v>111.27862000020774</v>
      </c>
      <c r="C901" s="174">
        <v>156.34298424108474</v>
      </c>
      <c r="D901" s="174">
        <v>148.04306573075817</v>
      </c>
      <c r="F901" s="175">
        <v>42893</v>
      </c>
      <c r="G901" s="174">
        <v>145</v>
      </c>
      <c r="H901" s="174">
        <v>217.03022689174844</v>
      </c>
      <c r="I901" s="174">
        <v>437</v>
      </c>
    </row>
    <row r="902" spans="1:9" ht="15.6" x14ac:dyDescent="0.3">
      <c r="A902" s="173">
        <v>42894</v>
      </c>
      <c r="B902" s="172">
        <v>111.31819045334024</v>
      </c>
      <c r="C902" s="172">
        <v>155.99096160728166</v>
      </c>
      <c r="D902" s="172">
        <v>147.75953193304716</v>
      </c>
      <c r="F902" s="173">
        <v>42894</v>
      </c>
      <c r="G902" s="172">
        <v>145</v>
      </c>
      <c r="H902" s="172">
        <v>219.12080654858971</v>
      </c>
      <c r="I902" s="172">
        <v>434</v>
      </c>
    </row>
    <row r="903" spans="1:9" ht="15.6" x14ac:dyDescent="0.3">
      <c r="A903" s="175">
        <v>42895</v>
      </c>
      <c r="B903" s="174">
        <v>111.2724485993982</v>
      </c>
      <c r="C903" s="174">
        <v>156.2172445294357</v>
      </c>
      <c r="D903" s="174">
        <v>148.22587725605359</v>
      </c>
      <c r="F903" s="175">
        <v>42895</v>
      </c>
      <c r="G903" s="174">
        <v>144</v>
      </c>
      <c r="H903" s="174">
        <v>217.2730691626812</v>
      </c>
      <c r="I903" s="174">
        <v>435</v>
      </c>
    </row>
    <row r="904" spans="1:9" ht="15.6" x14ac:dyDescent="0.3">
      <c r="A904" s="173">
        <v>42898</v>
      </c>
      <c r="B904" s="172">
        <v>111.36292443724267</v>
      </c>
      <c r="C904" s="172">
        <v>155.77590394787842</v>
      </c>
      <c r="D904" s="172">
        <v>148.60821616365706</v>
      </c>
      <c r="F904" s="173">
        <v>42898</v>
      </c>
      <c r="G904" s="172">
        <v>143</v>
      </c>
      <c r="H904" s="172">
        <v>215.07738274536811</v>
      </c>
      <c r="I904" s="172">
        <v>440</v>
      </c>
    </row>
    <row r="905" spans="1:9" ht="15.6" x14ac:dyDescent="0.3">
      <c r="A905" s="175">
        <v>42899</v>
      </c>
      <c r="B905" s="174">
        <v>111.19738730567808</v>
      </c>
      <c r="C905" s="174">
        <v>155.73702163352306</v>
      </c>
      <c r="D905" s="174">
        <v>148.30209885932851</v>
      </c>
      <c r="F905" s="175">
        <v>42899</v>
      </c>
      <c r="G905" s="174">
        <v>143</v>
      </c>
      <c r="H905" s="174">
        <v>215.67547387313584</v>
      </c>
      <c r="I905" s="174">
        <v>438</v>
      </c>
    </row>
    <row r="906" spans="1:9" ht="15.6" x14ac:dyDescent="0.3">
      <c r="A906" s="173">
        <v>42900</v>
      </c>
      <c r="B906" s="172">
        <v>111.10343194984615</v>
      </c>
      <c r="C906" s="172">
        <v>155.15385605023127</v>
      </c>
      <c r="D906" s="172">
        <v>147.2832981828285</v>
      </c>
      <c r="F906" s="173">
        <v>42900</v>
      </c>
      <c r="G906" s="172">
        <v>148</v>
      </c>
      <c r="H906" s="172">
        <v>216.56781202928241</v>
      </c>
      <c r="I906" s="172">
        <v>440</v>
      </c>
    </row>
    <row r="907" spans="1:9" ht="15.6" x14ac:dyDescent="0.3">
      <c r="A907" s="175">
        <v>42901</v>
      </c>
      <c r="B907" s="174">
        <v>111.2560976484007</v>
      </c>
      <c r="C907" s="174">
        <v>156.51580718134534</v>
      </c>
      <c r="D907" s="174">
        <v>147.8195121345056</v>
      </c>
      <c r="F907" s="175">
        <v>42901</v>
      </c>
      <c r="G907" s="174">
        <v>145</v>
      </c>
      <c r="H907" s="174">
        <v>217.39889218935241</v>
      </c>
      <c r="I907" s="174">
        <v>445</v>
      </c>
    </row>
    <row r="908" spans="1:9" ht="15.6" x14ac:dyDescent="0.3">
      <c r="A908" s="173">
        <v>42902</v>
      </c>
      <c r="B908" s="172">
        <v>111.38169964898491</v>
      </c>
      <c r="C908" s="172">
        <v>155.77586495141486</v>
      </c>
      <c r="D908" s="172">
        <v>147.94853597224946</v>
      </c>
      <c r="F908" s="173">
        <v>42902</v>
      </c>
      <c r="G908" s="172">
        <v>147</v>
      </c>
      <c r="H908" s="172">
        <v>218.0779633055663</v>
      </c>
      <c r="I908" s="172">
        <v>448</v>
      </c>
    </row>
    <row r="909" spans="1:9" ht="15.6" x14ac:dyDescent="0.3">
      <c r="A909" s="175">
        <v>42905</v>
      </c>
      <c r="B909" s="174">
        <v>111.35244048229194</v>
      </c>
      <c r="C909" s="174">
        <v>156.6258615246943</v>
      </c>
      <c r="D909" s="174">
        <v>147.95038940220465</v>
      </c>
      <c r="F909" s="175">
        <v>42905</v>
      </c>
      <c r="G909" s="174">
        <v>145</v>
      </c>
      <c r="H909" s="174">
        <v>214.82745175819119</v>
      </c>
      <c r="I909" s="174">
        <v>449</v>
      </c>
    </row>
    <row r="910" spans="1:9" ht="15.6" x14ac:dyDescent="0.3">
      <c r="A910" s="173">
        <v>42906</v>
      </c>
      <c r="B910" s="172">
        <v>111.50081367248444</v>
      </c>
      <c r="C910" s="172">
        <v>157.44381388712287</v>
      </c>
      <c r="D910" s="172">
        <v>149.54109837205678</v>
      </c>
      <c r="F910" s="173">
        <v>42906</v>
      </c>
      <c r="G910" s="172">
        <v>148</v>
      </c>
      <c r="H910" s="172">
        <v>222.67838457850004</v>
      </c>
      <c r="I910" s="172">
        <v>459</v>
      </c>
    </row>
    <row r="911" spans="1:9" ht="15.6" x14ac:dyDescent="0.3">
      <c r="A911" s="175">
        <v>42907</v>
      </c>
      <c r="B911" s="174">
        <v>111.67180971686406</v>
      </c>
      <c r="C911" s="174">
        <v>156.9821216505498</v>
      </c>
      <c r="D911" s="174">
        <v>149.98203328711094</v>
      </c>
      <c r="F911" s="175">
        <v>42907</v>
      </c>
      <c r="G911" s="174">
        <v>149</v>
      </c>
      <c r="H911" s="174">
        <v>224.13292920968658</v>
      </c>
      <c r="I911" s="174">
        <v>463</v>
      </c>
    </row>
    <row r="912" spans="1:9" ht="15.6" x14ac:dyDescent="0.3">
      <c r="A912" s="173">
        <v>42908</v>
      </c>
      <c r="B912" s="172">
        <v>111.68422282720547</v>
      </c>
      <c r="C912" s="172">
        <v>156.46186257543107</v>
      </c>
      <c r="D912" s="172">
        <v>149.56712706042572</v>
      </c>
      <c r="F912" s="173">
        <v>42908</v>
      </c>
      <c r="G912" s="172">
        <v>152</v>
      </c>
      <c r="H912" s="172">
        <v>224.76864107763188</v>
      </c>
      <c r="I912" s="172">
        <v>460</v>
      </c>
    </row>
    <row r="913" spans="1:9" ht="15.6" x14ac:dyDescent="0.3">
      <c r="A913" s="175">
        <v>42909</v>
      </c>
      <c r="B913" s="174">
        <v>111.54102256837031</v>
      </c>
      <c r="C913" s="174">
        <v>156.06563814863529</v>
      </c>
      <c r="D913" s="174">
        <v>149.30456399979028</v>
      </c>
      <c r="F913" s="175">
        <v>42909</v>
      </c>
      <c r="G913" s="174">
        <v>152</v>
      </c>
      <c r="H913" s="174">
        <v>222.28605077735685</v>
      </c>
      <c r="I913" s="174">
        <v>456</v>
      </c>
    </row>
    <row r="914" spans="1:9" ht="15.6" x14ac:dyDescent="0.3">
      <c r="A914" s="173">
        <v>42912</v>
      </c>
      <c r="B914" s="172">
        <v>111.5578454861722</v>
      </c>
      <c r="C914" s="172">
        <v>155.81309573162915</v>
      </c>
      <c r="D914" s="172">
        <v>148.30230217859562</v>
      </c>
      <c r="F914" s="173">
        <v>42912</v>
      </c>
      <c r="G914" s="172">
        <v>151</v>
      </c>
      <c r="H914" s="172">
        <v>222.26049895788987</v>
      </c>
      <c r="I914" s="172">
        <v>451</v>
      </c>
    </row>
    <row r="915" spans="1:9" ht="15.6" x14ac:dyDescent="0.3">
      <c r="A915" s="175">
        <v>42913</v>
      </c>
      <c r="B915" s="174">
        <v>111.56267824332207</v>
      </c>
      <c r="C915" s="174">
        <v>155.59829228193294</v>
      </c>
      <c r="D915" s="174">
        <v>149.01004071045986</v>
      </c>
      <c r="F915" s="175">
        <v>42913</v>
      </c>
      <c r="G915" s="174">
        <v>144</v>
      </c>
      <c r="H915" s="174">
        <v>218.59102186783076</v>
      </c>
      <c r="I915" s="174">
        <v>453</v>
      </c>
    </row>
    <row r="916" spans="1:9" ht="15.6" x14ac:dyDescent="0.3">
      <c r="A916" s="173">
        <v>42914</v>
      </c>
      <c r="B916" s="172">
        <v>111.8334249713362</v>
      </c>
      <c r="C916" s="172">
        <v>154.94471541762132</v>
      </c>
      <c r="D916" s="172">
        <v>148.07385296497816</v>
      </c>
      <c r="F916" s="173">
        <v>42914</v>
      </c>
      <c r="G916" s="172">
        <v>146</v>
      </c>
      <c r="H916" s="172">
        <v>221.98543171133537</v>
      </c>
      <c r="I916" s="172">
        <v>451</v>
      </c>
    </row>
    <row r="917" spans="1:9" ht="15.6" x14ac:dyDescent="0.3">
      <c r="A917" s="175">
        <v>42915</v>
      </c>
      <c r="B917" s="174">
        <v>111.80252364063894</v>
      </c>
      <c r="C917" s="174">
        <v>155.00804470990826</v>
      </c>
      <c r="D917" s="174">
        <v>149.14040880337063</v>
      </c>
      <c r="F917" s="175">
        <v>42915</v>
      </c>
      <c r="G917" s="174">
        <v>142</v>
      </c>
      <c r="H917" s="174">
        <v>221.69813865593858</v>
      </c>
      <c r="I917" s="174">
        <v>457</v>
      </c>
    </row>
    <row r="918" spans="1:9" ht="15.6" x14ac:dyDescent="0.3">
      <c r="A918" s="173">
        <v>42916</v>
      </c>
      <c r="B918" s="172">
        <v>111.79837365331626</v>
      </c>
      <c r="C918" s="172">
        <v>154.82888424075091</v>
      </c>
      <c r="D918" s="172">
        <v>149.52622893580275</v>
      </c>
      <c r="F918" s="173">
        <v>42916</v>
      </c>
      <c r="G918" s="172">
        <v>148</v>
      </c>
      <c r="H918" s="172">
        <v>222.2482017090372</v>
      </c>
      <c r="I918" s="172">
        <v>454</v>
      </c>
    </row>
    <row r="919" spans="1:9" ht="15.6" x14ac:dyDescent="0.3">
      <c r="A919" s="175">
        <v>42917</v>
      </c>
      <c r="B919" s="174">
        <v>111.79837365331626</v>
      </c>
      <c r="C919" s="174">
        <v>154.82888424075091</v>
      </c>
      <c r="D919" s="174">
        <v>149.52622893580275</v>
      </c>
      <c r="F919" s="175">
        <v>42917</v>
      </c>
      <c r="G919" s="174">
        <v>148</v>
      </c>
      <c r="H919" s="174">
        <v>222.2482017090372</v>
      </c>
      <c r="I919" s="174">
        <v>454</v>
      </c>
    </row>
    <row r="920" spans="1:9" ht="15.6" x14ac:dyDescent="0.3">
      <c r="A920" s="173">
        <v>42918</v>
      </c>
      <c r="B920" s="172">
        <v>111.79837365331626</v>
      </c>
      <c r="C920" s="172">
        <v>154.82888424075091</v>
      </c>
      <c r="D920" s="172">
        <v>149.52622893580275</v>
      </c>
      <c r="F920" s="173">
        <v>42918</v>
      </c>
      <c r="G920" s="172">
        <v>148</v>
      </c>
      <c r="H920" s="172">
        <v>222.2482017090372</v>
      </c>
      <c r="I920" s="172">
        <v>454</v>
      </c>
    </row>
    <row r="921" spans="1:9" ht="15.6" x14ac:dyDescent="0.3">
      <c r="A921" s="175">
        <v>42919</v>
      </c>
      <c r="B921" s="174">
        <v>112.00003502662079</v>
      </c>
      <c r="C921" s="174">
        <v>156.11540330911805</v>
      </c>
      <c r="D921" s="174">
        <v>149.85013821894654</v>
      </c>
      <c r="F921" s="175">
        <v>42919</v>
      </c>
      <c r="G921" s="174">
        <v>145</v>
      </c>
      <c r="H921" s="174">
        <v>222.24293235927888</v>
      </c>
      <c r="I921" s="174">
        <v>451</v>
      </c>
    </row>
    <row r="922" spans="1:9" ht="15.6" x14ac:dyDescent="0.3">
      <c r="A922" s="173">
        <v>42920</v>
      </c>
      <c r="B922" s="172">
        <v>111.92789764235778</v>
      </c>
      <c r="C922" s="172">
        <v>156.18703164889453</v>
      </c>
      <c r="D922" s="172">
        <v>150.00812762298435</v>
      </c>
      <c r="F922" s="173">
        <v>42920</v>
      </c>
      <c r="G922" s="172">
        <v>145</v>
      </c>
      <c r="H922" s="172">
        <v>222.24293235927888</v>
      </c>
      <c r="I922" s="172">
        <v>451</v>
      </c>
    </row>
    <row r="923" spans="1:9" ht="15.6" x14ac:dyDescent="0.3">
      <c r="A923" s="175">
        <v>42921</v>
      </c>
      <c r="B923" s="174">
        <v>111.98346490939817</v>
      </c>
      <c r="C923" s="174">
        <v>157.10748404994698</v>
      </c>
      <c r="D923" s="174">
        <v>150.3013429146383</v>
      </c>
      <c r="F923" s="175">
        <v>42921</v>
      </c>
      <c r="G923" s="174">
        <v>146</v>
      </c>
      <c r="H923" s="174">
        <v>229.02761413332789</v>
      </c>
      <c r="I923" s="174">
        <v>457</v>
      </c>
    </row>
    <row r="924" spans="1:9" ht="15.6" x14ac:dyDescent="0.3">
      <c r="A924" s="173">
        <v>42922</v>
      </c>
      <c r="B924" s="172">
        <v>112.14766380967833</v>
      </c>
      <c r="C924" s="172">
        <v>156.96688832817611</v>
      </c>
      <c r="D924" s="172">
        <v>150.36613624552754</v>
      </c>
      <c r="F924" s="173">
        <v>42922</v>
      </c>
      <c r="G924" s="172">
        <v>144</v>
      </c>
      <c r="H924" s="172">
        <v>233.25947773765196</v>
      </c>
      <c r="I924" s="172">
        <v>464</v>
      </c>
    </row>
    <row r="925" spans="1:9" ht="15.6" x14ac:dyDescent="0.3">
      <c r="A925" s="175">
        <v>42923</v>
      </c>
      <c r="B925" s="174">
        <v>112.18979588754796</v>
      </c>
      <c r="C925" s="174">
        <v>156.95164164369277</v>
      </c>
      <c r="D925" s="174">
        <v>149.55343816566551</v>
      </c>
      <c r="F925" s="175">
        <v>42923</v>
      </c>
      <c r="G925" s="174">
        <v>147</v>
      </c>
      <c r="H925" s="174">
        <v>233.50329700547928</v>
      </c>
      <c r="I925" s="174">
        <v>462</v>
      </c>
    </row>
    <row r="926" spans="1:9" ht="15.6" x14ac:dyDescent="0.3">
      <c r="A926" s="173">
        <v>42924</v>
      </c>
      <c r="B926" s="172">
        <v>112.18979588754796</v>
      </c>
      <c r="C926" s="172">
        <v>156.95164164369277</v>
      </c>
      <c r="D926" s="172">
        <v>149.55343816566551</v>
      </c>
      <c r="F926" s="173">
        <v>42924</v>
      </c>
      <c r="G926" s="172">
        <v>147</v>
      </c>
      <c r="H926" s="172">
        <v>233.50329700547928</v>
      </c>
      <c r="I926" s="172">
        <v>462</v>
      </c>
    </row>
    <row r="927" spans="1:9" ht="15.6" x14ac:dyDescent="0.3">
      <c r="A927" s="175">
        <v>42925</v>
      </c>
      <c r="B927" s="174">
        <v>112.18979588754796</v>
      </c>
      <c r="C927" s="174">
        <v>156.95164164369277</v>
      </c>
      <c r="D927" s="174">
        <v>149.55343816566551</v>
      </c>
      <c r="F927" s="175">
        <v>42925</v>
      </c>
      <c r="G927" s="174">
        <v>147</v>
      </c>
      <c r="H927" s="174">
        <v>233.50329700547928</v>
      </c>
      <c r="I927" s="174">
        <v>462</v>
      </c>
    </row>
    <row r="928" spans="1:9" ht="15.6" x14ac:dyDescent="0.3">
      <c r="A928" s="173">
        <v>42926</v>
      </c>
      <c r="B928" s="172">
        <v>112.22801230713119</v>
      </c>
      <c r="C928" s="172">
        <v>156.73809623239779</v>
      </c>
      <c r="D928" s="172">
        <v>148.70332851048633</v>
      </c>
      <c r="F928" s="173">
        <v>42926</v>
      </c>
      <c r="G928" s="172">
        <v>147</v>
      </c>
      <c r="H928" s="172">
        <v>230.47899135475251</v>
      </c>
      <c r="I928" s="172">
        <v>455</v>
      </c>
    </row>
    <row r="929" spans="1:6" ht="14.4" x14ac:dyDescent="0.3">
      <c r="B929"/>
    </row>
    <row r="930" spans="1:6" ht="15.6" x14ac:dyDescent="0.3">
      <c r="A930" s="45" t="s">
        <v>325</v>
      </c>
      <c r="B930"/>
      <c r="F930" s="45" t="s">
        <v>325</v>
      </c>
    </row>
    <row r="931" spans="1:6" ht="15.6" x14ac:dyDescent="0.3">
      <c r="A931" s="47" t="s">
        <v>324</v>
      </c>
      <c r="B931"/>
      <c r="F931" s="47" t="s">
        <v>324</v>
      </c>
    </row>
    <row r="932" spans="1:6" ht="14.4" x14ac:dyDescent="0.3">
      <c r="B932"/>
    </row>
    <row r="933" spans="1:6" ht="14.4" x14ac:dyDescent="0.3">
      <c r="B933"/>
    </row>
    <row r="934" spans="1:6" ht="14.4" x14ac:dyDescent="0.3">
      <c r="B934"/>
    </row>
    <row r="935" spans="1:6" ht="14.4" x14ac:dyDescent="0.3">
      <c r="B935"/>
    </row>
    <row r="936" spans="1:6" ht="14.4" x14ac:dyDescent="0.3">
      <c r="B936"/>
    </row>
    <row r="937" spans="1:6" ht="14.4" x14ac:dyDescent="0.3">
      <c r="B937"/>
    </row>
    <row r="938" spans="1:6" ht="14.4" x14ac:dyDescent="0.3">
      <c r="B938"/>
    </row>
    <row r="939" spans="1:6" ht="14.4" x14ac:dyDescent="0.3">
      <c r="B939"/>
    </row>
    <row r="940" spans="1:6" ht="14.4" x14ac:dyDescent="0.3">
      <c r="B940"/>
    </row>
    <row r="941" spans="1:6" ht="14.4" x14ac:dyDescent="0.3">
      <c r="B941"/>
    </row>
    <row r="942" spans="1:6" ht="14.4" x14ac:dyDescent="0.3">
      <c r="B942"/>
    </row>
    <row r="943" spans="1:6" ht="14.4" x14ac:dyDescent="0.3">
      <c r="B943"/>
    </row>
    <row r="944" spans="1:6" ht="14.4" x14ac:dyDescent="0.3">
      <c r="B944"/>
    </row>
    <row r="945" spans="2:2" ht="14.4" x14ac:dyDescent="0.3">
      <c r="B945"/>
    </row>
    <row r="946" spans="2:2" ht="14.4" x14ac:dyDescent="0.3">
      <c r="B946"/>
    </row>
    <row r="947" spans="2:2" ht="14.4" x14ac:dyDescent="0.3">
      <c r="B947"/>
    </row>
    <row r="948" spans="2:2" ht="14.4" x14ac:dyDescent="0.3">
      <c r="B948"/>
    </row>
    <row r="949" spans="2:2" ht="14.4" x14ac:dyDescent="0.3">
      <c r="B949"/>
    </row>
    <row r="950" spans="2:2" ht="14.4" x14ac:dyDescent="0.3">
      <c r="B950"/>
    </row>
    <row r="951" spans="2:2" ht="14.4" x14ac:dyDescent="0.3">
      <c r="B951"/>
    </row>
    <row r="952" spans="2:2" ht="14.4" x14ac:dyDescent="0.3">
      <c r="B952"/>
    </row>
    <row r="953" spans="2:2" ht="14.4" x14ac:dyDescent="0.3">
      <c r="B953"/>
    </row>
    <row r="954" spans="2:2" ht="14.4" x14ac:dyDescent="0.3">
      <c r="B954"/>
    </row>
    <row r="955" spans="2:2" ht="14.4" x14ac:dyDescent="0.3">
      <c r="B955"/>
    </row>
    <row r="956" spans="2:2" ht="14.4" x14ac:dyDescent="0.3">
      <c r="B956"/>
    </row>
    <row r="957" spans="2:2" ht="14.4" x14ac:dyDescent="0.3">
      <c r="B957"/>
    </row>
    <row r="958" spans="2:2" ht="14.4" x14ac:dyDescent="0.3">
      <c r="B958"/>
    </row>
    <row r="959" spans="2:2" ht="14.4" x14ac:dyDescent="0.3">
      <c r="B959"/>
    </row>
    <row r="960" spans="2:2" ht="14.4" x14ac:dyDescent="0.3">
      <c r="B960"/>
    </row>
    <row r="961" spans="2:2" ht="14.4" x14ac:dyDescent="0.3">
      <c r="B961"/>
    </row>
    <row r="962" spans="2:2" ht="14.4" x14ac:dyDescent="0.3">
      <c r="B962"/>
    </row>
    <row r="963" spans="2:2" ht="14.4" x14ac:dyDescent="0.3">
      <c r="B963"/>
    </row>
    <row r="964" spans="2:2" ht="14.4" x14ac:dyDescent="0.3">
      <c r="B964"/>
    </row>
    <row r="965" spans="2:2" ht="14.4" x14ac:dyDescent="0.3">
      <c r="B965"/>
    </row>
    <row r="966" spans="2:2" ht="14.4" x14ac:dyDescent="0.3">
      <c r="B966"/>
    </row>
    <row r="967" spans="2:2" ht="14.4" x14ac:dyDescent="0.3">
      <c r="B967"/>
    </row>
    <row r="968" spans="2:2" ht="14.4" x14ac:dyDescent="0.3">
      <c r="B968"/>
    </row>
    <row r="969" spans="2:2" ht="14.4" x14ac:dyDescent="0.3">
      <c r="B969"/>
    </row>
    <row r="970" spans="2:2" ht="14.4" x14ac:dyDescent="0.3">
      <c r="B970"/>
    </row>
    <row r="971" spans="2:2" ht="14.4" x14ac:dyDescent="0.3">
      <c r="B971"/>
    </row>
    <row r="972" spans="2:2" ht="14.4" x14ac:dyDescent="0.3">
      <c r="B972"/>
    </row>
    <row r="973" spans="2:2" ht="14.4" x14ac:dyDescent="0.3">
      <c r="B973"/>
    </row>
    <row r="974" spans="2:2" ht="14.4" x14ac:dyDescent="0.3">
      <c r="B974"/>
    </row>
    <row r="975" spans="2:2" ht="14.4" x14ac:dyDescent="0.3">
      <c r="B975"/>
    </row>
    <row r="976" spans="2:2" ht="14.4" x14ac:dyDescent="0.3">
      <c r="B976"/>
    </row>
    <row r="977" spans="2:2" ht="14.4" x14ac:dyDescent="0.3">
      <c r="B977"/>
    </row>
    <row r="978" spans="2:2" ht="14.4" x14ac:dyDescent="0.3">
      <c r="B978"/>
    </row>
    <row r="979" spans="2:2" ht="14.4" x14ac:dyDescent="0.3">
      <c r="B979"/>
    </row>
    <row r="980" spans="2:2" ht="14.4" x14ac:dyDescent="0.3">
      <c r="B980"/>
    </row>
    <row r="981" spans="2:2" ht="14.4" x14ac:dyDescent="0.3">
      <c r="B981"/>
    </row>
    <row r="982" spans="2:2" ht="14.4" x14ac:dyDescent="0.3">
      <c r="B982"/>
    </row>
    <row r="983" spans="2:2" ht="14.4" x14ac:dyDescent="0.3">
      <c r="B983"/>
    </row>
    <row r="984" spans="2:2" ht="14.4" x14ac:dyDescent="0.3">
      <c r="B984"/>
    </row>
    <row r="985" spans="2:2" ht="14.4" x14ac:dyDescent="0.3">
      <c r="B985"/>
    </row>
    <row r="986" spans="2:2" ht="14.4" x14ac:dyDescent="0.3">
      <c r="B986"/>
    </row>
    <row r="987" spans="2:2" ht="14.4" x14ac:dyDescent="0.3">
      <c r="B987"/>
    </row>
    <row r="988" spans="2:2" ht="14.4" x14ac:dyDescent="0.3">
      <c r="B988"/>
    </row>
    <row r="989" spans="2:2" ht="14.4" x14ac:dyDescent="0.3">
      <c r="B989"/>
    </row>
    <row r="990" spans="2:2" ht="14.4" x14ac:dyDescent="0.3">
      <c r="B990"/>
    </row>
    <row r="991" spans="2:2" ht="14.4" x14ac:dyDescent="0.3">
      <c r="B991"/>
    </row>
    <row r="992" spans="2:2" ht="14.4" x14ac:dyDescent="0.3">
      <c r="B992"/>
    </row>
    <row r="993" spans="2:2" ht="14.4" x14ac:dyDescent="0.3">
      <c r="B993"/>
    </row>
    <row r="994" spans="2:2" ht="14.4" x14ac:dyDescent="0.3">
      <c r="B994"/>
    </row>
    <row r="995" spans="2:2" ht="14.4" x14ac:dyDescent="0.3">
      <c r="B995"/>
    </row>
    <row r="996" spans="2:2" ht="14.4" x14ac:dyDescent="0.3">
      <c r="B996"/>
    </row>
    <row r="997" spans="2:2" ht="14.4" x14ac:dyDescent="0.3">
      <c r="B997"/>
    </row>
    <row r="998" spans="2:2" ht="14.4" x14ac:dyDescent="0.3">
      <c r="B998"/>
    </row>
    <row r="999" spans="2:2" ht="14.4" x14ac:dyDescent="0.3">
      <c r="B999"/>
    </row>
    <row r="1000" spans="2:2" ht="14.4" x14ac:dyDescent="0.3">
      <c r="B1000"/>
    </row>
    <row r="1001" spans="2:2" ht="14.4" x14ac:dyDescent="0.3">
      <c r="B1001"/>
    </row>
    <row r="1002" spans="2:2" ht="14.4" x14ac:dyDescent="0.3">
      <c r="B1002"/>
    </row>
    <row r="1003" spans="2:2" ht="14.4" x14ac:dyDescent="0.3">
      <c r="B1003"/>
    </row>
    <row r="1004" spans="2:2" ht="14.4" x14ac:dyDescent="0.3">
      <c r="B1004"/>
    </row>
    <row r="1005" spans="2:2" ht="14.4" x14ac:dyDescent="0.3">
      <c r="B1005"/>
    </row>
    <row r="1006" spans="2:2" ht="14.4" x14ac:dyDescent="0.3">
      <c r="B1006"/>
    </row>
    <row r="1007" spans="2:2" ht="14.4" x14ac:dyDescent="0.3">
      <c r="B1007"/>
    </row>
    <row r="1008" spans="2:2" ht="14.4" x14ac:dyDescent="0.3">
      <c r="B1008"/>
    </row>
    <row r="1009" spans="2:2" ht="14.4" x14ac:dyDescent="0.3">
      <c r="B1009"/>
    </row>
    <row r="1010" spans="2:2" ht="14.4" x14ac:dyDescent="0.3">
      <c r="B1010"/>
    </row>
    <row r="1011" spans="2:2" ht="14.4" x14ac:dyDescent="0.3">
      <c r="B1011"/>
    </row>
    <row r="1012" spans="2:2" ht="14.4" x14ac:dyDescent="0.3">
      <c r="B1012"/>
    </row>
    <row r="1013" spans="2:2" ht="14.4" x14ac:dyDescent="0.3">
      <c r="B1013"/>
    </row>
    <row r="1014" spans="2:2" ht="14.4" x14ac:dyDescent="0.3">
      <c r="B1014"/>
    </row>
    <row r="1015" spans="2:2" ht="14.4" x14ac:dyDescent="0.3">
      <c r="B1015"/>
    </row>
    <row r="1016" spans="2:2" ht="14.4" x14ac:dyDescent="0.3">
      <c r="B1016"/>
    </row>
    <row r="1017" spans="2:2" ht="14.4" x14ac:dyDescent="0.3">
      <c r="B1017"/>
    </row>
    <row r="1018" spans="2:2" ht="14.4" x14ac:dyDescent="0.3">
      <c r="B1018"/>
    </row>
    <row r="1019" spans="2:2" ht="14.4" x14ac:dyDescent="0.3">
      <c r="B1019"/>
    </row>
    <row r="1020" spans="2:2" ht="14.4" x14ac:dyDescent="0.3">
      <c r="B1020"/>
    </row>
    <row r="1021" spans="2:2" ht="14.4" x14ac:dyDescent="0.3">
      <c r="B1021"/>
    </row>
    <row r="1022" spans="2:2" ht="14.4" x14ac:dyDescent="0.3">
      <c r="B1022"/>
    </row>
    <row r="1023" spans="2:2" ht="14.4" x14ac:dyDescent="0.3">
      <c r="B1023"/>
    </row>
    <row r="1024" spans="2:2" ht="14.4" x14ac:dyDescent="0.3">
      <c r="B1024"/>
    </row>
    <row r="1025" spans="2:2" ht="14.4" x14ac:dyDescent="0.3">
      <c r="B1025"/>
    </row>
    <row r="1026" spans="2:2" ht="14.4" x14ac:dyDescent="0.3">
      <c r="B1026"/>
    </row>
    <row r="1027" spans="2:2" ht="14.4" x14ac:dyDescent="0.3">
      <c r="B1027"/>
    </row>
    <row r="1028" spans="2:2" ht="14.4" x14ac:dyDescent="0.3">
      <c r="B1028"/>
    </row>
    <row r="1029" spans="2:2" ht="14.4" x14ac:dyDescent="0.3">
      <c r="B1029"/>
    </row>
    <row r="1030" spans="2:2" ht="14.4" x14ac:dyDescent="0.3">
      <c r="B1030"/>
    </row>
    <row r="1031" spans="2:2" ht="14.4" x14ac:dyDescent="0.3">
      <c r="B1031"/>
    </row>
    <row r="1032" spans="2:2" ht="14.4" x14ac:dyDescent="0.3">
      <c r="B1032"/>
    </row>
    <row r="1033" spans="2:2" ht="14.4" x14ac:dyDescent="0.3">
      <c r="B1033"/>
    </row>
    <row r="1034" spans="2:2" ht="14.4" x14ac:dyDescent="0.3">
      <c r="B1034"/>
    </row>
    <row r="1035" spans="2:2" ht="14.4" x14ac:dyDescent="0.3">
      <c r="B1035"/>
    </row>
    <row r="1036" spans="2:2" ht="14.4" x14ac:dyDescent="0.3">
      <c r="B1036"/>
    </row>
    <row r="1037" spans="2:2" ht="14.4" x14ac:dyDescent="0.3">
      <c r="B1037"/>
    </row>
    <row r="1038" spans="2:2" ht="14.4" x14ac:dyDescent="0.3">
      <c r="B1038"/>
    </row>
    <row r="1039" spans="2:2" ht="14.4" x14ac:dyDescent="0.3">
      <c r="B1039"/>
    </row>
    <row r="1040" spans="2:2" ht="14.4" x14ac:dyDescent="0.3">
      <c r="B1040"/>
    </row>
    <row r="1041" spans="2:2" ht="14.4" x14ac:dyDescent="0.3">
      <c r="B1041"/>
    </row>
    <row r="1042" spans="2:2" ht="14.4" x14ac:dyDescent="0.3">
      <c r="B1042"/>
    </row>
    <row r="1043" spans="2:2" ht="14.4" x14ac:dyDescent="0.3">
      <c r="B1043"/>
    </row>
    <row r="1044" spans="2:2" ht="14.4" x14ac:dyDescent="0.3">
      <c r="B1044"/>
    </row>
    <row r="1045" spans="2:2" ht="14.4" x14ac:dyDescent="0.3">
      <c r="B1045"/>
    </row>
    <row r="1046" spans="2:2" ht="14.4" x14ac:dyDescent="0.3">
      <c r="B1046"/>
    </row>
    <row r="1047" spans="2:2" ht="14.4" x14ac:dyDescent="0.3">
      <c r="B1047"/>
    </row>
    <row r="1048" spans="2:2" ht="14.4" x14ac:dyDescent="0.3">
      <c r="B1048"/>
    </row>
    <row r="1049" spans="2:2" ht="14.4" x14ac:dyDescent="0.3">
      <c r="B1049"/>
    </row>
    <row r="1050" spans="2:2" ht="14.4" x14ac:dyDescent="0.3">
      <c r="B1050"/>
    </row>
    <row r="1051" spans="2:2" ht="14.4" x14ac:dyDescent="0.3">
      <c r="B1051"/>
    </row>
    <row r="1052" spans="2:2" ht="14.4" x14ac:dyDescent="0.3">
      <c r="B1052"/>
    </row>
    <row r="1053" spans="2:2" ht="14.4" x14ac:dyDescent="0.3">
      <c r="B1053"/>
    </row>
    <row r="1054" spans="2:2" ht="14.4" x14ac:dyDescent="0.3">
      <c r="B1054"/>
    </row>
    <row r="1055" spans="2:2" ht="14.4" x14ac:dyDescent="0.3">
      <c r="B1055"/>
    </row>
    <row r="1056" spans="2:2" ht="14.4" x14ac:dyDescent="0.3">
      <c r="B1056"/>
    </row>
    <row r="1057" spans="2:2" ht="14.4" x14ac:dyDescent="0.3">
      <c r="B1057"/>
    </row>
    <row r="1058" spans="2:2" ht="14.4" x14ac:dyDescent="0.3">
      <c r="B1058"/>
    </row>
    <row r="1059" spans="2:2" ht="14.4" x14ac:dyDescent="0.3">
      <c r="B1059"/>
    </row>
    <row r="1060" spans="2:2" ht="14.4" x14ac:dyDescent="0.3">
      <c r="B1060"/>
    </row>
    <row r="1061" spans="2:2" ht="14.4" x14ac:dyDescent="0.3">
      <c r="B1061"/>
    </row>
    <row r="1062" spans="2:2" ht="14.4" x14ac:dyDescent="0.3">
      <c r="B1062"/>
    </row>
    <row r="1063" spans="2:2" ht="14.4" x14ac:dyDescent="0.3">
      <c r="B1063"/>
    </row>
    <row r="1064" spans="2:2" ht="14.4" x14ac:dyDescent="0.3">
      <c r="B1064"/>
    </row>
    <row r="1065" spans="2:2" ht="14.4" x14ac:dyDescent="0.3">
      <c r="B1065"/>
    </row>
    <row r="1066" spans="2:2" ht="14.4" x14ac:dyDescent="0.3">
      <c r="B1066"/>
    </row>
    <row r="1067" spans="2:2" ht="14.4" x14ac:dyDescent="0.3">
      <c r="B1067"/>
    </row>
    <row r="1068" spans="2:2" ht="14.4" x14ac:dyDescent="0.3">
      <c r="B1068"/>
    </row>
    <row r="1069" spans="2:2" ht="14.4" x14ac:dyDescent="0.3">
      <c r="B1069"/>
    </row>
    <row r="1070" spans="2:2" ht="14.4" x14ac:dyDescent="0.3">
      <c r="B1070"/>
    </row>
    <row r="1071" spans="2:2" ht="14.4" x14ac:dyDescent="0.3">
      <c r="B1071"/>
    </row>
    <row r="1072" spans="2:2" ht="14.4" x14ac:dyDescent="0.3">
      <c r="B1072"/>
    </row>
    <row r="1073" spans="2:2" ht="14.4" x14ac:dyDescent="0.3">
      <c r="B1073"/>
    </row>
    <row r="1074" spans="2:2" ht="14.4" x14ac:dyDescent="0.3">
      <c r="B1074"/>
    </row>
    <row r="1075" spans="2:2" ht="14.4" x14ac:dyDescent="0.3">
      <c r="B1075"/>
    </row>
    <row r="1076" spans="2:2" ht="14.4" x14ac:dyDescent="0.3">
      <c r="B1076"/>
    </row>
    <row r="1077" spans="2:2" ht="14.4" x14ac:dyDescent="0.3">
      <c r="B1077"/>
    </row>
    <row r="1078" spans="2:2" ht="14.4" x14ac:dyDescent="0.3">
      <c r="B1078"/>
    </row>
    <row r="1079" spans="2:2" ht="14.4" x14ac:dyDescent="0.3">
      <c r="B1079"/>
    </row>
    <row r="1080" spans="2:2" ht="14.4" x14ac:dyDescent="0.3">
      <c r="B1080"/>
    </row>
    <row r="1081" spans="2:2" ht="14.4" x14ac:dyDescent="0.3">
      <c r="B1081"/>
    </row>
    <row r="1082" spans="2:2" ht="14.4" x14ac:dyDescent="0.3">
      <c r="B1082"/>
    </row>
    <row r="1083" spans="2:2" ht="14.4" x14ac:dyDescent="0.3">
      <c r="B1083"/>
    </row>
    <row r="1084" spans="2:2" ht="14.4" x14ac:dyDescent="0.3">
      <c r="B1084"/>
    </row>
    <row r="1085" spans="2:2" ht="14.4" x14ac:dyDescent="0.3">
      <c r="B1085"/>
    </row>
    <row r="1086" spans="2:2" ht="14.4" x14ac:dyDescent="0.3">
      <c r="B1086"/>
    </row>
    <row r="1087" spans="2:2" ht="14.4" x14ac:dyDescent="0.3">
      <c r="B1087"/>
    </row>
    <row r="1088" spans="2:2" ht="14.4" x14ac:dyDescent="0.3">
      <c r="B1088"/>
    </row>
    <row r="1089" spans="2:2" ht="14.4" x14ac:dyDescent="0.3">
      <c r="B1089"/>
    </row>
    <row r="1090" spans="2:2" ht="14.4" x14ac:dyDescent="0.3">
      <c r="B1090"/>
    </row>
    <row r="1091" spans="2:2" ht="14.4" x14ac:dyDescent="0.3">
      <c r="B1091"/>
    </row>
    <row r="1092" spans="2:2" ht="14.4" x14ac:dyDescent="0.3">
      <c r="B1092"/>
    </row>
    <row r="1093" spans="2:2" ht="14.4" x14ac:dyDescent="0.3">
      <c r="B1093"/>
    </row>
    <row r="1094" spans="2:2" ht="14.4" x14ac:dyDescent="0.3">
      <c r="B1094"/>
    </row>
    <row r="1095" spans="2:2" ht="14.4" x14ac:dyDescent="0.3">
      <c r="B1095"/>
    </row>
    <row r="1096" spans="2:2" ht="14.4" x14ac:dyDescent="0.3">
      <c r="B1096"/>
    </row>
    <row r="1097" spans="2:2" ht="14.4" x14ac:dyDescent="0.3">
      <c r="B1097"/>
    </row>
    <row r="1098" spans="2:2" ht="14.4" x14ac:dyDescent="0.3">
      <c r="B1098"/>
    </row>
    <row r="1099" spans="2:2" ht="14.4" x14ac:dyDescent="0.3">
      <c r="B1099"/>
    </row>
    <row r="1100" spans="2:2" ht="14.4" x14ac:dyDescent="0.3">
      <c r="B1100"/>
    </row>
    <row r="1101" spans="2:2" ht="14.4" x14ac:dyDescent="0.3">
      <c r="B1101"/>
    </row>
    <row r="1102" spans="2:2" ht="14.4" x14ac:dyDescent="0.3">
      <c r="B1102"/>
    </row>
    <row r="1103" spans="2:2" ht="14.4" x14ac:dyDescent="0.3">
      <c r="B1103"/>
    </row>
    <row r="1104" spans="2:2" ht="14.4" x14ac:dyDescent="0.3">
      <c r="B1104"/>
    </row>
    <row r="1105" spans="2:2" ht="14.4" x14ac:dyDescent="0.3">
      <c r="B1105"/>
    </row>
    <row r="1106" spans="2:2" ht="14.4" x14ac:dyDescent="0.3">
      <c r="B1106"/>
    </row>
    <row r="1107" spans="2:2" ht="14.4" x14ac:dyDescent="0.3">
      <c r="B1107"/>
    </row>
    <row r="1108" spans="2:2" ht="14.4" x14ac:dyDescent="0.3">
      <c r="B1108"/>
    </row>
    <row r="1109" spans="2:2" ht="14.4" x14ac:dyDescent="0.3">
      <c r="B1109"/>
    </row>
    <row r="1110" spans="2:2" ht="14.4" x14ac:dyDescent="0.3">
      <c r="B1110"/>
    </row>
    <row r="1111" spans="2:2" ht="14.4" x14ac:dyDescent="0.3">
      <c r="B1111"/>
    </row>
    <row r="1112" spans="2:2" ht="14.4" x14ac:dyDescent="0.3">
      <c r="B1112"/>
    </row>
    <row r="1113" spans="2:2" ht="14.4" x14ac:dyDescent="0.3">
      <c r="B1113"/>
    </row>
    <row r="1114" spans="2:2" ht="14.4" x14ac:dyDescent="0.3">
      <c r="B1114"/>
    </row>
    <row r="1115" spans="2:2" ht="14.4" x14ac:dyDescent="0.3">
      <c r="B1115"/>
    </row>
    <row r="1116" spans="2:2" ht="14.4" x14ac:dyDescent="0.3">
      <c r="B1116"/>
    </row>
    <row r="1117" spans="2:2" ht="14.4" x14ac:dyDescent="0.3">
      <c r="B1117"/>
    </row>
    <row r="1118" spans="2:2" ht="14.4" x14ac:dyDescent="0.3">
      <c r="B1118"/>
    </row>
    <row r="1119" spans="2:2" ht="14.4" x14ac:dyDescent="0.3">
      <c r="B1119"/>
    </row>
    <row r="1120" spans="2:2" ht="14.4" x14ac:dyDescent="0.3">
      <c r="B1120"/>
    </row>
    <row r="1121" spans="2:2" ht="14.4" x14ac:dyDescent="0.3">
      <c r="B1121"/>
    </row>
    <row r="1122" spans="2:2" ht="14.4" x14ac:dyDescent="0.3">
      <c r="B1122"/>
    </row>
    <row r="1123" spans="2:2" ht="14.4" x14ac:dyDescent="0.3">
      <c r="B1123"/>
    </row>
    <row r="1124" spans="2:2" ht="14.4" x14ac:dyDescent="0.3">
      <c r="B1124"/>
    </row>
    <row r="1125" spans="2:2" ht="14.4" x14ac:dyDescent="0.3">
      <c r="B1125"/>
    </row>
    <row r="1126" spans="2:2" ht="14.4" x14ac:dyDescent="0.3">
      <c r="B1126"/>
    </row>
    <row r="1127" spans="2:2" ht="14.4" x14ac:dyDescent="0.3">
      <c r="B1127"/>
    </row>
    <row r="1128" spans="2:2" ht="14.4" x14ac:dyDescent="0.3">
      <c r="B1128"/>
    </row>
    <row r="1129" spans="2:2" ht="14.4" x14ac:dyDescent="0.3">
      <c r="B1129"/>
    </row>
    <row r="1130" spans="2:2" ht="14.4" x14ac:dyDescent="0.3">
      <c r="B1130"/>
    </row>
    <row r="1131" spans="2:2" ht="14.4" x14ac:dyDescent="0.3">
      <c r="B1131"/>
    </row>
    <row r="1132" spans="2:2" ht="14.4" x14ac:dyDescent="0.3">
      <c r="B1132"/>
    </row>
    <row r="1133" spans="2:2" ht="14.4" x14ac:dyDescent="0.3">
      <c r="B1133"/>
    </row>
    <row r="1134" spans="2:2" ht="14.4" x14ac:dyDescent="0.3">
      <c r="B1134"/>
    </row>
    <row r="1135" spans="2:2" ht="14.4" x14ac:dyDescent="0.3">
      <c r="B1135"/>
    </row>
    <row r="1136" spans="2:2" ht="14.4" x14ac:dyDescent="0.3">
      <c r="B1136"/>
    </row>
    <row r="1137" spans="2:2" ht="14.4" x14ac:dyDescent="0.3">
      <c r="B1137"/>
    </row>
    <row r="1138" spans="2:2" ht="14.4" x14ac:dyDescent="0.3">
      <c r="B1138"/>
    </row>
    <row r="1139" spans="2:2" ht="14.4" x14ac:dyDescent="0.3">
      <c r="B1139"/>
    </row>
    <row r="1140" spans="2:2" ht="14.4" x14ac:dyDescent="0.3">
      <c r="B1140"/>
    </row>
    <row r="1141" spans="2:2" ht="14.4" x14ac:dyDescent="0.3">
      <c r="B1141"/>
    </row>
    <row r="1142" spans="2:2" ht="14.4" x14ac:dyDescent="0.3">
      <c r="B1142"/>
    </row>
    <row r="1143" spans="2:2" ht="14.4" x14ac:dyDescent="0.3">
      <c r="B1143"/>
    </row>
    <row r="1144" spans="2:2" ht="14.4" x14ac:dyDescent="0.3">
      <c r="B1144"/>
    </row>
    <row r="1145" spans="2:2" ht="14.4" x14ac:dyDescent="0.3">
      <c r="B1145"/>
    </row>
    <row r="1146" spans="2:2" ht="14.4" x14ac:dyDescent="0.3">
      <c r="B1146"/>
    </row>
    <row r="1147" spans="2:2" ht="14.4" x14ac:dyDescent="0.3">
      <c r="B1147"/>
    </row>
    <row r="1148" spans="2:2" ht="14.4" x14ac:dyDescent="0.3">
      <c r="B1148"/>
    </row>
    <row r="1149" spans="2:2" ht="14.4" x14ac:dyDescent="0.3">
      <c r="B1149"/>
    </row>
    <row r="1150" spans="2:2" ht="14.4" x14ac:dyDescent="0.3">
      <c r="B1150"/>
    </row>
    <row r="1151" spans="2:2" ht="14.4" x14ac:dyDescent="0.3">
      <c r="B1151"/>
    </row>
    <row r="1152" spans="2:2" ht="14.4" x14ac:dyDescent="0.3">
      <c r="B1152"/>
    </row>
    <row r="1153" spans="2:2" ht="14.4" x14ac:dyDescent="0.3">
      <c r="B1153"/>
    </row>
    <row r="1154" spans="2:2" ht="14.4" x14ac:dyDescent="0.3">
      <c r="B1154"/>
    </row>
    <row r="1155" spans="2:2" ht="14.4" x14ac:dyDescent="0.3">
      <c r="B1155"/>
    </row>
    <row r="1156" spans="2:2" ht="14.4" x14ac:dyDescent="0.3">
      <c r="B1156"/>
    </row>
    <row r="1157" spans="2:2" ht="14.4" x14ac:dyDescent="0.3">
      <c r="B1157"/>
    </row>
    <row r="1158" spans="2:2" ht="14.4" x14ac:dyDescent="0.3">
      <c r="B1158"/>
    </row>
    <row r="1159" spans="2:2" ht="14.4" x14ac:dyDescent="0.3">
      <c r="B1159"/>
    </row>
    <row r="1160" spans="2:2" ht="14.4" x14ac:dyDescent="0.3">
      <c r="B1160"/>
    </row>
    <row r="1161" spans="2:2" ht="14.4" x14ac:dyDescent="0.3">
      <c r="B1161"/>
    </row>
    <row r="1162" spans="2:2" ht="14.4" x14ac:dyDescent="0.3">
      <c r="B1162"/>
    </row>
    <row r="1163" spans="2:2" ht="14.4" x14ac:dyDescent="0.3">
      <c r="B1163"/>
    </row>
    <row r="1164" spans="2:2" ht="14.4" x14ac:dyDescent="0.3">
      <c r="B1164"/>
    </row>
    <row r="1165" spans="2:2" ht="14.4" x14ac:dyDescent="0.3">
      <c r="B1165"/>
    </row>
    <row r="1166" spans="2:2" ht="14.4" x14ac:dyDescent="0.3">
      <c r="B1166"/>
    </row>
    <row r="1167" spans="2:2" ht="14.4" x14ac:dyDescent="0.3">
      <c r="B1167"/>
    </row>
    <row r="1168" spans="2:2" ht="14.4" x14ac:dyDescent="0.3">
      <c r="B1168"/>
    </row>
    <row r="1169" spans="2:2" ht="14.4" x14ac:dyDescent="0.3">
      <c r="B1169"/>
    </row>
    <row r="1170" spans="2:2" ht="14.4" x14ac:dyDescent="0.3">
      <c r="B1170"/>
    </row>
    <row r="1171" spans="2:2" ht="14.4" x14ac:dyDescent="0.3">
      <c r="B1171"/>
    </row>
    <row r="1172" spans="2:2" ht="14.4" x14ac:dyDescent="0.3">
      <c r="B1172"/>
    </row>
    <row r="1173" spans="2:2" ht="14.4" x14ac:dyDescent="0.3">
      <c r="B1173"/>
    </row>
    <row r="1174" spans="2:2" ht="14.4" x14ac:dyDescent="0.3">
      <c r="B1174"/>
    </row>
    <row r="1175" spans="2:2" ht="14.4" x14ac:dyDescent="0.3">
      <c r="B1175"/>
    </row>
    <row r="1176" spans="2:2" ht="14.4" x14ac:dyDescent="0.3">
      <c r="B1176"/>
    </row>
    <row r="1177" spans="2:2" ht="14.4" x14ac:dyDescent="0.3">
      <c r="B1177"/>
    </row>
    <row r="1178" spans="2:2" ht="14.4" x14ac:dyDescent="0.3">
      <c r="B1178"/>
    </row>
    <row r="1179" spans="2:2" ht="14.4" x14ac:dyDescent="0.3">
      <c r="B1179"/>
    </row>
    <row r="1180" spans="2:2" ht="14.4" x14ac:dyDescent="0.3">
      <c r="B1180"/>
    </row>
    <row r="1181" spans="2:2" ht="14.4" x14ac:dyDescent="0.3">
      <c r="B1181"/>
    </row>
    <row r="1182" spans="2:2" ht="14.4" x14ac:dyDescent="0.3">
      <c r="B1182"/>
    </row>
    <row r="1183" spans="2:2" ht="14.4" x14ac:dyDescent="0.3">
      <c r="B1183"/>
    </row>
    <row r="1184" spans="2:2" ht="14.4" x14ac:dyDescent="0.3">
      <c r="B1184"/>
    </row>
    <row r="1185" spans="2:2" ht="14.4" x14ac:dyDescent="0.3">
      <c r="B1185"/>
    </row>
    <row r="1186" spans="2:2" ht="14.4" x14ac:dyDescent="0.3">
      <c r="B1186"/>
    </row>
    <row r="1187" spans="2:2" ht="14.4" x14ac:dyDescent="0.3">
      <c r="B1187"/>
    </row>
    <row r="1188" spans="2:2" ht="14.4" x14ac:dyDescent="0.3">
      <c r="B1188"/>
    </row>
    <row r="1189" spans="2:2" ht="14.4" x14ac:dyDescent="0.3">
      <c r="B1189"/>
    </row>
    <row r="1190" spans="2:2" ht="14.4" x14ac:dyDescent="0.3">
      <c r="B1190"/>
    </row>
    <row r="1191" spans="2:2" ht="14.4" x14ac:dyDescent="0.3">
      <c r="B1191"/>
    </row>
    <row r="1192" spans="2:2" ht="14.4" x14ac:dyDescent="0.3">
      <c r="B1192"/>
    </row>
    <row r="1193" spans="2:2" ht="14.4" x14ac:dyDescent="0.3">
      <c r="B1193"/>
    </row>
    <row r="1194" spans="2:2" ht="14.4" x14ac:dyDescent="0.3">
      <c r="B1194"/>
    </row>
    <row r="1195" spans="2:2" ht="14.4" x14ac:dyDescent="0.3">
      <c r="B1195"/>
    </row>
    <row r="1196" spans="2:2" ht="14.4" x14ac:dyDescent="0.3">
      <c r="B1196"/>
    </row>
    <row r="1197" spans="2:2" ht="14.4" x14ac:dyDescent="0.3">
      <c r="B1197"/>
    </row>
    <row r="1198" spans="2:2" ht="14.4" x14ac:dyDescent="0.3">
      <c r="B1198"/>
    </row>
    <row r="1199" spans="2:2" ht="14.4" x14ac:dyDescent="0.3">
      <c r="B1199"/>
    </row>
    <row r="1200" spans="2:2" ht="14.4" x14ac:dyDescent="0.3">
      <c r="B1200"/>
    </row>
    <row r="1201" spans="2:2" ht="14.4" x14ac:dyDescent="0.3">
      <c r="B1201"/>
    </row>
    <row r="1202" spans="2:2" ht="14.4" x14ac:dyDescent="0.3">
      <c r="B1202"/>
    </row>
    <row r="1203" spans="2:2" ht="14.4" x14ac:dyDescent="0.3">
      <c r="B1203"/>
    </row>
    <row r="1204" spans="2:2" ht="14.4" x14ac:dyDescent="0.3">
      <c r="B1204"/>
    </row>
    <row r="1205" spans="2:2" ht="14.4" x14ac:dyDescent="0.3">
      <c r="B1205"/>
    </row>
    <row r="1206" spans="2:2" ht="14.4" x14ac:dyDescent="0.3">
      <c r="B1206"/>
    </row>
    <row r="1207" spans="2:2" ht="14.4" x14ac:dyDescent="0.3">
      <c r="B1207"/>
    </row>
    <row r="1208" spans="2:2" ht="14.4" x14ac:dyDescent="0.3">
      <c r="B1208"/>
    </row>
    <row r="1209" spans="2:2" ht="14.4" x14ac:dyDescent="0.3">
      <c r="B1209"/>
    </row>
    <row r="1210" spans="2:2" ht="14.4" x14ac:dyDescent="0.3">
      <c r="B1210"/>
    </row>
    <row r="1211" spans="2:2" ht="14.4" x14ac:dyDescent="0.3">
      <c r="B1211"/>
    </row>
    <row r="1212" spans="2:2" ht="14.4" x14ac:dyDescent="0.3">
      <c r="B1212"/>
    </row>
    <row r="1213" spans="2:2" ht="14.4" x14ac:dyDescent="0.3">
      <c r="B1213"/>
    </row>
    <row r="1214" spans="2:2" ht="14.4" x14ac:dyDescent="0.3">
      <c r="B1214"/>
    </row>
    <row r="1215" spans="2:2" ht="14.4" x14ac:dyDescent="0.3">
      <c r="B1215"/>
    </row>
    <row r="1216" spans="2:2" ht="14.4" x14ac:dyDescent="0.3">
      <c r="B1216"/>
    </row>
    <row r="1217" spans="2:2" ht="14.4" x14ac:dyDescent="0.3">
      <c r="B1217"/>
    </row>
    <row r="1218" spans="2:2" ht="14.4" x14ac:dyDescent="0.3">
      <c r="B1218"/>
    </row>
    <row r="1219" spans="2:2" ht="14.4" x14ac:dyDescent="0.3">
      <c r="B1219"/>
    </row>
    <row r="1220" spans="2:2" ht="14.4" x14ac:dyDescent="0.3">
      <c r="B1220"/>
    </row>
    <row r="1221" spans="2:2" ht="14.4" x14ac:dyDescent="0.3">
      <c r="B1221"/>
    </row>
    <row r="1222" spans="2:2" ht="14.4" x14ac:dyDescent="0.3">
      <c r="B1222"/>
    </row>
    <row r="1223" spans="2:2" ht="14.4" x14ac:dyDescent="0.3">
      <c r="B1223"/>
    </row>
    <row r="1224" spans="2:2" ht="14.4" x14ac:dyDescent="0.3">
      <c r="B1224"/>
    </row>
    <row r="1225" spans="2:2" ht="14.4" x14ac:dyDescent="0.3">
      <c r="B1225"/>
    </row>
    <row r="1226" spans="2:2" ht="14.4" x14ac:dyDescent="0.3">
      <c r="B1226"/>
    </row>
    <row r="1227" spans="2:2" ht="14.4" x14ac:dyDescent="0.3">
      <c r="B1227"/>
    </row>
    <row r="1228" spans="2:2" ht="14.4" x14ac:dyDescent="0.3">
      <c r="B1228"/>
    </row>
    <row r="1229" spans="2:2" ht="14.4" x14ac:dyDescent="0.3">
      <c r="B1229"/>
    </row>
    <row r="1230" spans="2:2" ht="14.4" x14ac:dyDescent="0.3">
      <c r="B1230"/>
    </row>
    <row r="1231" spans="2:2" ht="14.4" x14ac:dyDescent="0.3">
      <c r="B1231"/>
    </row>
    <row r="1232" spans="2:2" ht="14.4" x14ac:dyDescent="0.3">
      <c r="B1232"/>
    </row>
    <row r="1233" spans="2:2" ht="14.4" x14ac:dyDescent="0.3">
      <c r="B1233"/>
    </row>
    <row r="1234" spans="2:2" ht="14.4" x14ac:dyDescent="0.3">
      <c r="B1234"/>
    </row>
    <row r="1235" spans="2:2" ht="14.4" x14ac:dyDescent="0.3">
      <c r="B1235"/>
    </row>
    <row r="1236" spans="2:2" ht="14.4" x14ac:dyDescent="0.3">
      <c r="B1236"/>
    </row>
    <row r="1237" spans="2:2" ht="14.4" x14ac:dyDescent="0.3">
      <c r="B1237"/>
    </row>
    <row r="1238" spans="2:2" ht="14.4" x14ac:dyDescent="0.3">
      <c r="B1238"/>
    </row>
    <row r="1239" spans="2:2" ht="14.4" x14ac:dyDescent="0.3">
      <c r="B1239"/>
    </row>
    <row r="1240" spans="2:2" ht="14.4" x14ac:dyDescent="0.3">
      <c r="B1240"/>
    </row>
    <row r="1241" spans="2:2" ht="14.4" x14ac:dyDescent="0.3">
      <c r="B1241"/>
    </row>
    <row r="1242" spans="2:2" ht="14.4" x14ac:dyDescent="0.3">
      <c r="B1242"/>
    </row>
    <row r="1243" spans="2:2" ht="14.4" x14ac:dyDescent="0.3">
      <c r="B1243"/>
    </row>
    <row r="1244" spans="2:2" ht="14.4" x14ac:dyDescent="0.3">
      <c r="B1244"/>
    </row>
    <row r="1245" spans="2:2" ht="14.4" x14ac:dyDescent="0.3">
      <c r="B1245"/>
    </row>
    <row r="1246" spans="2:2" ht="14.4" x14ac:dyDescent="0.3">
      <c r="B1246"/>
    </row>
    <row r="1247" spans="2:2" ht="14.4" x14ac:dyDescent="0.3">
      <c r="B1247"/>
    </row>
    <row r="1248" spans="2:2" ht="14.4" x14ac:dyDescent="0.3">
      <c r="B1248"/>
    </row>
    <row r="1249" spans="2:2" ht="14.4" x14ac:dyDescent="0.3">
      <c r="B1249"/>
    </row>
    <row r="1250" spans="2:2" ht="14.4" x14ac:dyDescent="0.3">
      <c r="B1250"/>
    </row>
    <row r="1251" spans="2:2" ht="14.4" x14ac:dyDescent="0.3">
      <c r="B1251"/>
    </row>
    <row r="1252" spans="2:2" ht="14.4" x14ac:dyDescent="0.3">
      <c r="B1252"/>
    </row>
    <row r="1253" spans="2:2" ht="14.4" x14ac:dyDescent="0.3">
      <c r="B1253"/>
    </row>
    <row r="1254" spans="2:2" ht="14.4" x14ac:dyDescent="0.3">
      <c r="B1254"/>
    </row>
    <row r="1255" spans="2:2" ht="14.4" x14ac:dyDescent="0.3">
      <c r="B1255"/>
    </row>
    <row r="1256" spans="2:2" ht="14.4" x14ac:dyDescent="0.3">
      <c r="B1256"/>
    </row>
    <row r="1257" spans="2:2" ht="14.4" x14ac:dyDescent="0.3">
      <c r="B1257"/>
    </row>
    <row r="1258" spans="2:2" ht="14.4" x14ac:dyDescent="0.3">
      <c r="B1258"/>
    </row>
    <row r="1259" spans="2:2" ht="14.4" x14ac:dyDescent="0.3">
      <c r="B1259"/>
    </row>
    <row r="1260" spans="2:2" ht="14.4" x14ac:dyDescent="0.3">
      <c r="B1260"/>
    </row>
    <row r="1261" spans="2:2" ht="14.4" x14ac:dyDescent="0.3">
      <c r="B1261"/>
    </row>
    <row r="1262" spans="2:2" ht="14.4" x14ac:dyDescent="0.3">
      <c r="B1262"/>
    </row>
    <row r="1263" spans="2:2" ht="14.4" x14ac:dyDescent="0.3">
      <c r="B1263"/>
    </row>
    <row r="1264" spans="2:2" ht="14.4" x14ac:dyDescent="0.3">
      <c r="B1264"/>
    </row>
    <row r="1265" spans="2:2" ht="14.4" x14ac:dyDescent="0.3">
      <c r="B1265"/>
    </row>
    <row r="1266" spans="2:2" ht="14.4" x14ac:dyDescent="0.3">
      <c r="B1266"/>
    </row>
    <row r="1267" spans="2:2" ht="14.4" x14ac:dyDescent="0.3">
      <c r="B1267"/>
    </row>
    <row r="1268" spans="2:2" ht="14.4" x14ac:dyDescent="0.3">
      <c r="B1268"/>
    </row>
    <row r="1269" spans="2:2" ht="14.4" x14ac:dyDescent="0.3">
      <c r="B1269"/>
    </row>
    <row r="1270" spans="2:2" ht="14.4" x14ac:dyDescent="0.3">
      <c r="B1270"/>
    </row>
    <row r="1271" spans="2:2" ht="14.4" x14ac:dyDescent="0.3">
      <c r="B1271"/>
    </row>
    <row r="1272" spans="2:2" ht="14.4" x14ac:dyDescent="0.3">
      <c r="B1272"/>
    </row>
    <row r="1273" spans="2:2" ht="14.4" x14ac:dyDescent="0.3">
      <c r="B1273"/>
    </row>
    <row r="1274" spans="2:2" ht="14.4" x14ac:dyDescent="0.3">
      <c r="B1274"/>
    </row>
    <row r="1275" spans="2:2" ht="14.4" x14ac:dyDescent="0.3">
      <c r="B1275"/>
    </row>
    <row r="1276" spans="2:2" ht="14.4" x14ac:dyDescent="0.3">
      <c r="B1276"/>
    </row>
    <row r="1277" spans="2:2" ht="14.4" x14ac:dyDescent="0.3">
      <c r="B1277"/>
    </row>
    <row r="1278" spans="2:2" ht="14.4" x14ac:dyDescent="0.3">
      <c r="B1278"/>
    </row>
    <row r="1279" spans="2:2" ht="14.4" x14ac:dyDescent="0.3">
      <c r="B1279"/>
    </row>
    <row r="1280" spans="2:2" ht="14.4" x14ac:dyDescent="0.3">
      <c r="B1280"/>
    </row>
    <row r="1281" spans="2:2" ht="14.4" x14ac:dyDescent="0.3">
      <c r="B1281"/>
    </row>
    <row r="1282" spans="2:2" ht="14.4" x14ac:dyDescent="0.3">
      <c r="B1282"/>
    </row>
    <row r="1283" spans="2:2" ht="14.4" x14ac:dyDescent="0.3">
      <c r="B1283"/>
    </row>
    <row r="1284" spans="2:2" ht="14.4" x14ac:dyDescent="0.3">
      <c r="B1284"/>
    </row>
    <row r="1285" spans="2:2" ht="14.4" x14ac:dyDescent="0.3">
      <c r="B1285"/>
    </row>
    <row r="1286" spans="2:2" ht="14.4" x14ac:dyDescent="0.3">
      <c r="B1286"/>
    </row>
    <row r="1287" spans="2:2" ht="14.4" x14ac:dyDescent="0.3">
      <c r="B1287"/>
    </row>
    <row r="1288" spans="2:2" ht="14.4" x14ac:dyDescent="0.3">
      <c r="B1288"/>
    </row>
    <row r="1289" spans="2:2" ht="14.4" x14ac:dyDescent="0.3">
      <c r="B1289"/>
    </row>
    <row r="1290" spans="2:2" ht="14.4" x14ac:dyDescent="0.3">
      <c r="B1290"/>
    </row>
    <row r="1291" spans="2:2" ht="14.4" x14ac:dyDescent="0.3">
      <c r="B1291"/>
    </row>
    <row r="1292" spans="2:2" ht="14.4" x14ac:dyDescent="0.3">
      <c r="B1292"/>
    </row>
    <row r="1293" spans="2:2" ht="14.4" x14ac:dyDescent="0.3">
      <c r="B1293"/>
    </row>
    <row r="1294" spans="2:2" ht="14.4" x14ac:dyDescent="0.3">
      <c r="B1294"/>
    </row>
    <row r="1295" spans="2:2" ht="14.4" x14ac:dyDescent="0.3">
      <c r="B1295"/>
    </row>
    <row r="1296" spans="2:2" ht="14.4" x14ac:dyDescent="0.3">
      <c r="B1296"/>
    </row>
    <row r="1297" spans="2:2" ht="14.4" x14ac:dyDescent="0.3">
      <c r="B1297"/>
    </row>
    <row r="1298" spans="2:2" ht="14.4" x14ac:dyDescent="0.3">
      <c r="B1298"/>
    </row>
    <row r="1299" spans="2:2" ht="14.4" x14ac:dyDescent="0.3">
      <c r="B1299"/>
    </row>
    <row r="1300" spans="2:2" ht="14.4" x14ac:dyDescent="0.3">
      <c r="B1300"/>
    </row>
    <row r="1301" spans="2:2" ht="14.4" x14ac:dyDescent="0.3">
      <c r="B1301"/>
    </row>
    <row r="1302" spans="2:2" ht="14.4" x14ac:dyDescent="0.3">
      <c r="B1302"/>
    </row>
    <row r="1303" spans="2:2" ht="14.4" x14ac:dyDescent="0.3">
      <c r="B1303"/>
    </row>
    <row r="1304" spans="2:2" ht="14.4" x14ac:dyDescent="0.3">
      <c r="B1304"/>
    </row>
    <row r="1305" spans="2:2" ht="14.4" x14ac:dyDescent="0.3">
      <c r="B1305"/>
    </row>
    <row r="1306" spans="2:2" ht="14.4" x14ac:dyDescent="0.3">
      <c r="B1306"/>
    </row>
    <row r="1307" spans="2:2" ht="14.4" x14ac:dyDescent="0.3">
      <c r="B1307"/>
    </row>
    <row r="1308" spans="2:2" ht="14.4" x14ac:dyDescent="0.3">
      <c r="B1308"/>
    </row>
    <row r="1309" spans="2:2" ht="14.4" x14ac:dyDescent="0.3">
      <c r="B1309"/>
    </row>
    <row r="1310" spans="2:2" ht="14.4" x14ac:dyDescent="0.3">
      <c r="B1310"/>
    </row>
    <row r="1311" spans="2:2" ht="14.4" x14ac:dyDescent="0.3">
      <c r="B1311"/>
    </row>
    <row r="1312" spans="2:2" ht="14.4" x14ac:dyDescent="0.3">
      <c r="B1312"/>
    </row>
    <row r="1313" spans="2:2" ht="14.4" x14ac:dyDescent="0.3">
      <c r="B1313"/>
    </row>
    <row r="1314" spans="2:2" ht="14.4" x14ac:dyDescent="0.3">
      <c r="B1314"/>
    </row>
    <row r="1315" spans="2:2" ht="14.4" x14ac:dyDescent="0.3">
      <c r="B1315"/>
    </row>
    <row r="1316" spans="2:2" ht="14.4" x14ac:dyDescent="0.3">
      <c r="B1316"/>
    </row>
    <row r="1317" spans="2:2" ht="14.4" x14ac:dyDescent="0.3">
      <c r="B1317"/>
    </row>
    <row r="1318" spans="2:2" ht="14.4" x14ac:dyDescent="0.3">
      <c r="B1318"/>
    </row>
    <row r="1319" spans="2:2" ht="14.4" x14ac:dyDescent="0.3">
      <c r="B1319"/>
    </row>
    <row r="1320" spans="2:2" ht="14.4" x14ac:dyDescent="0.3">
      <c r="B1320"/>
    </row>
    <row r="1321" spans="2:2" ht="14.4" x14ac:dyDescent="0.3">
      <c r="B1321"/>
    </row>
    <row r="1322" spans="2:2" ht="14.4" x14ac:dyDescent="0.3">
      <c r="B1322"/>
    </row>
    <row r="1323" spans="2:2" ht="14.4" x14ac:dyDescent="0.3">
      <c r="B1323"/>
    </row>
    <row r="1324" spans="2:2" ht="14.4" x14ac:dyDescent="0.3">
      <c r="B1324"/>
    </row>
    <row r="1325" spans="2:2" ht="14.4" x14ac:dyDescent="0.3">
      <c r="B1325"/>
    </row>
    <row r="1326" spans="2:2" ht="14.4" x14ac:dyDescent="0.3">
      <c r="B1326"/>
    </row>
    <row r="1327" spans="2:2" ht="14.4" x14ac:dyDescent="0.3">
      <c r="B1327"/>
    </row>
    <row r="1328" spans="2:2" ht="14.4" x14ac:dyDescent="0.3">
      <c r="B1328"/>
    </row>
    <row r="1329" spans="2:2" ht="14.4" x14ac:dyDescent="0.3">
      <c r="B1329"/>
    </row>
    <row r="1330" spans="2:2" ht="14.4" x14ac:dyDescent="0.3">
      <c r="B1330"/>
    </row>
    <row r="1331" spans="2:2" ht="14.4" x14ac:dyDescent="0.3">
      <c r="B1331"/>
    </row>
    <row r="1332" spans="2:2" ht="14.4" x14ac:dyDescent="0.3">
      <c r="B1332"/>
    </row>
    <row r="1333" spans="2:2" ht="14.4" x14ac:dyDescent="0.3">
      <c r="B1333"/>
    </row>
    <row r="1334" spans="2:2" ht="14.4" x14ac:dyDescent="0.3">
      <c r="B1334"/>
    </row>
    <row r="1335" spans="2:2" ht="14.4" x14ac:dyDescent="0.3">
      <c r="B1335"/>
    </row>
    <row r="1336" spans="2:2" ht="14.4" x14ac:dyDescent="0.3">
      <c r="B1336"/>
    </row>
    <row r="1337" spans="2:2" ht="14.4" x14ac:dyDescent="0.3">
      <c r="B1337"/>
    </row>
    <row r="1338" spans="2:2" ht="14.4" x14ac:dyDescent="0.3">
      <c r="B1338"/>
    </row>
    <row r="1339" spans="2:2" ht="14.4" x14ac:dyDescent="0.3">
      <c r="B1339"/>
    </row>
    <row r="1340" spans="2:2" ht="14.4" x14ac:dyDescent="0.3">
      <c r="B1340"/>
    </row>
    <row r="1341" spans="2:2" ht="14.4" x14ac:dyDescent="0.3">
      <c r="B1341"/>
    </row>
    <row r="1342" spans="2:2" ht="14.4" x14ac:dyDescent="0.3">
      <c r="B1342"/>
    </row>
    <row r="1343" spans="2:2" ht="14.4" x14ac:dyDescent="0.3">
      <c r="B1343"/>
    </row>
    <row r="1344" spans="2:2" ht="14.4" x14ac:dyDescent="0.3">
      <c r="B1344"/>
    </row>
    <row r="1345" spans="2:2" ht="14.4" x14ac:dyDescent="0.3">
      <c r="B1345"/>
    </row>
    <row r="1346" spans="2:2" ht="14.4" x14ac:dyDescent="0.3">
      <c r="B1346"/>
    </row>
    <row r="1347" spans="2:2" ht="14.4" x14ac:dyDescent="0.3">
      <c r="B1347"/>
    </row>
    <row r="1348" spans="2:2" ht="14.4" x14ac:dyDescent="0.3">
      <c r="B1348"/>
    </row>
    <row r="1349" spans="2:2" ht="14.4" x14ac:dyDescent="0.3">
      <c r="B1349"/>
    </row>
    <row r="1350" spans="2:2" ht="14.4" x14ac:dyDescent="0.3">
      <c r="B1350"/>
    </row>
    <row r="1351" spans="2:2" ht="14.4" x14ac:dyDescent="0.3">
      <c r="B1351"/>
    </row>
    <row r="1352" spans="2:2" ht="14.4" x14ac:dyDescent="0.3">
      <c r="B1352"/>
    </row>
    <row r="1353" spans="2:2" ht="14.4" x14ac:dyDescent="0.3">
      <c r="B1353"/>
    </row>
    <row r="1354" spans="2:2" ht="14.4" x14ac:dyDescent="0.3">
      <c r="B1354"/>
    </row>
    <row r="1355" spans="2:2" ht="14.4" x14ac:dyDescent="0.3">
      <c r="B1355"/>
    </row>
    <row r="1356" spans="2:2" ht="14.4" x14ac:dyDescent="0.3">
      <c r="B1356"/>
    </row>
    <row r="1357" spans="2:2" ht="14.4" x14ac:dyDescent="0.3">
      <c r="B1357"/>
    </row>
    <row r="1358" spans="2:2" ht="14.4" x14ac:dyDescent="0.3">
      <c r="B1358"/>
    </row>
    <row r="1359" spans="2:2" ht="14.4" x14ac:dyDescent="0.3">
      <c r="B1359"/>
    </row>
    <row r="1360" spans="2:2" ht="14.4" x14ac:dyDescent="0.3">
      <c r="B1360"/>
    </row>
    <row r="1361" spans="2:2" ht="14.4" x14ac:dyDescent="0.3">
      <c r="B1361"/>
    </row>
    <row r="1362" spans="2:2" ht="14.4" x14ac:dyDescent="0.3">
      <c r="B1362"/>
    </row>
    <row r="1363" spans="2:2" ht="14.4" x14ac:dyDescent="0.3">
      <c r="B1363"/>
    </row>
    <row r="1364" spans="2:2" ht="14.4" x14ac:dyDescent="0.3">
      <c r="B1364"/>
    </row>
    <row r="1365" spans="2:2" ht="14.4" x14ac:dyDescent="0.3">
      <c r="B1365"/>
    </row>
    <row r="1366" spans="2:2" ht="14.4" x14ac:dyDescent="0.3">
      <c r="B1366"/>
    </row>
    <row r="1367" spans="2:2" ht="14.4" x14ac:dyDescent="0.3">
      <c r="B1367"/>
    </row>
    <row r="1368" spans="2:2" ht="14.4" x14ac:dyDescent="0.3">
      <c r="B1368"/>
    </row>
    <row r="1369" spans="2:2" ht="14.4" x14ac:dyDescent="0.3">
      <c r="B1369"/>
    </row>
    <row r="1370" spans="2:2" ht="14.4" x14ac:dyDescent="0.3">
      <c r="B1370"/>
    </row>
    <row r="1371" spans="2:2" ht="14.4" x14ac:dyDescent="0.3">
      <c r="B1371"/>
    </row>
    <row r="1372" spans="2:2" ht="14.4" x14ac:dyDescent="0.3">
      <c r="B1372"/>
    </row>
    <row r="1373" spans="2:2" ht="14.4" x14ac:dyDescent="0.3">
      <c r="B1373"/>
    </row>
    <row r="1374" spans="2:2" ht="14.4" x14ac:dyDescent="0.3">
      <c r="B1374"/>
    </row>
    <row r="1375" spans="2:2" ht="14.4" x14ac:dyDescent="0.3">
      <c r="B1375"/>
    </row>
    <row r="1376" spans="2:2" ht="14.4" x14ac:dyDescent="0.3">
      <c r="B1376"/>
    </row>
    <row r="1377" spans="2:2" ht="14.4" x14ac:dyDescent="0.3">
      <c r="B1377"/>
    </row>
    <row r="1378" spans="2:2" ht="14.4" x14ac:dyDescent="0.3">
      <c r="B1378"/>
    </row>
    <row r="1379" spans="2:2" ht="14.4" x14ac:dyDescent="0.3">
      <c r="B1379"/>
    </row>
    <row r="1380" spans="2:2" ht="14.4" x14ac:dyDescent="0.3">
      <c r="B1380"/>
    </row>
    <row r="1381" spans="2:2" ht="14.4" x14ac:dyDescent="0.3">
      <c r="B1381"/>
    </row>
    <row r="1382" spans="2:2" ht="14.4" x14ac:dyDescent="0.3">
      <c r="B1382"/>
    </row>
    <row r="1383" spans="2:2" ht="14.4" x14ac:dyDescent="0.3">
      <c r="B1383"/>
    </row>
    <row r="1384" spans="2:2" ht="14.4" x14ac:dyDescent="0.3">
      <c r="B1384"/>
    </row>
    <row r="1385" spans="2:2" ht="14.4" x14ac:dyDescent="0.3">
      <c r="B1385"/>
    </row>
    <row r="1386" spans="2:2" ht="14.4" x14ac:dyDescent="0.3">
      <c r="B1386"/>
    </row>
    <row r="1387" spans="2:2" ht="14.4" x14ac:dyDescent="0.3">
      <c r="B1387"/>
    </row>
    <row r="1388" spans="2:2" ht="14.4" x14ac:dyDescent="0.3">
      <c r="B1388"/>
    </row>
    <row r="1389" spans="2:2" ht="14.4" x14ac:dyDescent="0.3">
      <c r="B1389"/>
    </row>
    <row r="1390" spans="2:2" ht="14.4" x14ac:dyDescent="0.3">
      <c r="B1390"/>
    </row>
    <row r="1391" spans="2:2" ht="14.4" x14ac:dyDescent="0.3">
      <c r="B1391"/>
    </row>
    <row r="1392" spans="2:2" ht="14.4" x14ac:dyDescent="0.3">
      <c r="B1392"/>
    </row>
    <row r="1393" spans="2:2" ht="14.4" x14ac:dyDescent="0.3">
      <c r="B1393"/>
    </row>
    <row r="1394" spans="2:2" ht="14.4" x14ac:dyDescent="0.3">
      <c r="B1394"/>
    </row>
    <row r="1395" spans="2:2" ht="14.4" x14ac:dyDescent="0.3">
      <c r="B1395"/>
    </row>
    <row r="1396" spans="2:2" ht="14.4" x14ac:dyDescent="0.3">
      <c r="B1396"/>
    </row>
    <row r="1397" spans="2:2" ht="14.4" x14ac:dyDescent="0.3">
      <c r="B1397"/>
    </row>
    <row r="1398" spans="2:2" ht="14.4" x14ac:dyDescent="0.3">
      <c r="B1398"/>
    </row>
    <row r="1399" spans="2:2" ht="14.4" x14ac:dyDescent="0.3">
      <c r="B1399"/>
    </row>
    <row r="1400" spans="2:2" ht="14.4" x14ac:dyDescent="0.3">
      <c r="B1400"/>
    </row>
    <row r="1401" spans="2:2" ht="14.4" x14ac:dyDescent="0.3">
      <c r="B1401"/>
    </row>
    <row r="1402" spans="2:2" ht="14.4" x14ac:dyDescent="0.3">
      <c r="B1402"/>
    </row>
    <row r="1403" spans="2:2" ht="14.4" x14ac:dyDescent="0.3">
      <c r="B1403"/>
    </row>
    <row r="1404" spans="2:2" ht="14.4" x14ac:dyDescent="0.3">
      <c r="B1404"/>
    </row>
    <row r="1405" spans="2:2" ht="14.4" x14ac:dyDescent="0.3">
      <c r="B1405"/>
    </row>
    <row r="1406" spans="2:2" ht="14.4" x14ac:dyDescent="0.3">
      <c r="B1406"/>
    </row>
    <row r="1407" spans="2:2" ht="14.4" x14ac:dyDescent="0.3">
      <c r="B1407"/>
    </row>
    <row r="1408" spans="2:2" ht="14.4" x14ac:dyDescent="0.3">
      <c r="B1408"/>
    </row>
    <row r="1409" spans="2:2" ht="14.4" x14ac:dyDescent="0.3">
      <c r="B1409"/>
    </row>
    <row r="1410" spans="2:2" ht="14.4" x14ac:dyDescent="0.3">
      <c r="B1410"/>
    </row>
    <row r="1411" spans="2:2" ht="14.4" x14ac:dyDescent="0.3">
      <c r="B1411"/>
    </row>
    <row r="1412" spans="2:2" ht="14.4" x14ac:dyDescent="0.3">
      <c r="B1412"/>
    </row>
    <row r="1413" spans="2:2" ht="14.4" x14ac:dyDescent="0.3">
      <c r="B1413"/>
    </row>
    <row r="1414" spans="2:2" ht="14.4" x14ac:dyDescent="0.3">
      <c r="B1414"/>
    </row>
    <row r="1415" spans="2:2" ht="14.4" x14ac:dyDescent="0.3">
      <c r="B1415"/>
    </row>
    <row r="1416" spans="2:2" ht="14.4" x14ac:dyDescent="0.3">
      <c r="B1416"/>
    </row>
    <row r="1417" spans="2:2" ht="14.4" x14ac:dyDescent="0.3">
      <c r="B1417"/>
    </row>
    <row r="1418" spans="2:2" ht="14.4" x14ac:dyDescent="0.3">
      <c r="B1418"/>
    </row>
    <row r="1419" spans="2:2" ht="14.4" x14ac:dyDescent="0.3">
      <c r="B1419"/>
    </row>
    <row r="1420" spans="2:2" ht="14.4" x14ac:dyDescent="0.3">
      <c r="B1420"/>
    </row>
    <row r="1421" spans="2:2" ht="14.4" x14ac:dyDescent="0.3">
      <c r="B1421"/>
    </row>
    <row r="1422" spans="2:2" ht="14.4" x14ac:dyDescent="0.3">
      <c r="B1422"/>
    </row>
    <row r="1423" spans="2:2" ht="14.4" x14ac:dyDescent="0.3">
      <c r="B1423"/>
    </row>
    <row r="1424" spans="2:2" ht="14.4" x14ac:dyDescent="0.3">
      <c r="B1424"/>
    </row>
    <row r="1425" spans="2:2" ht="14.4" x14ac:dyDescent="0.3">
      <c r="B1425"/>
    </row>
    <row r="1426" spans="2:2" ht="14.4" x14ac:dyDescent="0.3">
      <c r="B1426"/>
    </row>
    <row r="1427" spans="2:2" ht="14.4" x14ac:dyDescent="0.3">
      <c r="B1427"/>
    </row>
    <row r="1428" spans="2:2" ht="14.4" x14ac:dyDescent="0.3">
      <c r="B1428"/>
    </row>
    <row r="1429" spans="2:2" ht="14.4" x14ac:dyDescent="0.3">
      <c r="B1429"/>
    </row>
    <row r="1430" spans="2:2" ht="14.4" x14ac:dyDescent="0.3">
      <c r="B1430"/>
    </row>
    <row r="1431" spans="2:2" ht="14.4" x14ac:dyDescent="0.3">
      <c r="B1431"/>
    </row>
    <row r="1432" spans="2:2" ht="14.4" x14ac:dyDescent="0.3">
      <c r="B1432"/>
    </row>
    <row r="1433" spans="2:2" ht="14.4" x14ac:dyDescent="0.3">
      <c r="B1433"/>
    </row>
    <row r="1434" spans="2:2" ht="14.4" x14ac:dyDescent="0.3">
      <c r="B1434"/>
    </row>
    <row r="1435" spans="2:2" ht="14.4" x14ac:dyDescent="0.3">
      <c r="B1435"/>
    </row>
    <row r="1436" spans="2:2" ht="14.4" x14ac:dyDescent="0.3">
      <c r="B1436"/>
    </row>
    <row r="1437" spans="2:2" ht="14.4" x14ac:dyDescent="0.3">
      <c r="B1437"/>
    </row>
    <row r="1438" spans="2:2" ht="14.4" x14ac:dyDescent="0.3">
      <c r="B1438"/>
    </row>
    <row r="1439" spans="2:2" ht="14.4" x14ac:dyDescent="0.3">
      <c r="B1439"/>
    </row>
    <row r="1440" spans="2:2" ht="14.4" x14ac:dyDescent="0.3">
      <c r="B1440"/>
    </row>
    <row r="1441" spans="2:2" ht="14.4" x14ac:dyDescent="0.3">
      <c r="B1441"/>
    </row>
    <row r="1442" spans="2:2" ht="14.4" x14ac:dyDescent="0.3">
      <c r="B1442"/>
    </row>
    <row r="1443" spans="2:2" ht="14.4" x14ac:dyDescent="0.3">
      <c r="B1443"/>
    </row>
    <row r="1444" spans="2:2" ht="14.4" x14ac:dyDescent="0.3">
      <c r="B1444"/>
    </row>
    <row r="1445" spans="2:2" ht="14.4" x14ac:dyDescent="0.3">
      <c r="B1445"/>
    </row>
    <row r="1446" spans="2:2" ht="14.4" x14ac:dyDescent="0.3">
      <c r="B1446"/>
    </row>
    <row r="1447" spans="2:2" ht="14.4" x14ac:dyDescent="0.3">
      <c r="B1447"/>
    </row>
    <row r="1448" spans="2:2" ht="14.4" x14ac:dyDescent="0.3">
      <c r="B1448"/>
    </row>
    <row r="1449" spans="2:2" ht="14.4" x14ac:dyDescent="0.3">
      <c r="B1449"/>
    </row>
    <row r="1450" spans="2:2" ht="14.4" x14ac:dyDescent="0.3">
      <c r="B1450"/>
    </row>
    <row r="1451" spans="2:2" ht="14.4" x14ac:dyDescent="0.3">
      <c r="B1451"/>
    </row>
    <row r="1452" spans="2:2" ht="14.4" x14ac:dyDescent="0.3">
      <c r="B1452"/>
    </row>
    <row r="1453" spans="2:2" ht="14.4" x14ac:dyDescent="0.3">
      <c r="B1453"/>
    </row>
    <row r="1454" spans="2:2" ht="14.4" x14ac:dyDescent="0.3">
      <c r="B1454"/>
    </row>
    <row r="1455" spans="2:2" ht="14.4" x14ac:dyDescent="0.3">
      <c r="B1455"/>
    </row>
    <row r="1456" spans="2:2" ht="14.4" x14ac:dyDescent="0.3">
      <c r="B1456"/>
    </row>
    <row r="1457" spans="2:2" ht="14.4" x14ac:dyDescent="0.3">
      <c r="B1457"/>
    </row>
    <row r="1458" spans="2:2" ht="14.4" x14ac:dyDescent="0.3">
      <c r="B1458"/>
    </row>
    <row r="1459" spans="2:2" ht="14.4" x14ac:dyDescent="0.3">
      <c r="B1459"/>
    </row>
    <row r="1460" spans="2:2" ht="14.4" x14ac:dyDescent="0.3">
      <c r="B1460"/>
    </row>
    <row r="1461" spans="2:2" ht="14.4" x14ac:dyDescent="0.3">
      <c r="B1461"/>
    </row>
    <row r="1462" spans="2:2" ht="14.4" x14ac:dyDescent="0.3">
      <c r="B1462"/>
    </row>
    <row r="1463" spans="2:2" ht="14.4" x14ac:dyDescent="0.3">
      <c r="B1463"/>
    </row>
    <row r="1464" spans="2:2" ht="14.4" x14ac:dyDescent="0.3">
      <c r="B1464"/>
    </row>
    <row r="1465" spans="2:2" ht="14.4" x14ac:dyDescent="0.3">
      <c r="B1465"/>
    </row>
    <row r="1466" spans="2:2" ht="14.4" x14ac:dyDescent="0.3">
      <c r="B1466"/>
    </row>
    <row r="1467" spans="2:2" ht="14.4" x14ac:dyDescent="0.3">
      <c r="B1467"/>
    </row>
    <row r="1468" spans="2:2" ht="14.4" x14ac:dyDescent="0.3">
      <c r="B1468"/>
    </row>
    <row r="1469" spans="2:2" ht="14.4" x14ac:dyDescent="0.3">
      <c r="B1469"/>
    </row>
    <row r="1470" spans="2:2" ht="14.4" x14ac:dyDescent="0.3">
      <c r="B1470"/>
    </row>
    <row r="1471" spans="2:2" ht="14.4" x14ac:dyDescent="0.3">
      <c r="B1471"/>
    </row>
    <row r="1472" spans="2:2" ht="14.4" x14ac:dyDescent="0.3">
      <c r="B1472"/>
    </row>
    <row r="1473" spans="2:2" ht="14.4" x14ac:dyDescent="0.3">
      <c r="B1473"/>
    </row>
    <row r="1474" spans="2:2" ht="14.4" x14ac:dyDescent="0.3">
      <c r="B1474"/>
    </row>
    <row r="1475" spans="2:2" ht="14.4" x14ac:dyDescent="0.3">
      <c r="B1475"/>
    </row>
    <row r="1476" spans="2:2" ht="14.4" x14ac:dyDescent="0.3">
      <c r="B1476"/>
    </row>
    <row r="1477" spans="2:2" ht="14.4" x14ac:dyDescent="0.3">
      <c r="B1477"/>
    </row>
    <row r="1478" spans="2:2" ht="14.4" x14ac:dyDescent="0.3">
      <c r="B1478"/>
    </row>
    <row r="1479" spans="2:2" ht="14.4" x14ac:dyDescent="0.3">
      <c r="B1479"/>
    </row>
    <row r="1480" spans="2:2" ht="14.4" x14ac:dyDescent="0.3">
      <c r="B1480"/>
    </row>
    <row r="1481" spans="2:2" ht="14.4" x14ac:dyDescent="0.3">
      <c r="B1481"/>
    </row>
    <row r="1482" spans="2:2" ht="14.4" x14ac:dyDescent="0.3">
      <c r="B1482"/>
    </row>
    <row r="1483" spans="2:2" ht="14.4" x14ac:dyDescent="0.3">
      <c r="B1483"/>
    </row>
    <row r="1484" spans="2:2" ht="14.4" x14ac:dyDescent="0.3">
      <c r="B1484"/>
    </row>
    <row r="1485" spans="2:2" ht="14.4" x14ac:dyDescent="0.3">
      <c r="B1485"/>
    </row>
    <row r="1486" spans="2:2" ht="14.4" x14ac:dyDescent="0.3">
      <c r="B1486"/>
    </row>
    <row r="1487" spans="2:2" ht="14.4" x14ac:dyDescent="0.3">
      <c r="B1487"/>
    </row>
    <row r="1488" spans="2:2" ht="14.4" x14ac:dyDescent="0.3">
      <c r="B1488"/>
    </row>
    <row r="1489" spans="2:2" ht="14.4" x14ac:dyDescent="0.3">
      <c r="B1489"/>
    </row>
    <row r="1490" spans="2:2" ht="14.4" x14ac:dyDescent="0.3">
      <c r="B1490"/>
    </row>
    <row r="1491" spans="2:2" ht="14.4" x14ac:dyDescent="0.3">
      <c r="B1491"/>
    </row>
    <row r="1492" spans="2:2" ht="14.4" x14ac:dyDescent="0.3">
      <c r="B1492"/>
    </row>
    <row r="1493" spans="2:2" ht="14.4" x14ac:dyDescent="0.3">
      <c r="B1493"/>
    </row>
    <row r="1494" spans="2:2" ht="14.4" x14ac:dyDescent="0.3">
      <c r="B1494"/>
    </row>
    <row r="1495" spans="2:2" ht="14.4" x14ac:dyDescent="0.3">
      <c r="B1495"/>
    </row>
    <row r="1496" spans="2:2" ht="14.4" x14ac:dyDescent="0.3">
      <c r="B1496"/>
    </row>
    <row r="1497" spans="2:2" ht="14.4" x14ac:dyDescent="0.3">
      <c r="B1497"/>
    </row>
    <row r="1498" spans="2:2" ht="14.4" x14ac:dyDescent="0.3">
      <c r="B1498"/>
    </row>
    <row r="1499" spans="2:2" ht="14.4" x14ac:dyDescent="0.3">
      <c r="B1499"/>
    </row>
    <row r="1500" spans="2:2" ht="14.4" x14ac:dyDescent="0.3">
      <c r="B1500"/>
    </row>
    <row r="1501" spans="2:2" ht="14.4" x14ac:dyDescent="0.3">
      <c r="B1501"/>
    </row>
    <row r="1502" spans="2:2" ht="14.4" x14ac:dyDescent="0.3">
      <c r="B1502"/>
    </row>
    <row r="1503" spans="2:2" ht="14.4" x14ac:dyDescent="0.3">
      <c r="B1503"/>
    </row>
    <row r="1504" spans="2:2" ht="14.4" x14ac:dyDescent="0.3">
      <c r="B1504"/>
    </row>
    <row r="1505" spans="2:2" ht="14.4" x14ac:dyDescent="0.3">
      <c r="B1505"/>
    </row>
    <row r="1506" spans="2:2" ht="14.4" x14ac:dyDescent="0.3">
      <c r="B1506"/>
    </row>
    <row r="1507" spans="2:2" ht="14.4" x14ac:dyDescent="0.3">
      <c r="B1507"/>
    </row>
    <row r="1508" spans="2:2" ht="14.4" x14ac:dyDescent="0.3">
      <c r="B1508"/>
    </row>
    <row r="1509" spans="2:2" ht="14.4" x14ac:dyDescent="0.3">
      <c r="B1509"/>
    </row>
    <row r="1510" spans="2:2" ht="14.4" x14ac:dyDescent="0.3">
      <c r="B1510"/>
    </row>
    <row r="1511" spans="2:2" ht="14.4" x14ac:dyDescent="0.3">
      <c r="B1511"/>
    </row>
    <row r="1512" spans="2:2" ht="14.4" x14ac:dyDescent="0.3">
      <c r="B1512"/>
    </row>
    <row r="1513" spans="2:2" ht="14.4" x14ac:dyDescent="0.3">
      <c r="B1513"/>
    </row>
    <row r="1514" spans="2:2" ht="14.4" x14ac:dyDescent="0.3">
      <c r="B1514"/>
    </row>
    <row r="1515" spans="2:2" ht="14.4" x14ac:dyDescent="0.3">
      <c r="B1515"/>
    </row>
    <row r="1516" spans="2:2" ht="14.4" x14ac:dyDescent="0.3">
      <c r="B1516"/>
    </row>
    <row r="1517" spans="2:2" ht="14.4" x14ac:dyDescent="0.3">
      <c r="B1517"/>
    </row>
    <row r="1518" spans="2:2" ht="14.4" x14ac:dyDescent="0.3">
      <c r="B1518"/>
    </row>
    <row r="1519" spans="2:2" ht="14.4" x14ac:dyDescent="0.3">
      <c r="B1519"/>
    </row>
    <row r="1520" spans="2:2" ht="14.4" x14ac:dyDescent="0.3">
      <c r="B1520"/>
    </row>
    <row r="1521" spans="2:2" ht="14.4" x14ac:dyDescent="0.3">
      <c r="B1521"/>
    </row>
    <row r="1522" spans="2:2" ht="14.4" x14ac:dyDescent="0.3">
      <c r="B1522"/>
    </row>
    <row r="1523" spans="2:2" ht="14.4" x14ac:dyDescent="0.3">
      <c r="B1523"/>
    </row>
    <row r="1524" spans="2:2" ht="14.4" x14ac:dyDescent="0.3">
      <c r="B1524"/>
    </row>
    <row r="1525" spans="2:2" ht="14.4" x14ac:dyDescent="0.3">
      <c r="B1525"/>
    </row>
    <row r="1526" spans="2:2" ht="14.4" x14ac:dyDescent="0.3">
      <c r="B1526"/>
    </row>
    <row r="1527" spans="2:2" ht="14.4" x14ac:dyDescent="0.3">
      <c r="B1527"/>
    </row>
    <row r="1528" spans="2:2" ht="14.4" x14ac:dyDescent="0.3">
      <c r="B1528"/>
    </row>
    <row r="1529" spans="2:2" ht="14.4" x14ac:dyDescent="0.3">
      <c r="B1529"/>
    </row>
    <row r="1530" spans="2:2" ht="14.4" x14ac:dyDescent="0.3">
      <c r="B1530"/>
    </row>
    <row r="1531" spans="2:2" ht="14.4" x14ac:dyDescent="0.3">
      <c r="B1531"/>
    </row>
    <row r="1532" spans="2:2" ht="14.4" x14ac:dyDescent="0.3">
      <c r="B1532"/>
    </row>
    <row r="1533" spans="2:2" ht="14.4" x14ac:dyDescent="0.3">
      <c r="B1533"/>
    </row>
    <row r="1534" spans="2:2" ht="14.4" x14ac:dyDescent="0.3">
      <c r="B1534"/>
    </row>
    <row r="1535" spans="2:2" ht="14.4" x14ac:dyDescent="0.3">
      <c r="B1535"/>
    </row>
    <row r="1536" spans="2:2" ht="14.4" x14ac:dyDescent="0.3">
      <c r="B1536"/>
    </row>
    <row r="1537" spans="2:2" ht="14.4" x14ac:dyDescent="0.3">
      <c r="B1537"/>
    </row>
    <row r="1538" spans="2:2" ht="14.4" x14ac:dyDescent="0.3">
      <c r="B1538"/>
    </row>
    <row r="1539" spans="2:2" ht="14.4" x14ac:dyDescent="0.3">
      <c r="B1539"/>
    </row>
    <row r="1540" spans="2:2" ht="14.4" x14ac:dyDescent="0.3">
      <c r="B1540"/>
    </row>
    <row r="1541" spans="2:2" ht="14.4" x14ac:dyDescent="0.3">
      <c r="B1541"/>
    </row>
    <row r="1542" spans="2:2" ht="14.4" x14ac:dyDescent="0.3">
      <c r="B1542"/>
    </row>
    <row r="1543" spans="2:2" ht="14.4" x14ac:dyDescent="0.3">
      <c r="B1543"/>
    </row>
    <row r="1544" spans="2:2" ht="14.4" x14ac:dyDescent="0.3">
      <c r="B1544"/>
    </row>
    <row r="1545" spans="2:2" ht="14.4" x14ac:dyDescent="0.3">
      <c r="B1545"/>
    </row>
    <row r="1546" spans="2:2" ht="14.4" x14ac:dyDescent="0.3">
      <c r="B1546"/>
    </row>
    <row r="1547" spans="2:2" ht="14.4" x14ac:dyDescent="0.3">
      <c r="B1547"/>
    </row>
    <row r="1548" spans="2:2" ht="14.4" x14ac:dyDescent="0.3">
      <c r="B1548"/>
    </row>
    <row r="1549" spans="2:2" ht="14.4" x14ac:dyDescent="0.3">
      <c r="B1549"/>
    </row>
    <row r="1550" spans="2:2" ht="14.4" x14ac:dyDescent="0.3">
      <c r="B1550"/>
    </row>
    <row r="1551" spans="2:2" ht="14.4" x14ac:dyDescent="0.3">
      <c r="B1551"/>
    </row>
    <row r="1552" spans="2:2" ht="14.4" x14ac:dyDescent="0.3">
      <c r="B1552"/>
    </row>
    <row r="1553" spans="2:2" ht="14.4" x14ac:dyDescent="0.3">
      <c r="B1553"/>
    </row>
    <row r="1554" spans="2:2" ht="14.4" x14ac:dyDescent="0.3">
      <c r="B1554"/>
    </row>
    <row r="1555" spans="2:2" ht="14.4" x14ac:dyDescent="0.3">
      <c r="B1555"/>
    </row>
    <row r="1556" spans="2:2" ht="14.4" x14ac:dyDescent="0.3">
      <c r="B1556"/>
    </row>
    <row r="1557" spans="2:2" ht="14.4" x14ac:dyDescent="0.3">
      <c r="B1557"/>
    </row>
    <row r="1558" spans="2:2" ht="14.4" x14ac:dyDescent="0.3">
      <c r="B1558"/>
    </row>
    <row r="1559" spans="2:2" ht="14.4" x14ac:dyDescent="0.3">
      <c r="B1559"/>
    </row>
    <row r="1560" spans="2:2" ht="14.4" x14ac:dyDescent="0.3">
      <c r="B1560"/>
    </row>
    <row r="1561" spans="2:2" ht="14.4" x14ac:dyDescent="0.3">
      <c r="B1561"/>
    </row>
    <row r="1562" spans="2:2" ht="14.4" x14ac:dyDescent="0.3">
      <c r="B1562"/>
    </row>
    <row r="1563" spans="2:2" ht="14.4" x14ac:dyDescent="0.3">
      <c r="B1563"/>
    </row>
    <row r="1564" spans="2:2" ht="14.4" x14ac:dyDescent="0.3">
      <c r="B1564"/>
    </row>
    <row r="1565" spans="2:2" ht="14.4" x14ac:dyDescent="0.3">
      <c r="B1565"/>
    </row>
    <row r="1566" spans="2:2" ht="14.4" x14ac:dyDescent="0.3">
      <c r="B1566"/>
    </row>
    <row r="1567" spans="2:2" ht="14.4" x14ac:dyDescent="0.3">
      <c r="B1567"/>
    </row>
    <row r="1568" spans="2:2" ht="14.4" x14ac:dyDescent="0.3">
      <c r="B1568"/>
    </row>
    <row r="1569" spans="2:2" ht="14.4" x14ac:dyDescent="0.3">
      <c r="B1569"/>
    </row>
    <row r="1570" spans="2:2" ht="14.4" x14ac:dyDescent="0.3">
      <c r="B1570"/>
    </row>
    <row r="1571" spans="2:2" ht="14.4" x14ac:dyDescent="0.3">
      <c r="B1571"/>
    </row>
    <row r="1572" spans="2:2" ht="14.4" x14ac:dyDescent="0.3">
      <c r="B1572"/>
    </row>
    <row r="1573" spans="2:2" ht="14.4" x14ac:dyDescent="0.3">
      <c r="B1573"/>
    </row>
    <row r="1574" spans="2:2" ht="14.4" x14ac:dyDescent="0.3">
      <c r="B1574"/>
    </row>
    <row r="1575" spans="2:2" ht="14.4" x14ac:dyDescent="0.3">
      <c r="B1575"/>
    </row>
    <row r="1576" spans="2:2" ht="14.4" x14ac:dyDescent="0.3">
      <c r="B1576"/>
    </row>
    <row r="1577" spans="2:2" ht="14.4" x14ac:dyDescent="0.3">
      <c r="B1577"/>
    </row>
    <row r="1578" spans="2:2" ht="14.4" x14ac:dyDescent="0.3">
      <c r="B1578"/>
    </row>
    <row r="1579" spans="2:2" ht="14.4" x14ac:dyDescent="0.3">
      <c r="B1579"/>
    </row>
    <row r="1580" spans="2:2" ht="14.4" x14ac:dyDescent="0.3">
      <c r="B1580"/>
    </row>
    <row r="1581" spans="2:2" ht="14.4" x14ac:dyDescent="0.3">
      <c r="B1581"/>
    </row>
    <row r="1582" spans="2:2" ht="14.4" x14ac:dyDescent="0.3">
      <c r="B1582"/>
    </row>
    <row r="1583" spans="2:2" ht="14.4" x14ac:dyDescent="0.3">
      <c r="B1583"/>
    </row>
    <row r="1584" spans="2:2" ht="14.4" x14ac:dyDescent="0.3">
      <c r="B1584"/>
    </row>
    <row r="1585" spans="2:2" ht="14.4" x14ac:dyDescent="0.3">
      <c r="B1585"/>
    </row>
    <row r="1586" spans="2:2" ht="14.4" x14ac:dyDescent="0.3">
      <c r="B1586"/>
    </row>
    <row r="1587" spans="2:2" ht="14.4" x14ac:dyDescent="0.3">
      <c r="B1587"/>
    </row>
    <row r="1588" spans="2:2" ht="14.4" x14ac:dyDescent="0.3">
      <c r="B1588"/>
    </row>
    <row r="1589" spans="2:2" ht="14.4" x14ac:dyDescent="0.3">
      <c r="B1589"/>
    </row>
    <row r="1590" spans="2:2" ht="14.4" x14ac:dyDescent="0.3">
      <c r="B1590"/>
    </row>
    <row r="1591" spans="2:2" ht="14.4" x14ac:dyDescent="0.3">
      <c r="B1591"/>
    </row>
    <row r="1592" spans="2:2" ht="14.4" x14ac:dyDescent="0.3">
      <c r="B1592"/>
    </row>
    <row r="1593" spans="2:2" ht="14.4" x14ac:dyDescent="0.3">
      <c r="B1593"/>
    </row>
    <row r="1594" spans="2:2" ht="14.4" x14ac:dyDescent="0.3">
      <c r="B1594"/>
    </row>
    <row r="1595" spans="2:2" ht="14.4" x14ac:dyDescent="0.3">
      <c r="B1595"/>
    </row>
    <row r="1596" spans="2:2" ht="14.4" x14ac:dyDescent="0.3">
      <c r="B1596"/>
    </row>
    <row r="1597" spans="2:2" ht="14.4" x14ac:dyDescent="0.3">
      <c r="B1597"/>
    </row>
    <row r="1598" spans="2:2" ht="14.4" x14ac:dyDescent="0.3">
      <c r="B1598"/>
    </row>
    <row r="1599" spans="2:2" ht="14.4" x14ac:dyDescent="0.3">
      <c r="B1599"/>
    </row>
    <row r="1600" spans="2:2" ht="14.4" x14ac:dyDescent="0.3">
      <c r="B1600"/>
    </row>
    <row r="1601" spans="2:2" ht="14.4" x14ac:dyDescent="0.3">
      <c r="B1601"/>
    </row>
    <row r="1602" spans="2:2" ht="14.4" x14ac:dyDescent="0.3">
      <c r="B1602"/>
    </row>
    <row r="1603" spans="2:2" ht="14.4" x14ac:dyDescent="0.3">
      <c r="B1603"/>
    </row>
    <row r="1604" spans="2:2" ht="14.4" x14ac:dyDescent="0.3">
      <c r="B1604"/>
    </row>
    <row r="1605" spans="2:2" ht="14.4" x14ac:dyDescent="0.3">
      <c r="B1605"/>
    </row>
    <row r="1606" spans="2:2" ht="14.4" x14ac:dyDescent="0.3">
      <c r="B1606"/>
    </row>
    <row r="1607" spans="2:2" ht="14.4" x14ac:dyDescent="0.3">
      <c r="B1607"/>
    </row>
    <row r="1608" spans="2:2" ht="14.4" x14ac:dyDescent="0.3">
      <c r="B1608"/>
    </row>
    <row r="1609" spans="2:2" ht="14.4" x14ac:dyDescent="0.3">
      <c r="B1609"/>
    </row>
    <row r="1610" spans="2:2" ht="14.4" x14ac:dyDescent="0.3">
      <c r="B1610"/>
    </row>
    <row r="1611" spans="2:2" ht="14.4" x14ac:dyDescent="0.3">
      <c r="B1611"/>
    </row>
    <row r="1612" spans="2:2" ht="14.4" x14ac:dyDescent="0.3">
      <c r="B1612"/>
    </row>
    <row r="1613" spans="2:2" ht="14.4" x14ac:dyDescent="0.3">
      <c r="B1613"/>
    </row>
    <row r="1614" spans="2:2" ht="14.4" x14ac:dyDescent="0.3">
      <c r="B1614"/>
    </row>
    <row r="1615" spans="2:2" ht="14.4" x14ac:dyDescent="0.3">
      <c r="B1615"/>
    </row>
    <row r="1616" spans="2:2" ht="14.4" x14ac:dyDescent="0.3">
      <c r="B1616"/>
    </row>
    <row r="1617" spans="2:2" ht="14.4" x14ac:dyDescent="0.3">
      <c r="B1617"/>
    </row>
    <row r="1618" spans="2:2" ht="14.4" x14ac:dyDescent="0.3">
      <c r="B1618"/>
    </row>
    <row r="1619" spans="2:2" ht="14.4" x14ac:dyDescent="0.3">
      <c r="B1619"/>
    </row>
    <row r="1620" spans="2:2" ht="14.4" x14ac:dyDescent="0.3">
      <c r="B1620"/>
    </row>
    <row r="1621" spans="2:2" ht="14.4" x14ac:dyDescent="0.3">
      <c r="B1621"/>
    </row>
    <row r="1622" spans="2:2" ht="14.4" x14ac:dyDescent="0.3">
      <c r="B1622"/>
    </row>
    <row r="1623" spans="2:2" ht="14.4" x14ac:dyDescent="0.3">
      <c r="B1623"/>
    </row>
    <row r="1624" spans="2:2" ht="14.4" x14ac:dyDescent="0.3">
      <c r="B1624"/>
    </row>
    <row r="1625" spans="2:2" ht="14.4" x14ac:dyDescent="0.3">
      <c r="B1625"/>
    </row>
    <row r="1626" spans="2:2" ht="14.4" x14ac:dyDescent="0.3">
      <c r="B1626"/>
    </row>
    <row r="1627" spans="2:2" ht="14.4" x14ac:dyDescent="0.3">
      <c r="B1627"/>
    </row>
    <row r="1628" spans="2:2" ht="14.4" x14ac:dyDescent="0.3">
      <c r="B1628"/>
    </row>
    <row r="1629" spans="2:2" ht="14.4" x14ac:dyDescent="0.3">
      <c r="B1629"/>
    </row>
    <row r="1630" spans="2:2" ht="14.4" x14ac:dyDescent="0.3">
      <c r="B1630"/>
    </row>
    <row r="1631" spans="2:2" ht="14.4" x14ac:dyDescent="0.3">
      <c r="B1631"/>
    </row>
    <row r="1632" spans="2:2" ht="14.4" x14ac:dyDescent="0.3">
      <c r="B1632"/>
    </row>
    <row r="1633" spans="2:2" ht="14.4" x14ac:dyDescent="0.3">
      <c r="B1633"/>
    </row>
    <row r="1634" spans="2:2" ht="14.4" x14ac:dyDescent="0.3">
      <c r="B1634"/>
    </row>
    <row r="1635" spans="2:2" ht="14.4" x14ac:dyDescent="0.3">
      <c r="B1635"/>
    </row>
    <row r="1636" spans="2:2" ht="14.4" x14ac:dyDescent="0.3">
      <c r="B1636"/>
    </row>
    <row r="1637" spans="2:2" ht="14.4" x14ac:dyDescent="0.3">
      <c r="B1637"/>
    </row>
    <row r="1638" spans="2:2" ht="14.4" x14ac:dyDescent="0.3">
      <c r="B1638"/>
    </row>
    <row r="1639" spans="2:2" ht="14.4" x14ac:dyDescent="0.3">
      <c r="B1639"/>
    </row>
    <row r="1640" spans="2:2" ht="14.4" x14ac:dyDescent="0.3">
      <c r="B1640"/>
    </row>
    <row r="1641" spans="2:2" ht="14.4" x14ac:dyDescent="0.3">
      <c r="B1641"/>
    </row>
    <row r="1642" spans="2:2" ht="14.4" x14ac:dyDescent="0.3">
      <c r="B1642"/>
    </row>
    <row r="1643" spans="2:2" ht="14.4" x14ac:dyDescent="0.3">
      <c r="B1643"/>
    </row>
    <row r="1644" spans="2:2" ht="14.4" x14ac:dyDescent="0.3">
      <c r="B1644"/>
    </row>
    <row r="1645" spans="2:2" ht="14.4" x14ac:dyDescent="0.3">
      <c r="B1645"/>
    </row>
    <row r="1646" spans="2:2" ht="14.4" x14ac:dyDescent="0.3">
      <c r="B1646"/>
    </row>
    <row r="1647" spans="2:2" ht="14.4" x14ac:dyDescent="0.3">
      <c r="B1647"/>
    </row>
    <row r="1648" spans="2:2" ht="14.4" x14ac:dyDescent="0.3">
      <c r="B1648"/>
    </row>
    <row r="1649" spans="2:2" ht="14.4" x14ac:dyDescent="0.3">
      <c r="B1649"/>
    </row>
    <row r="1650" spans="2:2" ht="14.4" x14ac:dyDescent="0.3">
      <c r="B1650"/>
    </row>
    <row r="1651" spans="2:2" ht="14.4" x14ac:dyDescent="0.3">
      <c r="B1651"/>
    </row>
    <row r="1652" spans="2:2" ht="14.4" x14ac:dyDescent="0.3">
      <c r="B1652"/>
    </row>
    <row r="1653" spans="2:2" ht="14.4" x14ac:dyDescent="0.3">
      <c r="B1653"/>
    </row>
    <row r="1654" spans="2:2" ht="14.4" x14ac:dyDescent="0.3">
      <c r="B1654"/>
    </row>
    <row r="1655" spans="2:2" ht="14.4" x14ac:dyDescent="0.3">
      <c r="B1655"/>
    </row>
    <row r="1656" spans="2:2" ht="14.4" x14ac:dyDescent="0.3">
      <c r="B1656"/>
    </row>
    <row r="1657" spans="2:2" ht="14.4" x14ac:dyDescent="0.3">
      <c r="B1657"/>
    </row>
    <row r="1658" spans="2:2" ht="14.4" x14ac:dyDescent="0.3">
      <c r="B1658"/>
    </row>
    <row r="1659" spans="2:2" ht="14.4" x14ac:dyDescent="0.3">
      <c r="B1659"/>
    </row>
    <row r="1660" spans="2:2" ht="14.4" x14ac:dyDescent="0.3">
      <c r="B1660"/>
    </row>
    <row r="1661" spans="2:2" ht="14.4" x14ac:dyDescent="0.3">
      <c r="B1661"/>
    </row>
    <row r="1662" spans="2:2" ht="14.4" x14ac:dyDescent="0.3">
      <c r="B1662"/>
    </row>
    <row r="1663" spans="2:2" ht="14.4" x14ac:dyDescent="0.3">
      <c r="B1663"/>
    </row>
    <row r="1664" spans="2:2" ht="14.4" x14ac:dyDescent="0.3">
      <c r="B1664"/>
    </row>
    <row r="1665" spans="2:2" ht="14.4" x14ac:dyDescent="0.3">
      <c r="B1665"/>
    </row>
    <row r="1666" spans="2:2" ht="14.4" x14ac:dyDescent="0.3">
      <c r="B1666"/>
    </row>
    <row r="1667" spans="2:2" ht="14.4" x14ac:dyDescent="0.3">
      <c r="B1667"/>
    </row>
    <row r="1668" spans="2:2" ht="14.4" x14ac:dyDescent="0.3">
      <c r="B1668"/>
    </row>
    <row r="1669" spans="2:2" ht="14.4" x14ac:dyDescent="0.3">
      <c r="B1669"/>
    </row>
    <row r="1670" spans="2:2" ht="14.4" x14ac:dyDescent="0.3">
      <c r="B1670"/>
    </row>
    <row r="1671" spans="2:2" ht="14.4" x14ac:dyDescent="0.3">
      <c r="B1671"/>
    </row>
    <row r="1672" spans="2:2" ht="14.4" x14ac:dyDescent="0.3">
      <c r="B1672"/>
    </row>
    <row r="1673" spans="2:2" ht="14.4" x14ac:dyDescent="0.3">
      <c r="B1673"/>
    </row>
    <row r="1674" spans="2:2" ht="14.4" x14ac:dyDescent="0.3">
      <c r="B1674"/>
    </row>
    <row r="1675" spans="2:2" ht="14.4" x14ac:dyDescent="0.3">
      <c r="B1675"/>
    </row>
    <row r="1676" spans="2:2" ht="14.4" x14ac:dyDescent="0.3">
      <c r="B1676"/>
    </row>
    <row r="1677" spans="2:2" ht="14.4" x14ac:dyDescent="0.3">
      <c r="B1677"/>
    </row>
    <row r="1678" spans="2:2" ht="14.4" x14ac:dyDescent="0.3">
      <c r="B1678"/>
    </row>
    <row r="1679" spans="2:2" ht="14.4" x14ac:dyDescent="0.3">
      <c r="B1679"/>
    </row>
    <row r="1680" spans="2:2" ht="14.4" x14ac:dyDescent="0.3">
      <c r="B1680"/>
    </row>
    <row r="1681" spans="2:2" ht="14.4" x14ac:dyDescent="0.3">
      <c r="B1681"/>
    </row>
    <row r="1682" spans="2:2" ht="14.4" x14ac:dyDescent="0.3">
      <c r="B1682"/>
    </row>
    <row r="1683" spans="2:2" ht="14.4" x14ac:dyDescent="0.3">
      <c r="B1683"/>
    </row>
    <row r="1684" spans="2:2" ht="14.4" x14ac:dyDescent="0.3">
      <c r="B1684"/>
    </row>
    <row r="1685" spans="2:2" ht="14.4" x14ac:dyDescent="0.3">
      <c r="B1685"/>
    </row>
    <row r="1686" spans="2:2" ht="14.4" x14ac:dyDescent="0.3">
      <c r="B1686"/>
    </row>
    <row r="1687" spans="2:2" ht="14.4" x14ac:dyDescent="0.3">
      <c r="B1687"/>
    </row>
    <row r="1688" spans="2:2" ht="14.4" x14ac:dyDescent="0.3">
      <c r="B1688"/>
    </row>
    <row r="1689" spans="2:2" ht="14.4" x14ac:dyDescent="0.3">
      <c r="B1689"/>
    </row>
    <row r="1690" spans="2:2" ht="14.4" x14ac:dyDescent="0.3">
      <c r="B1690"/>
    </row>
    <row r="1691" spans="2:2" ht="14.4" x14ac:dyDescent="0.3">
      <c r="B1691"/>
    </row>
    <row r="1692" spans="2:2" ht="14.4" x14ac:dyDescent="0.3">
      <c r="B1692"/>
    </row>
    <row r="1693" spans="2:2" ht="14.4" x14ac:dyDescent="0.3">
      <c r="B1693"/>
    </row>
    <row r="1694" spans="2:2" ht="14.4" x14ac:dyDescent="0.3">
      <c r="B1694"/>
    </row>
    <row r="1695" spans="2:2" ht="14.4" x14ac:dyDescent="0.3">
      <c r="B1695"/>
    </row>
    <row r="1696" spans="2:2" ht="14.4" x14ac:dyDescent="0.3">
      <c r="B1696"/>
    </row>
    <row r="1697" spans="2:2" ht="14.4" x14ac:dyDescent="0.3">
      <c r="B1697"/>
    </row>
    <row r="1698" spans="2:2" ht="14.4" x14ac:dyDescent="0.3">
      <c r="B1698"/>
    </row>
    <row r="1699" spans="2:2" ht="14.4" x14ac:dyDescent="0.3">
      <c r="B1699"/>
    </row>
    <row r="1700" spans="2:2" ht="14.4" x14ac:dyDescent="0.3">
      <c r="B1700"/>
    </row>
    <row r="1701" spans="2:2" ht="14.4" x14ac:dyDescent="0.3">
      <c r="B1701"/>
    </row>
    <row r="1702" spans="2:2" ht="14.4" x14ac:dyDescent="0.3">
      <c r="B1702"/>
    </row>
    <row r="1703" spans="2:2" ht="14.4" x14ac:dyDescent="0.3">
      <c r="B1703"/>
    </row>
    <row r="1704" spans="2:2" ht="14.4" x14ac:dyDescent="0.3">
      <c r="B1704"/>
    </row>
    <row r="1705" spans="2:2" ht="14.4" x14ac:dyDescent="0.3">
      <c r="B1705"/>
    </row>
    <row r="1706" spans="2:2" ht="14.4" x14ac:dyDescent="0.3">
      <c r="B1706"/>
    </row>
    <row r="1707" spans="2:2" ht="14.4" x14ac:dyDescent="0.3">
      <c r="B1707"/>
    </row>
    <row r="1708" spans="2:2" ht="14.4" x14ac:dyDescent="0.3">
      <c r="B1708"/>
    </row>
    <row r="1709" spans="2:2" ht="14.4" x14ac:dyDescent="0.3">
      <c r="B1709"/>
    </row>
    <row r="1710" spans="2:2" ht="14.4" x14ac:dyDescent="0.3">
      <c r="B1710"/>
    </row>
    <row r="1711" spans="2:2" ht="14.4" x14ac:dyDescent="0.3">
      <c r="B1711"/>
    </row>
    <row r="1712" spans="2:2" ht="14.4" x14ac:dyDescent="0.3">
      <c r="B1712"/>
    </row>
    <row r="1713" spans="2:2" ht="14.4" x14ac:dyDescent="0.3">
      <c r="B1713"/>
    </row>
    <row r="1714" spans="2:2" ht="14.4" x14ac:dyDescent="0.3">
      <c r="B1714"/>
    </row>
    <row r="1715" spans="2:2" ht="14.4" x14ac:dyDescent="0.3">
      <c r="B1715"/>
    </row>
    <row r="1716" spans="2:2" ht="14.4" x14ac:dyDescent="0.3">
      <c r="B1716"/>
    </row>
    <row r="1717" spans="2:2" ht="14.4" x14ac:dyDescent="0.3">
      <c r="B1717"/>
    </row>
    <row r="1718" spans="2:2" ht="14.4" x14ac:dyDescent="0.3">
      <c r="B1718"/>
    </row>
    <row r="1719" spans="2:2" ht="14.4" x14ac:dyDescent="0.3">
      <c r="B1719"/>
    </row>
    <row r="1720" spans="2:2" ht="14.4" x14ac:dyDescent="0.3">
      <c r="B1720"/>
    </row>
    <row r="1721" spans="2:2" ht="14.4" x14ac:dyDescent="0.3">
      <c r="B1721"/>
    </row>
    <row r="1722" spans="2:2" ht="14.4" x14ac:dyDescent="0.3">
      <c r="B1722"/>
    </row>
    <row r="1723" spans="2:2" ht="14.4" x14ac:dyDescent="0.3">
      <c r="B1723"/>
    </row>
    <row r="1724" spans="2:2" ht="14.4" x14ac:dyDescent="0.3">
      <c r="B1724"/>
    </row>
    <row r="1725" spans="2:2" ht="14.4" x14ac:dyDescent="0.3">
      <c r="B1725"/>
    </row>
    <row r="1726" spans="2:2" ht="14.4" x14ac:dyDescent="0.3">
      <c r="B1726"/>
    </row>
    <row r="1727" spans="2:2" ht="14.4" x14ac:dyDescent="0.3">
      <c r="B1727"/>
    </row>
    <row r="1728" spans="2:2" ht="14.4" x14ac:dyDescent="0.3">
      <c r="B1728"/>
    </row>
    <row r="1729" spans="2:2" ht="14.4" x14ac:dyDescent="0.3">
      <c r="B1729"/>
    </row>
    <row r="1730" spans="2:2" ht="14.4" x14ac:dyDescent="0.3">
      <c r="B1730"/>
    </row>
    <row r="1731" spans="2:2" ht="14.4" x14ac:dyDescent="0.3">
      <c r="B1731"/>
    </row>
    <row r="1732" spans="2:2" ht="14.4" x14ac:dyDescent="0.3">
      <c r="B1732"/>
    </row>
    <row r="1733" spans="2:2" ht="14.4" x14ac:dyDescent="0.3">
      <c r="B1733"/>
    </row>
    <row r="1734" spans="2:2" ht="14.4" x14ac:dyDescent="0.3">
      <c r="B1734"/>
    </row>
    <row r="1735" spans="2:2" ht="14.4" x14ac:dyDescent="0.3">
      <c r="B1735"/>
    </row>
    <row r="1736" spans="2:2" ht="14.4" x14ac:dyDescent="0.3">
      <c r="B1736"/>
    </row>
    <row r="1737" spans="2:2" ht="14.4" x14ac:dyDescent="0.3">
      <c r="B1737"/>
    </row>
    <row r="1738" spans="2:2" ht="14.4" x14ac:dyDescent="0.3">
      <c r="B1738"/>
    </row>
    <row r="1739" spans="2:2" ht="14.4" x14ac:dyDescent="0.3">
      <c r="B1739"/>
    </row>
    <row r="1740" spans="2:2" ht="14.4" x14ac:dyDescent="0.3">
      <c r="B1740"/>
    </row>
    <row r="1741" spans="2:2" ht="14.4" x14ac:dyDescent="0.3">
      <c r="B1741"/>
    </row>
    <row r="1742" spans="2:2" ht="14.4" x14ac:dyDescent="0.3">
      <c r="B1742"/>
    </row>
    <row r="1743" spans="2:2" ht="14.4" x14ac:dyDescent="0.3">
      <c r="B1743"/>
    </row>
    <row r="1744" spans="2:2" ht="14.4" x14ac:dyDescent="0.3">
      <c r="B1744"/>
    </row>
    <row r="1745" spans="2:2" ht="14.4" x14ac:dyDescent="0.3">
      <c r="B1745"/>
    </row>
    <row r="1746" spans="2:2" ht="14.4" x14ac:dyDescent="0.3">
      <c r="B1746"/>
    </row>
    <row r="1747" spans="2:2" ht="14.4" x14ac:dyDescent="0.3">
      <c r="B1747"/>
    </row>
    <row r="1748" spans="2:2" ht="14.4" x14ac:dyDescent="0.3">
      <c r="B1748"/>
    </row>
    <row r="1749" spans="2:2" ht="14.4" x14ac:dyDescent="0.3">
      <c r="B1749"/>
    </row>
    <row r="1750" spans="2:2" ht="14.4" x14ac:dyDescent="0.3">
      <c r="B1750"/>
    </row>
    <row r="1751" spans="2:2" ht="14.4" x14ac:dyDescent="0.3">
      <c r="B1751"/>
    </row>
    <row r="1752" spans="2:2" ht="14.4" x14ac:dyDescent="0.3">
      <c r="B1752"/>
    </row>
    <row r="1753" spans="2:2" ht="14.4" x14ac:dyDescent="0.3">
      <c r="B1753"/>
    </row>
    <row r="1754" spans="2:2" ht="14.4" x14ac:dyDescent="0.3">
      <c r="B1754"/>
    </row>
    <row r="1755" spans="2:2" ht="14.4" x14ac:dyDescent="0.3">
      <c r="B1755"/>
    </row>
    <row r="1756" spans="2:2" ht="14.4" x14ac:dyDescent="0.3">
      <c r="B1756"/>
    </row>
    <row r="1757" spans="2:2" ht="14.4" x14ac:dyDescent="0.3">
      <c r="B1757"/>
    </row>
    <row r="1758" spans="2:2" ht="14.4" x14ac:dyDescent="0.3">
      <c r="B1758"/>
    </row>
    <row r="1759" spans="2:2" ht="14.4" x14ac:dyDescent="0.3">
      <c r="B1759"/>
    </row>
    <row r="1760" spans="2:2" ht="14.4" x14ac:dyDescent="0.3">
      <c r="B1760"/>
    </row>
    <row r="1761" spans="2:2" ht="14.4" x14ac:dyDescent="0.3">
      <c r="B1761"/>
    </row>
    <row r="1762" spans="2:2" ht="14.4" x14ac:dyDescent="0.3">
      <c r="B1762"/>
    </row>
    <row r="1763" spans="2:2" ht="14.4" x14ac:dyDescent="0.3">
      <c r="B1763"/>
    </row>
    <row r="1764" spans="2:2" ht="14.4" x14ac:dyDescent="0.3">
      <c r="B1764"/>
    </row>
    <row r="1765" spans="2:2" ht="14.4" x14ac:dyDescent="0.3">
      <c r="B1765"/>
    </row>
    <row r="1766" spans="2:2" ht="14.4" x14ac:dyDescent="0.3">
      <c r="B1766"/>
    </row>
    <row r="1767" spans="2:2" ht="14.4" x14ac:dyDescent="0.3">
      <c r="B1767"/>
    </row>
    <row r="1768" spans="2:2" ht="14.4" x14ac:dyDescent="0.3">
      <c r="B1768"/>
    </row>
    <row r="1769" spans="2:2" ht="14.4" x14ac:dyDescent="0.3">
      <c r="B1769"/>
    </row>
    <row r="1770" spans="2:2" ht="14.4" x14ac:dyDescent="0.3">
      <c r="B1770"/>
    </row>
    <row r="1771" spans="2:2" ht="14.4" x14ac:dyDescent="0.3">
      <c r="B1771"/>
    </row>
    <row r="1772" spans="2:2" ht="14.4" x14ac:dyDescent="0.3">
      <c r="B1772"/>
    </row>
    <row r="1773" spans="2:2" ht="14.4" x14ac:dyDescent="0.3">
      <c r="B1773"/>
    </row>
    <row r="1774" spans="2:2" ht="14.4" x14ac:dyDescent="0.3">
      <c r="B1774"/>
    </row>
    <row r="1775" spans="2:2" ht="14.4" x14ac:dyDescent="0.3">
      <c r="B1775"/>
    </row>
    <row r="1776" spans="2:2" ht="14.4" x14ac:dyDescent="0.3">
      <c r="B1776"/>
    </row>
    <row r="1777" spans="2:2" ht="14.4" x14ac:dyDescent="0.3">
      <c r="B1777"/>
    </row>
    <row r="1778" spans="2:2" ht="14.4" x14ac:dyDescent="0.3">
      <c r="B1778"/>
    </row>
    <row r="1779" spans="2:2" ht="14.4" x14ac:dyDescent="0.3">
      <c r="B1779"/>
    </row>
    <row r="1780" spans="2:2" ht="14.4" x14ac:dyDescent="0.3">
      <c r="B1780"/>
    </row>
    <row r="1781" spans="2:2" ht="14.4" x14ac:dyDescent="0.3">
      <c r="B1781"/>
    </row>
    <row r="1782" spans="2:2" ht="14.4" x14ac:dyDescent="0.3">
      <c r="B1782"/>
    </row>
    <row r="1783" spans="2:2" ht="14.4" x14ac:dyDescent="0.3">
      <c r="B1783"/>
    </row>
    <row r="1784" spans="2:2" ht="14.4" x14ac:dyDescent="0.3">
      <c r="B1784"/>
    </row>
    <row r="1785" spans="2:2" ht="14.4" x14ac:dyDescent="0.3">
      <c r="B1785"/>
    </row>
    <row r="1786" spans="2:2" ht="14.4" x14ac:dyDescent="0.3">
      <c r="B1786"/>
    </row>
    <row r="1787" spans="2:2" ht="14.4" x14ac:dyDescent="0.3">
      <c r="B1787"/>
    </row>
    <row r="1788" spans="2:2" ht="14.4" x14ac:dyDescent="0.3">
      <c r="B1788"/>
    </row>
    <row r="1789" spans="2:2" ht="14.4" x14ac:dyDescent="0.3">
      <c r="B1789"/>
    </row>
    <row r="1790" spans="2:2" ht="14.4" x14ac:dyDescent="0.3">
      <c r="B1790"/>
    </row>
    <row r="1791" spans="2:2" ht="14.4" x14ac:dyDescent="0.3">
      <c r="B1791"/>
    </row>
    <row r="1792" spans="2:2" ht="14.4" x14ac:dyDescent="0.3">
      <c r="B1792"/>
    </row>
    <row r="1793" spans="2:2" ht="14.4" x14ac:dyDescent="0.3">
      <c r="B1793"/>
    </row>
    <row r="1794" spans="2:2" ht="14.4" x14ac:dyDescent="0.3">
      <c r="B1794"/>
    </row>
    <row r="1795" spans="2:2" ht="14.4" x14ac:dyDescent="0.3">
      <c r="B1795"/>
    </row>
    <row r="1796" spans="2:2" ht="14.4" x14ac:dyDescent="0.3">
      <c r="B1796"/>
    </row>
    <row r="1797" spans="2:2" ht="14.4" x14ac:dyDescent="0.3">
      <c r="B1797"/>
    </row>
    <row r="1798" spans="2:2" ht="14.4" x14ac:dyDescent="0.3">
      <c r="B1798"/>
    </row>
    <row r="1799" spans="2:2" ht="14.4" x14ac:dyDescent="0.3">
      <c r="B1799"/>
    </row>
    <row r="1800" spans="2:2" ht="14.4" x14ac:dyDescent="0.3">
      <c r="B1800"/>
    </row>
    <row r="1801" spans="2:2" ht="14.4" x14ac:dyDescent="0.3">
      <c r="B1801"/>
    </row>
    <row r="1802" spans="2:2" ht="14.4" x14ac:dyDescent="0.3">
      <c r="B1802"/>
    </row>
    <row r="1803" spans="2:2" ht="14.4" x14ac:dyDescent="0.3">
      <c r="B1803"/>
    </row>
    <row r="1804" spans="2:2" ht="14.4" x14ac:dyDescent="0.3">
      <c r="B1804"/>
    </row>
    <row r="1805" spans="2:2" ht="14.4" x14ac:dyDescent="0.3">
      <c r="B1805"/>
    </row>
    <row r="1806" spans="2:2" ht="14.4" x14ac:dyDescent="0.3">
      <c r="B1806"/>
    </row>
    <row r="1807" spans="2:2" ht="14.4" x14ac:dyDescent="0.3">
      <c r="B1807"/>
    </row>
    <row r="1808" spans="2:2" ht="14.4" x14ac:dyDescent="0.3">
      <c r="B1808"/>
    </row>
    <row r="1809" spans="2:2" ht="14.4" x14ac:dyDescent="0.3">
      <c r="B1809"/>
    </row>
    <row r="1810" spans="2:2" ht="14.4" x14ac:dyDescent="0.3">
      <c r="B1810"/>
    </row>
    <row r="1811" spans="2:2" ht="14.4" x14ac:dyDescent="0.3">
      <c r="B1811"/>
    </row>
    <row r="1812" spans="2:2" ht="14.4" x14ac:dyDescent="0.3">
      <c r="B1812"/>
    </row>
    <row r="1813" spans="2:2" ht="14.4" x14ac:dyDescent="0.3">
      <c r="B1813"/>
    </row>
    <row r="1814" spans="2:2" ht="14.4" x14ac:dyDescent="0.3">
      <c r="B1814"/>
    </row>
    <row r="1815" spans="2:2" ht="14.4" x14ac:dyDescent="0.3">
      <c r="B1815"/>
    </row>
    <row r="1816" spans="2:2" ht="14.4" x14ac:dyDescent="0.3">
      <c r="B1816"/>
    </row>
    <row r="1817" spans="2:2" ht="14.4" x14ac:dyDescent="0.3">
      <c r="B1817"/>
    </row>
    <row r="1818" spans="2:2" ht="14.4" x14ac:dyDescent="0.3">
      <c r="B1818"/>
    </row>
    <row r="1819" spans="2:2" ht="14.4" x14ac:dyDescent="0.3">
      <c r="B1819"/>
    </row>
    <row r="1820" spans="2:2" ht="14.4" x14ac:dyDescent="0.3">
      <c r="B1820"/>
    </row>
    <row r="1821" spans="2:2" ht="14.4" x14ac:dyDescent="0.3">
      <c r="B1821"/>
    </row>
    <row r="1822" spans="2:2" ht="14.4" x14ac:dyDescent="0.3">
      <c r="B1822"/>
    </row>
    <row r="1823" spans="2:2" ht="14.4" x14ac:dyDescent="0.3">
      <c r="B1823"/>
    </row>
    <row r="1824" spans="2:2" ht="14.4" x14ac:dyDescent="0.3">
      <c r="B1824"/>
    </row>
    <row r="1825" spans="2:2" ht="14.4" x14ac:dyDescent="0.3">
      <c r="B1825"/>
    </row>
    <row r="1826" spans="2:2" ht="14.4" x14ac:dyDescent="0.3">
      <c r="B1826"/>
    </row>
    <row r="1827" spans="2:2" ht="14.4" x14ac:dyDescent="0.3">
      <c r="B1827"/>
    </row>
    <row r="1828" spans="2:2" ht="14.4" x14ac:dyDescent="0.3">
      <c r="B1828"/>
    </row>
    <row r="1829" spans="2:2" ht="14.4" x14ac:dyDescent="0.3">
      <c r="B1829"/>
    </row>
    <row r="1830" spans="2:2" ht="14.4" x14ac:dyDescent="0.3">
      <c r="B1830"/>
    </row>
    <row r="1831" spans="2:2" ht="14.4" x14ac:dyDescent="0.3">
      <c r="B1831"/>
    </row>
    <row r="1832" spans="2:2" ht="14.4" x14ac:dyDescent="0.3">
      <c r="B1832"/>
    </row>
    <row r="1833" spans="2:2" ht="14.4" x14ac:dyDescent="0.3">
      <c r="B1833"/>
    </row>
    <row r="1834" spans="2:2" ht="14.4" x14ac:dyDescent="0.3">
      <c r="B1834"/>
    </row>
    <row r="1835" spans="2:2" ht="14.4" x14ac:dyDescent="0.3">
      <c r="B1835"/>
    </row>
    <row r="1836" spans="2:2" ht="14.4" x14ac:dyDescent="0.3">
      <c r="B1836"/>
    </row>
    <row r="1837" spans="2:2" ht="14.4" x14ac:dyDescent="0.3">
      <c r="B1837"/>
    </row>
    <row r="1838" spans="2:2" ht="14.4" x14ac:dyDescent="0.3">
      <c r="B1838"/>
    </row>
    <row r="1839" spans="2:2" ht="14.4" x14ac:dyDescent="0.3">
      <c r="B1839"/>
    </row>
    <row r="1840" spans="2:2" ht="14.4" x14ac:dyDescent="0.3">
      <c r="B1840"/>
    </row>
    <row r="1841" spans="2:2" ht="14.4" x14ac:dyDescent="0.3">
      <c r="B1841"/>
    </row>
    <row r="1842" spans="2:2" ht="14.4" x14ac:dyDescent="0.3">
      <c r="B1842"/>
    </row>
    <row r="1843" spans="2:2" ht="14.4" x14ac:dyDescent="0.3">
      <c r="B1843"/>
    </row>
    <row r="1844" spans="2:2" ht="14.4" x14ac:dyDescent="0.3">
      <c r="B1844"/>
    </row>
    <row r="1845" spans="2:2" ht="14.4" x14ac:dyDescent="0.3">
      <c r="B1845"/>
    </row>
    <row r="1846" spans="2:2" ht="14.4" x14ac:dyDescent="0.3">
      <c r="B1846"/>
    </row>
    <row r="1847" spans="2:2" ht="14.4" x14ac:dyDescent="0.3">
      <c r="B1847"/>
    </row>
    <row r="1848" spans="2:2" ht="14.4" x14ac:dyDescent="0.3">
      <c r="B1848"/>
    </row>
    <row r="1849" spans="2:2" ht="14.4" x14ac:dyDescent="0.3">
      <c r="B1849"/>
    </row>
    <row r="1850" spans="2:2" ht="14.4" x14ac:dyDescent="0.3">
      <c r="B1850"/>
    </row>
    <row r="1851" spans="2:2" ht="14.4" x14ac:dyDescent="0.3">
      <c r="B1851"/>
    </row>
    <row r="1852" spans="2:2" ht="14.4" x14ac:dyDescent="0.3">
      <c r="B1852"/>
    </row>
    <row r="1853" spans="2:2" ht="14.4" x14ac:dyDescent="0.3">
      <c r="B1853"/>
    </row>
    <row r="1854" spans="2:2" ht="14.4" x14ac:dyDescent="0.3">
      <c r="B1854"/>
    </row>
    <row r="1855" spans="2:2" ht="14.4" x14ac:dyDescent="0.3">
      <c r="B1855"/>
    </row>
    <row r="1856" spans="2:2" ht="14.4" x14ac:dyDescent="0.3">
      <c r="B1856"/>
    </row>
    <row r="1857" spans="2:2" ht="14.4" x14ac:dyDescent="0.3">
      <c r="B1857"/>
    </row>
    <row r="1858" spans="2:2" ht="14.4" x14ac:dyDescent="0.3">
      <c r="B1858"/>
    </row>
    <row r="1859" spans="2:2" ht="14.4" x14ac:dyDescent="0.3">
      <c r="B1859"/>
    </row>
    <row r="1860" spans="2:2" ht="14.4" x14ac:dyDescent="0.3">
      <c r="B1860"/>
    </row>
    <row r="1861" spans="2:2" ht="14.4" x14ac:dyDescent="0.3">
      <c r="B1861"/>
    </row>
    <row r="1862" spans="2:2" ht="14.4" x14ac:dyDescent="0.3">
      <c r="B1862"/>
    </row>
    <row r="1863" spans="2:2" ht="14.4" x14ac:dyDescent="0.3">
      <c r="B1863"/>
    </row>
    <row r="1864" spans="2:2" ht="14.4" x14ac:dyDescent="0.3">
      <c r="B1864"/>
    </row>
    <row r="1865" spans="2:2" ht="14.4" x14ac:dyDescent="0.3">
      <c r="B1865"/>
    </row>
    <row r="1866" spans="2:2" ht="14.4" x14ac:dyDescent="0.3">
      <c r="B1866"/>
    </row>
    <row r="1867" spans="2:2" ht="14.4" x14ac:dyDescent="0.3">
      <c r="B1867"/>
    </row>
    <row r="1868" spans="2:2" ht="14.4" x14ac:dyDescent="0.3">
      <c r="B1868"/>
    </row>
    <row r="1869" spans="2:2" ht="14.4" x14ac:dyDescent="0.3">
      <c r="B1869"/>
    </row>
    <row r="1870" spans="2:2" ht="14.4" x14ac:dyDescent="0.3">
      <c r="B1870"/>
    </row>
    <row r="1871" spans="2:2" ht="14.4" x14ac:dyDescent="0.3">
      <c r="B1871"/>
    </row>
    <row r="1872" spans="2:2" ht="14.4" x14ac:dyDescent="0.3">
      <c r="B1872"/>
    </row>
    <row r="1873" spans="2:2" ht="14.4" x14ac:dyDescent="0.3">
      <c r="B1873"/>
    </row>
    <row r="1874" spans="2:2" ht="14.4" x14ac:dyDescent="0.3">
      <c r="B1874"/>
    </row>
    <row r="1875" spans="2:2" ht="14.4" x14ac:dyDescent="0.3">
      <c r="B1875"/>
    </row>
    <row r="1876" spans="2:2" ht="14.4" x14ac:dyDescent="0.3">
      <c r="B1876"/>
    </row>
    <row r="1877" spans="2:2" ht="14.4" x14ac:dyDescent="0.3">
      <c r="B1877"/>
    </row>
    <row r="1878" spans="2:2" ht="14.4" x14ac:dyDescent="0.3">
      <c r="B1878"/>
    </row>
    <row r="1879" spans="2:2" ht="14.4" x14ac:dyDescent="0.3">
      <c r="B1879"/>
    </row>
    <row r="1880" spans="2:2" ht="14.4" x14ac:dyDescent="0.3">
      <c r="B1880"/>
    </row>
    <row r="1881" spans="2:2" ht="14.4" x14ac:dyDescent="0.3">
      <c r="B1881"/>
    </row>
    <row r="1882" spans="2:2" ht="14.4" x14ac:dyDescent="0.3">
      <c r="B1882"/>
    </row>
    <row r="1883" spans="2:2" ht="14.4" x14ac:dyDescent="0.3">
      <c r="B1883"/>
    </row>
    <row r="1884" spans="2:2" ht="14.4" x14ac:dyDescent="0.3">
      <c r="B1884"/>
    </row>
    <row r="1885" spans="2:2" ht="14.4" x14ac:dyDescent="0.3">
      <c r="B1885"/>
    </row>
    <row r="1886" spans="2:2" ht="14.4" x14ac:dyDescent="0.3">
      <c r="B1886"/>
    </row>
    <row r="1887" spans="2:2" ht="14.4" x14ac:dyDescent="0.3">
      <c r="B1887"/>
    </row>
    <row r="1888" spans="2:2" ht="14.4" x14ac:dyDescent="0.3">
      <c r="B1888"/>
    </row>
    <row r="1889" spans="2:2" ht="14.4" x14ac:dyDescent="0.3">
      <c r="B1889"/>
    </row>
    <row r="1890" spans="2:2" ht="14.4" x14ac:dyDescent="0.3">
      <c r="B1890"/>
    </row>
    <row r="1891" spans="2:2" ht="14.4" x14ac:dyDescent="0.3">
      <c r="B1891"/>
    </row>
    <row r="1892" spans="2:2" ht="14.4" x14ac:dyDescent="0.3">
      <c r="B1892"/>
    </row>
    <row r="1893" spans="2:2" ht="14.4" x14ac:dyDescent="0.3">
      <c r="B1893"/>
    </row>
    <row r="1894" spans="2:2" ht="14.4" x14ac:dyDescent="0.3">
      <c r="B1894"/>
    </row>
    <row r="1895" spans="2:2" ht="14.4" x14ac:dyDescent="0.3">
      <c r="B1895"/>
    </row>
    <row r="1896" spans="2:2" ht="14.4" x14ac:dyDescent="0.3">
      <c r="B1896"/>
    </row>
    <row r="1897" spans="2:2" ht="14.4" x14ac:dyDescent="0.3">
      <c r="B1897"/>
    </row>
    <row r="1898" spans="2:2" ht="14.4" x14ac:dyDescent="0.3">
      <c r="B1898"/>
    </row>
    <row r="1899" spans="2:2" ht="14.4" x14ac:dyDescent="0.3">
      <c r="B1899"/>
    </row>
    <row r="1900" spans="2:2" ht="14.4" x14ac:dyDescent="0.3">
      <c r="B1900"/>
    </row>
    <row r="1901" spans="2:2" ht="14.4" x14ac:dyDescent="0.3">
      <c r="B1901"/>
    </row>
    <row r="1902" spans="2:2" ht="14.4" x14ac:dyDescent="0.3">
      <c r="B1902"/>
    </row>
    <row r="1903" spans="2:2" ht="14.4" x14ac:dyDescent="0.3">
      <c r="B1903"/>
    </row>
    <row r="1904" spans="2:2" ht="14.4" x14ac:dyDescent="0.3">
      <c r="B1904"/>
    </row>
    <row r="1905" spans="2:2" ht="14.4" x14ac:dyDescent="0.3">
      <c r="B1905"/>
    </row>
    <row r="1906" spans="2:2" ht="14.4" x14ac:dyDescent="0.3">
      <c r="B1906"/>
    </row>
    <row r="1907" spans="2:2" ht="14.4" x14ac:dyDescent="0.3">
      <c r="B1907"/>
    </row>
    <row r="1908" spans="2:2" ht="14.4" x14ac:dyDescent="0.3">
      <c r="B1908"/>
    </row>
    <row r="1909" spans="2:2" ht="14.4" x14ac:dyDescent="0.3">
      <c r="B1909"/>
    </row>
    <row r="1910" spans="2:2" ht="14.4" x14ac:dyDescent="0.3">
      <c r="B1910"/>
    </row>
    <row r="1911" spans="2:2" ht="14.4" x14ac:dyDescent="0.3">
      <c r="B1911"/>
    </row>
    <row r="1912" spans="2:2" ht="14.4" x14ac:dyDescent="0.3">
      <c r="B1912"/>
    </row>
    <row r="1913" spans="2:2" ht="14.4" x14ac:dyDescent="0.3">
      <c r="B1913"/>
    </row>
    <row r="1914" spans="2:2" ht="14.4" x14ac:dyDescent="0.3">
      <c r="B1914"/>
    </row>
    <row r="1915" spans="2:2" ht="14.4" x14ac:dyDescent="0.3">
      <c r="B1915"/>
    </row>
    <row r="1916" spans="2:2" ht="14.4" x14ac:dyDescent="0.3">
      <c r="B1916"/>
    </row>
    <row r="1917" spans="2:2" ht="14.4" x14ac:dyDescent="0.3">
      <c r="B1917"/>
    </row>
    <row r="1918" spans="2:2" ht="14.4" x14ac:dyDescent="0.3">
      <c r="B1918"/>
    </row>
    <row r="1919" spans="2:2" ht="14.4" x14ac:dyDescent="0.3">
      <c r="B1919"/>
    </row>
    <row r="1920" spans="2:2" ht="14.4" x14ac:dyDescent="0.3">
      <c r="B1920"/>
    </row>
    <row r="1921" spans="2:2" ht="14.4" x14ac:dyDescent="0.3">
      <c r="B1921"/>
    </row>
    <row r="1922" spans="2:2" ht="14.4" x14ac:dyDescent="0.3">
      <c r="B1922"/>
    </row>
    <row r="1923" spans="2:2" ht="14.4" x14ac:dyDescent="0.3">
      <c r="B1923"/>
    </row>
    <row r="1924" spans="2:2" ht="14.4" x14ac:dyDescent="0.3">
      <c r="B1924"/>
    </row>
    <row r="1925" spans="2:2" ht="14.4" x14ac:dyDescent="0.3">
      <c r="B1925"/>
    </row>
    <row r="1926" spans="2:2" ht="14.4" x14ac:dyDescent="0.3">
      <c r="B1926"/>
    </row>
    <row r="1927" spans="2:2" ht="14.4" x14ac:dyDescent="0.3">
      <c r="B1927"/>
    </row>
    <row r="1928" spans="2:2" ht="14.4" x14ac:dyDescent="0.3">
      <c r="B1928"/>
    </row>
    <row r="1929" spans="2:2" ht="14.4" x14ac:dyDescent="0.3">
      <c r="B1929"/>
    </row>
    <row r="1930" spans="2:2" ht="14.4" x14ac:dyDescent="0.3">
      <c r="B1930"/>
    </row>
    <row r="1931" spans="2:2" ht="14.4" x14ac:dyDescent="0.3">
      <c r="B1931"/>
    </row>
    <row r="1932" spans="2:2" ht="14.4" x14ac:dyDescent="0.3">
      <c r="B1932"/>
    </row>
    <row r="1933" spans="2:2" ht="14.4" x14ac:dyDescent="0.3">
      <c r="B1933"/>
    </row>
    <row r="1934" spans="2:2" ht="14.4" x14ac:dyDescent="0.3">
      <c r="B1934"/>
    </row>
    <row r="1935" spans="2:2" ht="14.4" x14ac:dyDescent="0.3">
      <c r="B1935"/>
    </row>
    <row r="1936" spans="2:2" ht="14.4" x14ac:dyDescent="0.3">
      <c r="B1936"/>
    </row>
    <row r="1937" spans="2:2" ht="14.4" x14ac:dyDescent="0.3">
      <c r="B1937"/>
    </row>
    <row r="1938" spans="2:2" ht="14.4" x14ac:dyDescent="0.3">
      <c r="B1938"/>
    </row>
    <row r="1939" spans="2:2" ht="14.4" x14ac:dyDescent="0.3">
      <c r="B1939"/>
    </row>
    <row r="1940" spans="2:2" ht="14.4" x14ac:dyDescent="0.3">
      <c r="B1940"/>
    </row>
    <row r="1941" spans="2:2" ht="14.4" x14ac:dyDescent="0.3">
      <c r="B1941"/>
    </row>
    <row r="1942" spans="2:2" ht="14.4" x14ac:dyDescent="0.3">
      <c r="B1942"/>
    </row>
    <row r="1943" spans="2:2" ht="14.4" x14ac:dyDescent="0.3">
      <c r="B1943"/>
    </row>
    <row r="1944" spans="2:2" ht="14.4" x14ac:dyDescent="0.3">
      <c r="B1944"/>
    </row>
    <row r="1945" spans="2:2" ht="14.4" x14ac:dyDescent="0.3">
      <c r="B1945"/>
    </row>
    <row r="1946" spans="2:2" ht="14.4" x14ac:dyDescent="0.3">
      <c r="B1946"/>
    </row>
    <row r="1947" spans="2:2" ht="14.4" x14ac:dyDescent="0.3">
      <c r="B1947"/>
    </row>
    <row r="1948" spans="2:2" ht="14.4" x14ac:dyDescent="0.3">
      <c r="B1948"/>
    </row>
    <row r="1949" spans="2:2" ht="14.4" x14ac:dyDescent="0.3">
      <c r="B1949"/>
    </row>
    <row r="1950" spans="2:2" ht="14.4" x14ac:dyDescent="0.3">
      <c r="B1950"/>
    </row>
    <row r="1951" spans="2:2" ht="14.4" x14ac:dyDescent="0.3">
      <c r="B1951"/>
    </row>
    <row r="1952" spans="2:2" ht="14.4" x14ac:dyDescent="0.3">
      <c r="B1952"/>
    </row>
    <row r="1953" spans="2:2" ht="14.4" x14ac:dyDescent="0.3">
      <c r="B1953"/>
    </row>
    <row r="1954" spans="2:2" ht="14.4" x14ac:dyDescent="0.3">
      <c r="B1954"/>
    </row>
    <row r="1955" spans="2:2" ht="14.4" x14ac:dyDescent="0.3">
      <c r="B1955"/>
    </row>
    <row r="1956" spans="2:2" ht="14.4" x14ac:dyDescent="0.3">
      <c r="B1956"/>
    </row>
    <row r="1957" spans="2:2" ht="14.4" x14ac:dyDescent="0.3">
      <c r="B1957"/>
    </row>
    <row r="1958" spans="2:2" ht="14.4" x14ac:dyDescent="0.3">
      <c r="B1958"/>
    </row>
    <row r="1959" spans="2:2" ht="14.4" x14ac:dyDescent="0.3">
      <c r="B1959"/>
    </row>
    <row r="1960" spans="2:2" ht="14.4" x14ac:dyDescent="0.3">
      <c r="B1960"/>
    </row>
    <row r="1961" spans="2:2" ht="14.4" x14ac:dyDescent="0.3">
      <c r="B1961"/>
    </row>
    <row r="1962" spans="2:2" ht="14.4" x14ac:dyDescent="0.3">
      <c r="B1962"/>
    </row>
    <row r="1963" spans="2:2" ht="14.4" x14ac:dyDescent="0.3">
      <c r="B1963"/>
    </row>
    <row r="1964" spans="2:2" ht="14.4" x14ac:dyDescent="0.3">
      <c r="B1964"/>
    </row>
    <row r="1965" spans="2:2" ht="14.4" x14ac:dyDescent="0.3">
      <c r="B1965"/>
    </row>
    <row r="1966" spans="2:2" ht="14.4" x14ac:dyDescent="0.3">
      <c r="B1966"/>
    </row>
    <row r="1967" spans="2:2" ht="14.4" x14ac:dyDescent="0.3">
      <c r="B1967"/>
    </row>
    <row r="1968" spans="2:2" ht="14.4" x14ac:dyDescent="0.3">
      <c r="B1968"/>
    </row>
    <row r="1969" spans="2:2" ht="14.4" x14ac:dyDescent="0.3">
      <c r="B1969"/>
    </row>
    <row r="1970" spans="2:2" ht="14.4" x14ac:dyDescent="0.3">
      <c r="B1970"/>
    </row>
    <row r="1971" spans="2:2" ht="14.4" x14ac:dyDescent="0.3">
      <c r="B1971"/>
    </row>
    <row r="1972" spans="2:2" ht="14.4" x14ac:dyDescent="0.3">
      <c r="B1972"/>
    </row>
    <row r="1973" spans="2:2" ht="14.4" x14ac:dyDescent="0.3">
      <c r="B1973"/>
    </row>
    <row r="1974" spans="2:2" ht="14.4" x14ac:dyDescent="0.3">
      <c r="B1974"/>
    </row>
    <row r="1975" spans="2:2" ht="14.4" x14ac:dyDescent="0.3">
      <c r="B1975"/>
    </row>
    <row r="1976" spans="2:2" ht="14.4" x14ac:dyDescent="0.3">
      <c r="B1976"/>
    </row>
    <row r="1977" spans="2:2" ht="14.4" x14ac:dyDescent="0.3">
      <c r="B1977"/>
    </row>
    <row r="1978" spans="2:2" ht="14.4" x14ac:dyDescent="0.3">
      <c r="B1978"/>
    </row>
    <row r="1979" spans="2:2" ht="14.4" x14ac:dyDescent="0.3">
      <c r="B1979"/>
    </row>
    <row r="1980" spans="2:2" ht="14.4" x14ac:dyDescent="0.3">
      <c r="B1980"/>
    </row>
    <row r="1981" spans="2:2" ht="14.4" x14ac:dyDescent="0.3">
      <c r="B1981"/>
    </row>
    <row r="1982" spans="2:2" ht="14.4" x14ac:dyDescent="0.3">
      <c r="B1982"/>
    </row>
    <row r="1983" spans="2:2" ht="14.4" x14ac:dyDescent="0.3">
      <c r="B1983"/>
    </row>
    <row r="1984" spans="2:2" ht="14.4" x14ac:dyDescent="0.3">
      <c r="B1984"/>
    </row>
    <row r="1985" spans="2:2" ht="14.4" x14ac:dyDescent="0.3">
      <c r="B1985"/>
    </row>
    <row r="1986" spans="2:2" ht="14.4" x14ac:dyDescent="0.3">
      <c r="B1986"/>
    </row>
    <row r="1987" spans="2:2" ht="14.4" x14ac:dyDescent="0.3">
      <c r="B1987"/>
    </row>
    <row r="1988" spans="2:2" ht="14.4" x14ac:dyDescent="0.3">
      <c r="B1988"/>
    </row>
    <row r="1989" spans="2:2" ht="14.4" x14ac:dyDescent="0.3">
      <c r="B1989"/>
    </row>
    <row r="1990" spans="2:2" ht="14.4" x14ac:dyDescent="0.3">
      <c r="B1990"/>
    </row>
    <row r="1991" spans="2:2" ht="14.4" x14ac:dyDescent="0.3">
      <c r="B1991"/>
    </row>
    <row r="1992" spans="2:2" ht="14.4" x14ac:dyDescent="0.3">
      <c r="B1992"/>
    </row>
    <row r="1993" spans="2:2" ht="14.4" x14ac:dyDescent="0.3">
      <c r="B1993"/>
    </row>
    <row r="1994" spans="2:2" ht="14.4" x14ac:dyDescent="0.3">
      <c r="B1994"/>
    </row>
    <row r="1995" spans="2:2" ht="14.4" x14ac:dyDescent="0.3">
      <c r="B1995"/>
    </row>
    <row r="1996" spans="2:2" ht="14.4" x14ac:dyDescent="0.3">
      <c r="B1996"/>
    </row>
    <row r="1997" spans="2:2" ht="14.4" x14ac:dyDescent="0.3">
      <c r="B1997"/>
    </row>
    <row r="1998" spans="2:2" ht="14.4" x14ac:dyDescent="0.3">
      <c r="B1998"/>
    </row>
    <row r="1999" spans="2:2" ht="14.4" x14ac:dyDescent="0.3">
      <c r="B1999"/>
    </row>
    <row r="2000" spans="2:2" ht="14.4" x14ac:dyDescent="0.3">
      <c r="B2000"/>
    </row>
    <row r="2001" spans="2:2" ht="14.4" x14ac:dyDescent="0.3">
      <c r="B2001"/>
    </row>
    <row r="2002" spans="2:2" ht="14.4" x14ac:dyDescent="0.3">
      <c r="B2002"/>
    </row>
    <row r="2003" spans="2:2" ht="14.4" x14ac:dyDescent="0.3">
      <c r="B2003"/>
    </row>
    <row r="2004" spans="2:2" ht="14.4" x14ac:dyDescent="0.3">
      <c r="B2004"/>
    </row>
    <row r="2005" spans="2:2" ht="14.4" x14ac:dyDescent="0.3">
      <c r="B2005"/>
    </row>
    <row r="2006" spans="2:2" ht="14.4" x14ac:dyDescent="0.3">
      <c r="B2006"/>
    </row>
    <row r="2007" spans="2:2" ht="14.4" x14ac:dyDescent="0.3">
      <c r="B2007"/>
    </row>
    <row r="2008" spans="2:2" ht="14.4" x14ac:dyDescent="0.3">
      <c r="B2008"/>
    </row>
    <row r="2009" spans="2:2" ht="14.4" x14ac:dyDescent="0.3">
      <c r="B2009"/>
    </row>
    <row r="2010" spans="2:2" ht="14.4" x14ac:dyDescent="0.3">
      <c r="B2010"/>
    </row>
    <row r="2011" spans="2:2" ht="14.4" x14ac:dyDescent="0.3">
      <c r="B2011"/>
    </row>
    <row r="2012" spans="2:2" ht="14.4" x14ac:dyDescent="0.3">
      <c r="B2012"/>
    </row>
    <row r="2013" spans="2:2" ht="14.4" x14ac:dyDescent="0.3">
      <c r="B2013"/>
    </row>
    <row r="2014" spans="2:2" ht="14.4" x14ac:dyDescent="0.3">
      <c r="B2014"/>
    </row>
    <row r="2015" spans="2:2" ht="14.4" x14ac:dyDescent="0.3">
      <c r="B2015"/>
    </row>
    <row r="2016" spans="2:2" ht="14.4" x14ac:dyDescent="0.3">
      <c r="B2016"/>
    </row>
    <row r="2017" spans="2:2" ht="14.4" x14ac:dyDescent="0.3">
      <c r="B2017"/>
    </row>
    <row r="2018" spans="2:2" ht="14.4" x14ac:dyDescent="0.3">
      <c r="B2018"/>
    </row>
    <row r="2019" spans="2:2" ht="14.4" x14ac:dyDescent="0.3">
      <c r="B2019"/>
    </row>
    <row r="2020" spans="2:2" ht="14.4" x14ac:dyDescent="0.3">
      <c r="B2020"/>
    </row>
    <row r="2021" spans="2:2" ht="14.4" x14ac:dyDescent="0.3">
      <c r="B2021"/>
    </row>
    <row r="2022" spans="2:2" ht="14.4" x14ac:dyDescent="0.3">
      <c r="B2022"/>
    </row>
    <row r="2023" spans="2:2" ht="14.4" x14ac:dyDescent="0.3">
      <c r="B2023"/>
    </row>
    <row r="2024" spans="2:2" ht="14.4" x14ac:dyDescent="0.3">
      <c r="B2024"/>
    </row>
    <row r="2025" spans="2:2" ht="14.4" x14ac:dyDescent="0.3">
      <c r="B2025"/>
    </row>
    <row r="2026" spans="2:2" ht="14.4" x14ac:dyDescent="0.3">
      <c r="B2026"/>
    </row>
    <row r="2027" spans="2:2" ht="14.4" x14ac:dyDescent="0.3">
      <c r="B2027"/>
    </row>
    <row r="2028" spans="2:2" ht="14.4" x14ac:dyDescent="0.3">
      <c r="B2028"/>
    </row>
    <row r="2029" spans="2:2" ht="14.4" x14ac:dyDescent="0.3">
      <c r="B2029"/>
    </row>
    <row r="2030" spans="2:2" ht="14.4" x14ac:dyDescent="0.3">
      <c r="B2030"/>
    </row>
    <row r="2031" spans="2:2" ht="14.4" x14ac:dyDescent="0.3">
      <c r="B2031"/>
    </row>
    <row r="2032" spans="2:2" ht="14.4" x14ac:dyDescent="0.3">
      <c r="B2032"/>
    </row>
    <row r="2033" spans="2:2" ht="14.4" x14ac:dyDescent="0.3">
      <c r="B2033"/>
    </row>
    <row r="2034" spans="2:2" ht="14.4" x14ac:dyDescent="0.3">
      <c r="B2034"/>
    </row>
    <row r="2035" spans="2:2" ht="14.4" x14ac:dyDescent="0.3">
      <c r="B2035"/>
    </row>
    <row r="2036" spans="2:2" ht="14.4" x14ac:dyDescent="0.3">
      <c r="B2036"/>
    </row>
    <row r="2037" spans="2:2" ht="14.4" x14ac:dyDescent="0.3">
      <c r="B2037"/>
    </row>
    <row r="2038" spans="2:2" ht="14.4" x14ac:dyDescent="0.3">
      <c r="B2038"/>
    </row>
    <row r="2039" spans="2:2" ht="14.4" x14ac:dyDescent="0.3">
      <c r="B2039"/>
    </row>
    <row r="2040" spans="2:2" ht="14.4" x14ac:dyDescent="0.3">
      <c r="B2040"/>
    </row>
    <row r="2041" spans="2:2" ht="14.4" x14ac:dyDescent="0.3">
      <c r="B2041"/>
    </row>
    <row r="2042" spans="2:2" ht="14.4" x14ac:dyDescent="0.3">
      <c r="B2042"/>
    </row>
    <row r="2043" spans="2:2" ht="14.4" x14ac:dyDescent="0.3">
      <c r="B2043"/>
    </row>
    <row r="2044" spans="2:2" ht="14.4" x14ac:dyDescent="0.3">
      <c r="B2044"/>
    </row>
    <row r="2045" spans="2:2" ht="14.4" x14ac:dyDescent="0.3">
      <c r="B2045"/>
    </row>
    <row r="2046" spans="2:2" ht="14.4" x14ac:dyDescent="0.3">
      <c r="B2046"/>
    </row>
    <row r="2047" spans="2:2" ht="14.4" x14ac:dyDescent="0.3">
      <c r="B2047"/>
    </row>
    <row r="2048" spans="2:2" ht="14.4" x14ac:dyDescent="0.3">
      <c r="B2048"/>
    </row>
    <row r="2049" spans="2:2" ht="14.4" x14ac:dyDescent="0.3">
      <c r="B2049"/>
    </row>
    <row r="2050" spans="2:2" ht="14.4" x14ac:dyDescent="0.3">
      <c r="B2050"/>
    </row>
    <row r="2051" spans="2:2" ht="14.4" x14ac:dyDescent="0.3">
      <c r="B2051"/>
    </row>
    <row r="2052" spans="2:2" ht="14.4" x14ac:dyDescent="0.3">
      <c r="B2052"/>
    </row>
    <row r="2053" spans="2:2" ht="14.4" x14ac:dyDescent="0.3">
      <c r="B2053"/>
    </row>
    <row r="2054" spans="2:2" ht="14.4" x14ac:dyDescent="0.3">
      <c r="B2054"/>
    </row>
    <row r="2055" spans="2:2" ht="14.4" x14ac:dyDescent="0.3">
      <c r="B2055"/>
    </row>
    <row r="2056" spans="2:2" ht="14.4" x14ac:dyDescent="0.3">
      <c r="B2056"/>
    </row>
    <row r="2057" spans="2:2" ht="14.4" x14ac:dyDescent="0.3">
      <c r="B2057"/>
    </row>
    <row r="2058" spans="2:2" ht="14.4" x14ac:dyDescent="0.3">
      <c r="B2058"/>
    </row>
    <row r="2059" spans="2:2" ht="14.4" x14ac:dyDescent="0.3">
      <c r="B2059"/>
    </row>
    <row r="2060" spans="2:2" ht="14.4" x14ac:dyDescent="0.3">
      <c r="B2060"/>
    </row>
    <row r="2061" spans="2:2" ht="14.4" x14ac:dyDescent="0.3">
      <c r="B2061"/>
    </row>
    <row r="2062" spans="2:2" ht="14.4" x14ac:dyDescent="0.3">
      <c r="B2062"/>
    </row>
    <row r="2063" spans="2:2" ht="14.4" x14ac:dyDescent="0.3">
      <c r="B2063"/>
    </row>
    <row r="2064" spans="2:2" ht="14.4" x14ac:dyDescent="0.3">
      <c r="B2064"/>
    </row>
    <row r="2065" spans="2:2" ht="14.4" x14ac:dyDescent="0.3">
      <c r="B2065"/>
    </row>
    <row r="2066" spans="2:2" ht="14.4" x14ac:dyDescent="0.3">
      <c r="B2066"/>
    </row>
    <row r="2067" spans="2:2" ht="14.4" x14ac:dyDescent="0.3">
      <c r="B2067"/>
    </row>
    <row r="2068" spans="2:2" ht="14.4" x14ac:dyDescent="0.3">
      <c r="B2068"/>
    </row>
    <row r="2069" spans="2:2" ht="14.4" x14ac:dyDescent="0.3">
      <c r="B2069"/>
    </row>
    <row r="2070" spans="2:2" ht="14.4" x14ac:dyDescent="0.3">
      <c r="B2070"/>
    </row>
    <row r="2071" spans="2:2" ht="14.4" x14ac:dyDescent="0.3">
      <c r="B2071"/>
    </row>
    <row r="2072" spans="2:2" ht="14.4" x14ac:dyDescent="0.3">
      <c r="B2072"/>
    </row>
    <row r="2073" spans="2:2" ht="14.4" x14ac:dyDescent="0.3">
      <c r="B2073"/>
    </row>
    <row r="2074" spans="2:2" ht="14.4" x14ac:dyDescent="0.3">
      <c r="B2074"/>
    </row>
    <row r="2075" spans="2:2" ht="14.4" x14ac:dyDescent="0.3">
      <c r="B2075"/>
    </row>
    <row r="2076" spans="2:2" ht="14.4" x14ac:dyDescent="0.3">
      <c r="B2076"/>
    </row>
    <row r="2077" spans="2:2" ht="14.4" x14ac:dyDescent="0.3">
      <c r="B2077"/>
    </row>
    <row r="2078" spans="2:2" ht="14.4" x14ac:dyDescent="0.3">
      <c r="B2078"/>
    </row>
    <row r="2079" spans="2:2" ht="14.4" x14ac:dyDescent="0.3">
      <c r="B2079"/>
    </row>
    <row r="2080" spans="2:2" ht="14.4" x14ac:dyDescent="0.3">
      <c r="B2080"/>
    </row>
    <row r="2081" spans="2:2" ht="14.4" x14ac:dyDescent="0.3">
      <c r="B2081"/>
    </row>
    <row r="2082" spans="2:2" ht="14.4" x14ac:dyDescent="0.3">
      <c r="B2082"/>
    </row>
    <row r="2083" spans="2:2" ht="14.4" x14ac:dyDescent="0.3">
      <c r="B2083"/>
    </row>
    <row r="2084" spans="2:2" ht="14.4" x14ac:dyDescent="0.3">
      <c r="B2084"/>
    </row>
    <row r="2085" spans="2:2" ht="14.4" x14ac:dyDescent="0.3">
      <c r="B2085"/>
    </row>
    <row r="2086" spans="2:2" ht="14.4" x14ac:dyDescent="0.3">
      <c r="B2086"/>
    </row>
    <row r="2087" spans="2:2" ht="14.4" x14ac:dyDescent="0.3">
      <c r="B2087"/>
    </row>
    <row r="2088" spans="2:2" ht="14.4" x14ac:dyDescent="0.3">
      <c r="B2088"/>
    </row>
    <row r="2089" spans="2:2" ht="14.4" x14ac:dyDescent="0.3">
      <c r="B2089"/>
    </row>
    <row r="2090" spans="2:2" ht="14.4" x14ac:dyDescent="0.3">
      <c r="B2090"/>
    </row>
    <row r="2091" spans="2:2" ht="14.4" x14ac:dyDescent="0.3">
      <c r="B2091"/>
    </row>
    <row r="2092" spans="2:2" ht="14.4" x14ac:dyDescent="0.3">
      <c r="B2092"/>
    </row>
    <row r="2093" spans="2:2" ht="14.4" x14ac:dyDescent="0.3">
      <c r="B2093"/>
    </row>
    <row r="2094" spans="2:2" ht="14.4" x14ac:dyDescent="0.3">
      <c r="B2094"/>
    </row>
    <row r="2095" spans="2:2" ht="14.4" x14ac:dyDescent="0.3">
      <c r="B2095"/>
    </row>
    <row r="2096" spans="2:2" ht="14.4" x14ac:dyDescent="0.3">
      <c r="B2096"/>
    </row>
    <row r="2097" spans="2:2" ht="14.4" x14ac:dyDescent="0.3">
      <c r="B2097"/>
    </row>
    <row r="2098" spans="2:2" ht="14.4" x14ac:dyDescent="0.3">
      <c r="B2098"/>
    </row>
    <row r="2099" spans="2:2" ht="14.4" x14ac:dyDescent="0.3">
      <c r="B2099"/>
    </row>
    <row r="2100" spans="2:2" ht="14.4" x14ac:dyDescent="0.3">
      <c r="B2100"/>
    </row>
    <row r="2101" spans="2:2" ht="14.4" x14ac:dyDescent="0.3">
      <c r="B2101"/>
    </row>
    <row r="2102" spans="2:2" ht="14.4" x14ac:dyDescent="0.3">
      <c r="B2102"/>
    </row>
    <row r="2103" spans="2:2" ht="14.4" x14ac:dyDescent="0.3">
      <c r="B2103"/>
    </row>
    <row r="2104" spans="2:2" ht="14.4" x14ac:dyDescent="0.3">
      <c r="B2104"/>
    </row>
    <row r="2105" spans="2:2" ht="14.4" x14ac:dyDescent="0.3">
      <c r="B2105"/>
    </row>
    <row r="2106" spans="2:2" ht="14.4" x14ac:dyDescent="0.3">
      <c r="B2106"/>
    </row>
    <row r="2107" spans="2:2" ht="14.4" x14ac:dyDescent="0.3">
      <c r="B2107"/>
    </row>
    <row r="2108" spans="2:2" ht="14.4" x14ac:dyDescent="0.3">
      <c r="B2108"/>
    </row>
    <row r="2109" spans="2:2" ht="14.4" x14ac:dyDescent="0.3">
      <c r="B2109"/>
    </row>
    <row r="2110" spans="2:2" ht="14.4" x14ac:dyDescent="0.3">
      <c r="B2110"/>
    </row>
    <row r="2111" spans="2:2" ht="14.4" x14ac:dyDescent="0.3">
      <c r="B2111"/>
    </row>
    <row r="2112" spans="2:2" ht="14.4" x14ac:dyDescent="0.3">
      <c r="B2112"/>
    </row>
    <row r="2113" spans="2:2" ht="14.4" x14ac:dyDescent="0.3">
      <c r="B2113"/>
    </row>
    <row r="2114" spans="2:2" ht="14.4" x14ac:dyDescent="0.3">
      <c r="B2114"/>
    </row>
    <row r="2115" spans="2:2" ht="14.4" x14ac:dyDescent="0.3">
      <c r="B2115"/>
    </row>
    <row r="2116" spans="2:2" ht="14.4" x14ac:dyDescent="0.3">
      <c r="B2116"/>
    </row>
    <row r="2117" spans="2:2" ht="14.4" x14ac:dyDescent="0.3">
      <c r="B2117"/>
    </row>
    <row r="2118" spans="2:2" ht="14.4" x14ac:dyDescent="0.3">
      <c r="B2118"/>
    </row>
    <row r="2119" spans="2:2" ht="14.4" x14ac:dyDescent="0.3">
      <c r="B2119"/>
    </row>
    <row r="2120" spans="2:2" ht="14.4" x14ac:dyDescent="0.3">
      <c r="B2120"/>
    </row>
    <row r="2121" spans="2:2" ht="14.4" x14ac:dyDescent="0.3">
      <c r="B2121"/>
    </row>
    <row r="2122" spans="2:2" ht="14.4" x14ac:dyDescent="0.3">
      <c r="B2122"/>
    </row>
    <row r="2123" spans="2:2" ht="14.4" x14ac:dyDescent="0.3">
      <c r="B2123"/>
    </row>
    <row r="2124" spans="2:2" ht="14.4" x14ac:dyDescent="0.3">
      <c r="B2124"/>
    </row>
    <row r="2125" spans="2:2" ht="14.4" x14ac:dyDescent="0.3">
      <c r="B2125"/>
    </row>
    <row r="2126" spans="2:2" ht="14.4" x14ac:dyDescent="0.3">
      <c r="B2126"/>
    </row>
    <row r="2127" spans="2:2" ht="14.4" x14ac:dyDescent="0.3">
      <c r="B2127"/>
    </row>
    <row r="2128" spans="2:2" ht="14.4" x14ac:dyDescent="0.3">
      <c r="B2128"/>
    </row>
    <row r="2129" spans="2:2" ht="14.4" x14ac:dyDescent="0.3">
      <c r="B2129"/>
    </row>
    <row r="2130" spans="2:2" ht="14.4" x14ac:dyDescent="0.3">
      <c r="B2130"/>
    </row>
    <row r="2131" spans="2:2" ht="14.4" x14ac:dyDescent="0.3">
      <c r="B2131"/>
    </row>
    <row r="2132" spans="2:2" ht="14.4" x14ac:dyDescent="0.3">
      <c r="B2132"/>
    </row>
    <row r="2133" spans="2:2" ht="14.4" x14ac:dyDescent="0.3">
      <c r="B2133"/>
    </row>
    <row r="2134" spans="2:2" ht="14.4" x14ac:dyDescent="0.3">
      <c r="B2134"/>
    </row>
    <row r="2135" spans="2:2" ht="14.4" x14ac:dyDescent="0.3">
      <c r="B2135"/>
    </row>
    <row r="2136" spans="2:2" ht="14.4" x14ac:dyDescent="0.3">
      <c r="B2136"/>
    </row>
    <row r="2137" spans="2:2" ht="14.4" x14ac:dyDescent="0.3">
      <c r="B2137"/>
    </row>
    <row r="2138" spans="2:2" ht="14.4" x14ac:dyDescent="0.3">
      <c r="B2138"/>
    </row>
    <row r="2139" spans="2:2" ht="14.4" x14ac:dyDescent="0.3">
      <c r="B2139"/>
    </row>
    <row r="2140" spans="2:2" ht="14.4" x14ac:dyDescent="0.3">
      <c r="B2140"/>
    </row>
    <row r="2141" spans="2:2" ht="14.4" x14ac:dyDescent="0.3">
      <c r="B2141"/>
    </row>
    <row r="2142" spans="2:2" ht="14.4" x14ac:dyDescent="0.3">
      <c r="B2142"/>
    </row>
    <row r="2143" spans="2:2" ht="14.4" x14ac:dyDescent="0.3">
      <c r="B2143"/>
    </row>
    <row r="2144" spans="2:2" ht="14.4" x14ac:dyDescent="0.3">
      <c r="B2144"/>
    </row>
    <row r="2145" spans="2:2" ht="14.4" x14ac:dyDescent="0.3">
      <c r="B2145"/>
    </row>
    <row r="2146" spans="2:2" ht="14.4" x14ac:dyDescent="0.3">
      <c r="B2146"/>
    </row>
    <row r="2147" spans="2:2" ht="14.4" x14ac:dyDescent="0.3">
      <c r="B2147"/>
    </row>
    <row r="2148" spans="2:2" ht="14.4" x14ac:dyDescent="0.3">
      <c r="B2148"/>
    </row>
    <row r="2149" spans="2:2" ht="14.4" x14ac:dyDescent="0.3">
      <c r="B2149"/>
    </row>
    <row r="2150" spans="2:2" ht="14.4" x14ac:dyDescent="0.3">
      <c r="B2150"/>
    </row>
    <row r="2151" spans="2:2" ht="14.4" x14ac:dyDescent="0.3">
      <c r="B2151"/>
    </row>
    <row r="2152" spans="2:2" ht="14.4" x14ac:dyDescent="0.3">
      <c r="B2152"/>
    </row>
    <row r="2153" spans="2:2" ht="14.4" x14ac:dyDescent="0.3">
      <c r="B2153"/>
    </row>
    <row r="2154" spans="2:2" ht="14.4" x14ac:dyDescent="0.3">
      <c r="B2154"/>
    </row>
    <row r="2155" spans="2:2" ht="14.4" x14ac:dyDescent="0.3">
      <c r="B2155"/>
    </row>
    <row r="2156" spans="2:2" ht="14.4" x14ac:dyDescent="0.3">
      <c r="B2156"/>
    </row>
    <row r="2157" spans="2:2" ht="14.4" x14ac:dyDescent="0.3">
      <c r="B2157"/>
    </row>
    <row r="2158" spans="2:2" ht="14.4" x14ac:dyDescent="0.3">
      <c r="B2158"/>
    </row>
    <row r="2159" spans="2:2" ht="14.4" x14ac:dyDescent="0.3">
      <c r="B2159"/>
    </row>
    <row r="2160" spans="2:2" ht="14.4" x14ac:dyDescent="0.3">
      <c r="B2160"/>
    </row>
    <row r="2161" spans="2:2" ht="14.4" x14ac:dyDescent="0.3">
      <c r="B2161"/>
    </row>
    <row r="2162" spans="2:2" ht="14.4" x14ac:dyDescent="0.3">
      <c r="B2162"/>
    </row>
    <row r="2163" spans="2:2" ht="14.4" x14ac:dyDescent="0.3">
      <c r="B2163"/>
    </row>
    <row r="2164" spans="2:2" ht="14.4" x14ac:dyDescent="0.3">
      <c r="B2164"/>
    </row>
    <row r="2165" spans="2:2" ht="14.4" x14ac:dyDescent="0.3">
      <c r="B2165"/>
    </row>
    <row r="2166" spans="2:2" ht="14.4" x14ac:dyDescent="0.3">
      <c r="B2166"/>
    </row>
    <row r="2167" spans="2:2" ht="14.4" x14ac:dyDescent="0.3">
      <c r="B2167"/>
    </row>
    <row r="2168" spans="2:2" ht="14.4" x14ac:dyDescent="0.3">
      <c r="B2168"/>
    </row>
    <row r="2169" spans="2:2" ht="14.4" x14ac:dyDescent="0.3">
      <c r="B2169"/>
    </row>
    <row r="2170" spans="2:2" ht="14.4" x14ac:dyDescent="0.3">
      <c r="B2170"/>
    </row>
    <row r="2171" spans="2:2" ht="14.4" x14ac:dyDescent="0.3">
      <c r="B2171"/>
    </row>
    <row r="2172" spans="2:2" ht="14.4" x14ac:dyDescent="0.3">
      <c r="B2172"/>
    </row>
    <row r="2173" spans="2:2" ht="14.4" x14ac:dyDescent="0.3">
      <c r="B2173"/>
    </row>
    <row r="2174" spans="2:2" ht="14.4" x14ac:dyDescent="0.3">
      <c r="B2174"/>
    </row>
    <row r="2175" spans="2:2" ht="14.4" x14ac:dyDescent="0.3">
      <c r="B2175"/>
    </row>
    <row r="2176" spans="2:2" ht="14.4" x14ac:dyDescent="0.3">
      <c r="B2176"/>
    </row>
    <row r="2177" spans="2:2" ht="14.4" x14ac:dyDescent="0.3">
      <c r="B2177"/>
    </row>
    <row r="2178" spans="2:2" ht="14.4" x14ac:dyDescent="0.3">
      <c r="B2178"/>
    </row>
    <row r="2179" spans="2:2" ht="14.4" x14ac:dyDescent="0.3">
      <c r="B2179"/>
    </row>
    <row r="2180" spans="2:2" ht="14.4" x14ac:dyDescent="0.3">
      <c r="B2180"/>
    </row>
    <row r="2181" spans="2:2" ht="14.4" x14ac:dyDescent="0.3">
      <c r="B2181"/>
    </row>
    <row r="2182" spans="2:2" ht="14.4" x14ac:dyDescent="0.3">
      <c r="B2182"/>
    </row>
    <row r="2183" spans="2:2" ht="14.4" x14ac:dyDescent="0.3">
      <c r="B2183"/>
    </row>
    <row r="2184" spans="2:2" ht="14.4" x14ac:dyDescent="0.3">
      <c r="B2184"/>
    </row>
    <row r="2185" spans="2:2" ht="14.4" x14ac:dyDescent="0.3">
      <c r="B2185"/>
    </row>
    <row r="2186" spans="2:2" ht="14.4" x14ac:dyDescent="0.3">
      <c r="B2186"/>
    </row>
    <row r="2187" spans="2:2" ht="14.4" x14ac:dyDescent="0.3">
      <c r="B2187"/>
    </row>
    <row r="2188" spans="2:2" ht="14.4" x14ac:dyDescent="0.3">
      <c r="B2188"/>
    </row>
    <row r="2189" spans="2:2" ht="14.4" x14ac:dyDescent="0.3">
      <c r="B2189"/>
    </row>
    <row r="2190" spans="2:2" ht="14.4" x14ac:dyDescent="0.3">
      <c r="B2190"/>
    </row>
    <row r="2191" spans="2:2" ht="14.4" x14ac:dyDescent="0.3">
      <c r="B2191"/>
    </row>
    <row r="2192" spans="2:2" ht="14.4" x14ac:dyDescent="0.3">
      <c r="B2192"/>
    </row>
    <row r="2193" spans="2:2" ht="14.4" x14ac:dyDescent="0.3">
      <c r="B2193"/>
    </row>
    <row r="2194" spans="2:2" ht="14.4" x14ac:dyDescent="0.3">
      <c r="B2194"/>
    </row>
    <row r="2195" spans="2:2" ht="14.4" x14ac:dyDescent="0.3">
      <c r="B2195"/>
    </row>
    <row r="2196" spans="2:2" ht="14.4" x14ac:dyDescent="0.3">
      <c r="B2196"/>
    </row>
    <row r="2197" spans="2:2" ht="14.4" x14ac:dyDescent="0.3">
      <c r="B2197"/>
    </row>
    <row r="2198" spans="2:2" ht="14.4" x14ac:dyDescent="0.3">
      <c r="B2198"/>
    </row>
    <row r="2199" spans="2:2" ht="14.4" x14ac:dyDescent="0.3">
      <c r="B2199"/>
    </row>
    <row r="2200" spans="2:2" ht="14.4" x14ac:dyDescent="0.3">
      <c r="B2200"/>
    </row>
    <row r="2201" spans="2:2" ht="14.4" x14ac:dyDescent="0.3">
      <c r="B2201"/>
    </row>
    <row r="2202" spans="2:2" ht="14.4" x14ac:dyDescent="0.3">
      <c r="B2202"/>
    </row>
    <row r="2203" spans="2:2" ht="14.4" x14ac:dyDescent="0.3">
      <c r="B2203"/>
    </row>
    <row r="2204" spans="2:2" ht="14.4" x14ac:dyDescent="0.3">
      <c r="B2204"/>
    </row>
    <row r="2205" spans="2:2" ht="14.4" x14ac:dyDescent="0.3">
      <c r="B2205"/>
    </row>
    <row r="2206" spans="2:2" ht="14.4" x14ac:dyDescent="0.3">
      <c r="B2206"/>
    </row>
    <row r="2207" spans="2:2" ht="14.4" x14ac:dyDescent="0.3">
      <c r="B2207"/>
    </row>
    <row r="2208" spans="2:2" ht="14.4" x14ac:dyDescent="0.3">
      <c r="B2208"/>
    </row>
    <row r="2209" spans="2:2" ht="14.4" x14ac:dyDescent="0.3">
      <c r="B2209"/>
    </row>
    <row r="2210" spans="2:2" ht="14.4" x14ac:dyDescent="0.3">
      <c r="B2210"/>
    </row>
    <row r="2211" spans="2:2" ht="14.4" x14ac:dyDescent="0.3">
      <c r="B2211"/>
    </row>
    <row r="2212" spans="2:2" ht="14.4" x14ac:dyDescent="0.3">
      <c r="B2212"/>
    </row>
    <row r="2213" spans="2:2" ht="14.4" x14ac:dyDescent="0.3">
      <c r="B2213"/>
    </row>
    <row r="2214" spans="2:2" ht="14.4" x14ac:dyDescent="0.3">
      <c r="B2214"/>
    </row>
    <row r="2215" spans="2:2" ht="14.4" x14ac:dyDescent="0.3">
      <c r="B2215"/>
    </row>
    <row r="2216" spans="2:2" ht="14.4" x14ac:dyDescent="0.3">
      <c r="B2216"/>
    </row>
    <row r="2217" spans="2:2" ht="14.4" x14ac:dyDescent="0.3">
      <c r="B2217"/>
    </row>
    <row r="2218" spans="2:2" ht="14.4" x14ac:dyDescent="0.3">
      <c r="B2218"/>
    </row>
    <row r="2219" spans="2:2" ht="14.4" x14ac:dyDescent="0.3">
      <c r="B2219"/>
    </row>
    <row r="2220" spans="2:2" ht="14.4" x14ac:dyDescent="0.3">
      <c r="B2220"/>
    </row>
    <row r="2221" spans="2:2" ht="14.4" x14ac:dyDescent="0.3">
      <c r="B2221"/>
    </row>
    <row r="2222" spans="2:2" ht="14.4" x14ac:dyDescent="0.3">
      <c r="B2222"/>
    </row>
    <row r="2223" spans="2:2" ht="14.4" x14ac:dyDescent="0.3">
      <c r="B2223"/>
    </row>
    <row r="2224" spans="2:2" ht="14.4" x14ac:dyDescent="0.3">
      <c r="B2224"/>
    </row>
    <row r="2225" spans="2:2" ht="14.4" x14ac:dyDescent="0.3">
      <c r="B2225"/>
    </row>
    <row r="2226" spans="2:2" ht="14.4" x14ac:dyDescent="0.3">
      <c r="B2226"/>
    </row>
    <row r="2227" spans="2:2" ht="14.4" x14ac:dyDescent="0.3">
      <c r="B2227"/>
    </row>
    <row r="2228" spans="2:2" ht="14.4" x14ac:dyDescent="0.3">
      <c r="B2228"/>
    </row>
    <row r="2229" spans="2:2" ht="14.4" x14ac:dyDescent="0.3">
      <c r="B2229"/>
    </row>
    <row r="2230" spans="2:2" ht="14.4" x14ac:dyDescent="0.3">
      <c r="B2230"/>
    </row>
    <row r="2231" spans="2:2" ht="14.4" x14ac:dyDescent="0.3">
      <c r="B2231"/>
    </row>
    <row r="2232" spans="2:2" ht="14.4" x14ac:dyDescent="0.3">
      <c r="B2232"/>
    </row>
    <row r="2233" spans="2:2" ht="14.4" x14ac:dyDescent="0.3">
      <c r="B2233"/>
    </row>
    <row r="2234" spans="2:2" ht="14.4" x14ac:dyDescent="0.3">
      <c r="B2234"/>
    </row>
    <row r="2235" spans="2:2" ht="14.4" x14ac:dyDescent="0.3">
      <c r="B2235"/>
    </row>
    <row r="2236" spans="2:2" ht="14.4" x14ac:dyDescent="0.3">
      <c r="B2236"/>
    </row>
    <row r="2237" spans="2:2" ht="14.4" x14ac:dyDescent="0.3">
      <c r="B2237"/>
    </row>
    <row r="2238" spans="2:2" ht="14.4" x14ac:dyDescent="0.3">
      <c r="B2238"/>
    </row>
    <row r="2239" spans="2:2" ht="14.4" x14ac:dyDescent="0.3">
      <c r="B2239"/>
    </row>
    <row r="2240" spans="2:2" ht="14.4" x14ac:dyDescent="0.3">
      <c r="B2240"/>
    </row>
    <row r="2241" spans="2:2" ht="14.4" x14ac:dyDescent="0.3">
      <c r="B2241"/>
    </row>
    <row r="2242" spans="2:2" ht="14.4" x14ac:dyDescent="0.3">
      <c r="B2242"/>
    </row>
    <row r="2243" spans="2:2" ht="14.4" x14ac:dyDescent="0.3">
      <c r="B2243"/>
    </row>
    <row r="2244" spans="2:2" ht="14.4" x14ac:dyDescent="0.3">
      <c r="B2244"/>
    </row>
    <row r="2245" spans="2:2" ht="14.4" x14ac:dyDescent="0.3">
      <c r="B2245"/>
    </row>
    <row r="2246" spans="2:2" ht="14.4" x14ac:dyDescent="0.3">
      <c r="B2246"/>
    </row>
    <row r="2247" spans="2:2" ht="14.4" x14ac:dyDescent="0.3">
      <c r="B2247"/>
    </row>
    <row r="2248" spans="2:2" ht="14.4" x14ac:dyDescent="0.3">
      <c r="B2248"/>
    </row>
    <row r="2249" spans="2:2" ht="14.4" x14ac:dyDescent="0.3">
      <c r="B2249"/>
    </row>
    <row r="2250" spans="2:2" ht="14.4" x14ac:dyDescent="0.3">
      <c r="B2250"/>
    </row>
    <row r="2251" spans="2:2" ht="14.4" x14ac:dyDescent="0.3">
      <c r="B2251"/>
    </row>
    <row r="2252" spans="2:2" ht="14.4" x14ac:dyDescent="0.3">
      <c r="B2252"/>
    </row>
    <row r="2253" spans="2:2" ht="14.4" x14ac:dyDescent="0.3">
      <c r="B2253"/>
    </row>
    <row r="2254" spans="2:2" ht="14.4" x14ac:dyDescent="0.3">
      <c r="B2254"/>
    </row>
    <row r="2255" spans="2:2" ht="14.4" x14ac:dyDescent="0.3">
      <c r="B2255"/>
    </row>
    <row r="2256" spans="2:2" ht="14.4" x14ac:dyDescent="0.3">
      <c r="B2256"/>
    </row>
    <row r="2257" spans="2:2" ht="14.4" x14ac:dyDescent="0.3">
      <c r="B2257"/>
    </row>
    <row r="2258" spans="2:2" ht="14.4" x14ac:dyDescent="0.3">
      <c r="B2258"/>
    </row>
    <row r="2259" spans="2:2" ht="14.4" x14ac:dyDescent="0.3">
      <c r="B2259"/>
    </row>
    <row r="2260" spans="2:2" ht="14.4" x14ac:dyDescent="0.3">
      <c r="B2260"/>
    </row>
    <row r="2261" spans="2:2" ht="14.4" x14ac:dyDescent="0.3">
      <c r="B2261"/>
    </row>
    <row r="2262" spans="2:2" ht="14.4" x14ac:dyDescent="0.3">
      <c r="B2262"/>
    </row>
    <row r="2263" spans="2:2" ht="14.4" x14ac:dyDescent="0.3">
      <c r="B2263"/>
    </row>
    <row r="2264" spans="2:2" ht="14.4" x14ac:dyDescent="0.3">
      <c r="B2264"/>
    </row>
    <row r="2265" spans="2:2" ht="14.4" x14ac:dyDescent="0.3">
      <c r="B2265"/>
    </row>
    <row r="2266" spans="2:2" ht="14.4" x14ac:dyDescent="0.3">
      <c r="B2266"/>
    </row>
    <row r="2267" spans="2:2" ht="14.4" x14ac:dyDescent="0.3">
      <c r="B2267"/>
    </row>
    <row r="2268" spans="2:2" ht="14.4" x14ac:dyDescent="0.3">
      <c r="B2268"/>
    </row>
    <row r="2269" spans="2:2" ht="14.4" x14ac:dyDescent="0.3">
      <c r="B2269"/>
    </row>
    <row r="2270" spans="2:2" ht="14.4" x14ac:dyDescent="0.3">
      <c r="B2270"/>
    </row>
    <row r="2271" spans="2:2" ht="14.4" x14ac:dyDescent="0.3">
      <c r="B2271"/>
    </row>
    <row r="2272" spans="2:2" ht="14.4" x14ac:dyDescent="0.3">
      <c r="B2272"/>
    </row>
    <row r="2273" spans="2:2" ht="14.4" x14ac:dyDescent="0.3">
      <c r="B2273"/>
    </row>
    <row r="2274" spans="2:2" ht="14.4" x14ac:dyDescent="0.3">
      <c r="B2274"/>
    </row>
    <row r="2275" spans="2:2" ht="14.4" x14ac:dyDescent="0.3">
      <c r="B2275"/>
    </row>
    <row r="2276" spans="2:2" ht="14.4" x14ac:dyDescent="0.3">
      <c r="B2276"/>
    </row>
    <row r="2277" spans="2:2" ht="14.4" x14ac:dyDescent="0.3">
      <c r="B2277"/>
    </row>
    <row r="2278" spans="2:2" ht="14.4" x14ac:dyDescent="0.3">
      <c r="B2278"/>
    </row>
    <row r="2279" spans="2:2" ht="14.4" x14ac:dyDescent="0.3">
      <c r="B2279"/>
    </row>
    <row r="2280" spans="2:2" ht="14.4" x14ac:dyDescent="0.3">
      <c r="B2280"/>
    </row>
    <row r="2281" spans="2:2" ht="14.4" x14ac:dyDescent="0.3">
      <c r="B2281"/>
    </row>
    <row r="2282" spans="2:2" ht="14.4" x14ac:dyDescent="0.3">
      <c r="B2282"/>
    </row>
    <row r="2283" spans="2:2" ht="14.4" x14ac:dyDescent="0.3">
      <c r="B2283"/>
    </row>
    <row r="2284" spans="2:2" ht="14.4" x14ac:dyDescent="0.3">
      <c r="B2284"/>
    </row>
    <row r="2285" spans="2:2" ht="14.4" x14ac:dyDescent="0.3">
      <c r="B2285"/>
    </row>
    <row r="2286" spans="2:2" ht="14.4" x14ac:dyDescent="0.3">
      <c r="B2286"/>
    </row>
    <row r="2287" spans="2:2" ht="14.4" x14ac:dyDescent="0.3">
      <c r="B2287"/>
    </row>
    <row r="2288" spans="2:2" ht="14.4" x14ac:dyDescent="0.3">
      <c r="B2288"/>
    </row>
    <row r="2289" spans="2:2" ht="14.4" x14ac:dyDescent="0.3">
      <c r="B2289"/>
    </row>
    <row r="2290" spans="2:2" ht="14.4" x14ac:dyDescent="0.3">
      <c r="B2290"/>
    </row>
    <row r="2291" spans="2:2" ht="14.4" x14ac:dyDescent="0.3">
      <c r="B2291"/>
    </row>
    <row r="2292" spans="2:2" ht="14.4" x14ac:dyDescent="0.3">
      <c r="B2292"/>
    </row>
    <row r="2293" spans="2:2" ht="14.4" x14ac:dyDescent="0.3">
      <c r="B2293"/>
    </row>
    <row r="2294" spans="2:2" ht="14.4" x14ac:dyDescent="0.3">
      <c r="B2294"/>
    </row>
    <row r="2295" spans="2:2" ht="14.4" x14ac:dyDescent="0.3">
      <c r="B2295"/>
    </row>
    <row r="2296" spans="2:2" ht="14.4" x14ac:dyDescent="0.3">
      <c r="B2296"/>
    </row>
    <row r="2297" spans="2:2" ht="14.4" x14ac:dyDescent="0.3">
      <c r="B2297"/>
    </row>
    <row r="2298" spans="2:2" ht="14.4" x14ac:dyDescent="0.3">
      <c r="B2298"/>
    </row>
    <row r="2299" spans="2:2" ht="14.4" x14ac:dyDescent="0.3">
      <c r="B2299"/>
    </row>
    <row r="2300" spans="2:2" ht="14.4" x14ac:dyDescent="0.3">
      <c r="B2300"/>
    </row>
    <row r="2301" spans="2:2" ht="14.4" x14ac:dyDescent="0.3">
      <c r="B2301"/>
    </row>
    <row r="2302" spans="2:2" ht="14.4" x14ac:dyDescent="0.3">
      <c r="B2302"/>
    </row>
    <row r="2303" spans="2:2" ht="14.4" x14ac:dyDescent="0.3">
      <c r="B2303"/>
    </row>
    <row r="2304" spans="2:2" ht="14.4" x14ac:dyDescent="0.3">
      <c r="B2304"/>
    </row>
    <row r="2305" spans="2:2" ht="14.4" x14ac:dyDescent="0.3">
      <c r="B2305"/>
    </row>
    <row r="2306" spans="2:2" ht="14.4" x14ac:dyDescent="0.3">
      <c r="B2306"/>
    </row>
    <row r="2307" spans="2:2" ht="14.4" x14ac:dyDescent="0.3">
      <c r="B2307"/>
    </row>
    <row r="2308" spans="2:2" ht="14.4" x14ac:dyDescent="0.3">
      <c r="B2308"/>
    </row>
    <row r="2309" spans="2:2" ht="14.4" x14ac:dyDescent="0.3">
      <c r="B2309"/>
    </row>
    <row r="2310" spans="2:2" ht="14.4" x14ac:dyDescent="0.3">
      <c r="B2310"/>
    </row>
    <row r="2311" spans="2:2" ht="14.4" x14ac:dyDescent="0.3">
      <c r="B2311"/>
    </row>
    <row r="2312" spans="2:2" ht="14.4" x14ac:dyDescent="0.3">
      <c r="B2312"/>
    </row>
    <row r="2313" spans="2:2" ht="14.4" x14ac:dyDescent="0.3">
      <c r="B2313"/>
    </row>
    <row r="2314" spans="2:2" ht="14.4" x14ac:dyDescent="0.3">
      <c r="B2314"/>
    </row>
    <row r="2315" spans="2:2" ht="14.4" x14ac:dyDescent="0.3">
      <c r="B2315"/>
    </row>
    <row r="2316" spans="2:2" ht="14.4" x14ac:dyDescent="0.3">
      <c r="B2316"/>
    </row>
    <row r="2317" spans="2:2" ht="14.4" x14ac:dyDescent="0.3">
      <c r="B2317"/>
    </row>
    <row r="2318" spans="2:2" ht="14.4" x14ac:dyDescent="0.3">
      <c r="B2318"/>
    </row>
    <row r="2319" spans="2:2" ht="14.4" x14ac:dyDescent="0.3">
      <c r="B2319"/>
    </row>
    <row r="2320" spans="2:2" ht="14.4" x14ac:dyDescent="0.3">
      <c r="B2320"/>
    </row>
    <row r="2321" spans="2:2" ht="14.4" x14ac:dyDescent="0.3">
      <c r="B2321"/>
    </row>
    <row r="2322" spans="2:2" ht="14.4" x14ac:dyDescent="0.3">
      <c r="B2322"/>
    </row>
    <row r="2323" spans="2:2" ht="14.4" x14ac:dyDescent="0.3">
      <c r="B2323"/>
    </row>
    <row r="2324" spans="2:2" ht="14.4" x14ac:dyDescent="0.3">
      <c r="B2324"/>
    </row>
    <row r="2325" spans="2:2" ht="14.4" x14ac:dyDescent="0.3">
      <c r="B2325"/>
    </row>
    <row r="2326" spans="2:2" ht="14.4" x14ac:dyDescent="0.3">
      <c r="B2326"/>
    </row>
    <row r="2327" spans="2:2" ht="14.4" x14ac:dyDescent="0.3">
      <c r="B2327"/>
    </row>
    <row r="2328" spans="2:2" ht="14.4" x14ac:dyDescent="0.3">
      <c r="B2328"/>
    </row>
    <row r="2329" spans="2:2" ht="14.4" x14ac:dyDescent="0.3">
      <c r="B2329"/>
    </row>
    <row r="2330" spans="2:2" ht="14.4" x14ac:dyDescent="0.3">
      <c r="B2330"/>
    </row>
    <row r="2331" spans="2:2" ht="14.4" x14ac:dyDescent="0.3">
      <c r="B2331"/>
    </row>
    <row r="2332" spans="2:2" ht="14.4" x14ac:dyDescent="0.3">
      <c r="B2332"/>
    </row>
    <row r="2333" spans="2:2" ht="14.4" x14ac:dyDescent="0.3">
      <c r="B2333"/>
    </row>
    <row r="2334" spans="2:2" ht="14.4" x14ac:dyDescent="0.3">
      <c r="B2334"/>
    </row>
    <row r="2335" spans="2:2" ht="14.4" x14ac:dyDescent="0.3">
      <c r="B2335"/>
    </row>
    <row r="2336" spans="2:2" ht="14.4" x14ac:dyDescent="0.3">
      <c r="B2336"/>
    </row>
    <row r="2337" spans="2:2" ht="14.4" x14ac:dyDescent="0.3">
      <c r="B2337"/>
    </row>
    <row r="2338" spans="2:2" ht="14.4" x14ac:dyDescent="0.3">
      <c r="B2338"/>
    </row>
    <row r="2339" spans="2:2" ht="14.4" x14ac:dyDescent="0.3">
      <c r="B2339"/>
    </row>
    <row r="2340" spans="2:2" ht="14.4" x14ac:dyDescent="0.3">
      <c r="B2340"/>
    </row>
    <row r="2341" spans="2:2" ht="14.4" x14ac:dyDescent="0.3">
      <c r="B2341"/>
    </row>
    <row r="2342" spans="2:2" ht="14.4" x14ac:dyDescent="0.3">
      <c r="B2342"/>
    </row>
    <row r="2343" spans="2:2" ht="14.4" x14ac:dyDescent="0.3">
      <c r="B2343"/>
    </row>
    <row r="2344" spans="2:2" ht="14.4" x14ac:dyDescent="0.3">
      <c r="B2344"/>
    </row>
    <row r="2345" spans="2:2" ht="14.4" x14ac:dyDescent="0.3">
      <c r="B2345"/>
    </row>
    <row r="2346" spans="2:2" ht="14.4" x14ac:dyDescent="0.3">
      <c r="B2346"/>
    </row>
    <row r="2347" spans="2:2" ht="14.4" x14ac:dyDescent="0.3">
      <c r="B2347"/>
    </row>
    <row r="2348" spans="2:2" ht="14.4" x14ac:dyDescent="0.3">
      <c r="B2348"/>
    </row>
    <row r="2349" spans="2:2" ht="14.4" x14ac:dyDescent="0.3">
      <c r="B2349"/>
    </row>
    <row r="2350" spans="2:2" ht="14.4" x14ac:dyDescent="0.3">
      <c r="B2350"/>
    </row>
    <row r="2351" spans="2:2" ht="14.4" x14ac:dyDescent="0.3">
      <c r="B2351"/>
    </row>
    <row r="2352" spans="2:2" ht="14.4" x14ac:dyDescent="0.3">
      <c r="B2352"/>
    </row>
    <row r="2353" spans="2:2" ht="14.4" x14ac:dyDescent="0.3">
      <c r="B2353"/>
    </row>
    <row r="2354" spans="2:2" ht="14.4" x14ac:dyDescent="0.3">
      <c r="B2354"/>
    </row>
    <row r="2355" spans="2:2" ht="14.4" x14ac:dyDescent="0.3">
      <c r="B2355"/>
    </row>
    <row r="2356" spans="2:2" ht="14.4" x14ac:dyDescent="0.3">
      <c r="B2356"/>
    </row>
    <row r="2357" spans="2:2" ht="14.4" x14ac:dyDescent="0.3">
      <c r="B2357"/>
    </row>
    <row r="2358" spans="2:2" ht="14.4" x14ac:dyDescent="0.3">
      <c r="B2358"/>
    </row>
    <row r="2359" spans="2:2" ht="14.4" x14ac:dyDescent="0.3">
      <c r="B2359"/>
    </row>
    <row r="2360" spans="2:2" ht="14.4" x14ac:dyDescent="0.3">
      <c r="B2360"/>
    </row>
    <row r="2361" spans="2:2" ht="14.4" x14ac:dyDescent="0.3">
      <c r="B2361"/>
    </row>
    <row r="2362" spans="2:2" ht="14.4" x14ac:dyDescent="0.3">
      <c r="B2362"/>
    </row>
    <row r="2363" spans="2:2" ht="14.4" x14ac:dyDescent="0.3">
      <c r="B2363"/>
    </row>
    <row r="2364" spans="2:2" ht="14.4" x14ac:dyDescent="0.3">
      <c r="B2364"/>
    </row>
    <row r="2365" spans="2:2" ht="14.4" x14ac:dyDescent="0.3">
      <c r="B2365"/>
    </row>
    <row r="2366" spans="2:2" ht="14.4" x14ac:dyDescent="0.3">
      <c r="B2366"/>
    </row>
    <row r="2367" spans="2:2" ht="14.4" x14ac:dyDescent="0.3">
      <c r="B2367"/>
    </row>
    <row r="2368" spans="2:2" ht="14.4" x14ac:dyDescent="0.3">
      <c r="B2368"/>
    </row>
    <row r="2369" spans="2:2" ht="14.4" x14ac:dyDescent="0.3">
      <c r="B2369"/>
    </row>
    <row r="2370" spans="2:2" ht="14.4" x14ac:dyDescent="0.3">
      <c r="B2370"/>
    </row>
    <row r="2371" spans="2:2" ht="14.4" x14ac:dyDescent="0.3">
      <c r="B2371"/>
    </row>
    <row r="2372" spans="2:2" ht="14.4" x14ac:dyDescent="0.3">
      <c r="B2372"/>
    </row>
    <row r="2373" spans="2:2" ht="14.4" x14ac:dyDescent="0.3">
      <c r="B2373"/>
    </row>
    <row r="2374" spans="2:2" ht="14.4" x14ac:dyDescent="0.3">
      <c r="B2374"/>
    </row>
    <row r="2375" spans="2:2" ht="14.4" x14ac:dyDescent="0.3">
      <c r="B2375"/>
    </row>
    <row r="2376" spans="2:2" ht="14.4" x14ac:dyDescent="0.3">
      <c r="B2376"/>
    </row>
    <row r="2377" spans="2:2" ht="14.4" x14ac:dyDescent="0.3">
      <c r="B2377"/>
    </row>
    <row r="2378" spans="2:2" ht="14.4" x14ac:dyDescent="0.3">
      <c r="B2378"/>
    </row>
    <row r="2379" spans="2:2" ht="14.4" x14ac:dyDescent="0.3">
      <c r="B2379"/>
    </row>
    <row r="2380" spans="2:2" ht="14.4" x14ac:dyDescent="0.3">
      <c r="B2380"/>
    </row>
    <row r="2381" spans="2:2" ht="14.4" x14ac:dyDescent="0.3">
      <c r="B2381"/>
    </row>
    <row r="2382" spans="2:2" ht="14.4" x14ac:dyDescent="0.3">
      <c r="B2382"/>
    </row>
    <row r="2383" spans="2:2" ht="14.4" x14ac:dyDescent="0.3">
      <c r="B2383"/>
    </row>
    <row r="2384" spans="2:2" ht="14.4" x14ac:dyDescent="0.3">
      <c r="B2384"/>
    </row>
    <row r="2385" spans="2:2" ht="14.4" x14ac:dyDescent="0.3">
      <c r="B2385"/>
    </row>
    <row r="2386" spans="2:2" ht="14.4" x14ac:dyDescent="0.3">
      <c r="B2386"/>
    </row>
    <row r="2387" spans="2:2" ht="14.4" x14ac:dyDescent="0.3">
      <c r="B2387"/>
    </row>
    <row r="2388" spans="2:2" ht="14.4" x14ac:dyDescent="0.3">
      <c r="B2388"/>
    </row>
    <row r="2389" spans="2:2" ht="14.4" x14ac:dyDescent="0.3">
      <c r="B2389"/>
    </row>
    <row r="2390" spans="2:2" ht="14.4" x14ac:dyDescent="0.3">
      <c r="B2390"/>
    </row>
    <row r="2391" spans="2:2" ht="14.4" x14ac:dyDescent="0.3">
      <c r="B2391"/>
    </row>
    <row r="2392" spans="2:2" ht="14.4" x14ac:dyDescent="0.3">
      <c r="B2392"/>
    </row>
    <row r="2393" spans="2:2" ht="14.4" x14ac:dyDescent="0.3">
      <c r="B2393"/>
    </row>
    <row r="2394" spans="2:2" ht="14.4" x14ac:dyDescent="0.3">
      <c r="B2394"/>
    </row>
    <row r="2395" spans="2:2" ht="14.4" x14ac:dyDescent="0.3">
      <c r="B2395"/>
    </row>
    <row r="2396" spans="2:2" ht="14.4" x14ac:dyDescent="0.3">
      <c r="B2396"/>
    </row>
    <row r="2397" spans="2:2" ht="14.4" x14ac:dyDescent="0.3">
      <c r="B2397"/>
    </row>
    <row r="2398" spans="2:2" ht="14.4" x14ac:dyDescent="0.3">
      <c r="B2398"/>
    </row>
    <row r="2399" spans="2:2" ht="14.4" x14ac:dyDescent="0.3">
      <c r="B2399"/>
    </row>
    <row r="2400" spans="2:2" ht="14.4" x14ac:dyDescent="0.3">
      <c r="B2400"/>
    </row>
    <row r="2401" spans="2:2" ht="14.4" x14ac:dyDescent="0.3">
      <c r="B2401"/>
    </row>
    <row r="2402" spans="2:2" ht="14.4" x14ac:dyDescent="0.3">
      <c r="B2402"/>
    </row>
    <row r="2403" spans="2:2" ht="14.4" x14ac:dyDescent="0.3">
      <c r="B2403"/>
    </row>
    <row r="2404" spans="2:2" ht="14.4" x14ac:dyDescent="0.3">
      <c r="B2404"/>
    </row>
    <row r="2405" spans="2:2" ht="14.4" x14ac:dyDescent="0.3">
      <c r="B2405"/>
    </row>
    <row r="2406" spans="2:2" ht="14.4" x14ac:dyDescent="0.3">
      <c r="B2406"/>
    </row>
    <row r="2407" spans="2:2" ht="14.4" x14ac:dyDescent="0.3">
      <c r="B2407"/>
    </row>
    <row r="2408" spans="2:2" ht="14.4" x14ac:dyDescent="0.3">
      <c r="B2408"/>
    </row>
    <row r="2409" spans="2:2" ht="14.4" x14ac:dyDescent="0.3">
      <c r="B2409"/>
    </row>
    <row r="2410" spans="2:2" ht="14.4" x14ac:dyDescent="0.3">
      <c r="B2410"/>
    </row>
    <row r="2411" spans="2:2" ht="14.4" x14ac:dyDescent="0.3">
      <c r="B2411"/>
    </row>
    <row r="2412" spans="2:2" ht="14.4" x14ac:dyDescent="0.3">
      <c r="B2412"/>
    </row>
    <row r="2413" spans="2:2" ht="14.4" x14ac:dyDescent="0.3">
      <c r="B2413"/>
    </row>
    <row r="2414" spans="2:2" ht="14.4" x14ac:dyDescent="0.3">
      <c r="B2414"/>
    </row>
    <row r="2415" spans="2:2" ht="14.4" x14ac:dyDescent="0.3">
      <c r="B2415"/>
    </row>
    <row r="2416" spans="2:2" ht="14.4" x14ac:dyDescent="0.3">
      <c r="B2416"/>
    </row>
    <row r="2417" spans="2:2" ht="14.4" x14ac:dyDescent="0.3">
      <c r="B2417"/>
    </row>
    <row r="2418" spans="2:2" ht="14.4" x14ac:dyDescent="0.3">
      <c r="B2418"/>
    </row>
    <row r="2419" spans="2:2" ht="14.4" x14ac:dyDescent="0.3">
      <c r="B2419"/>
    </row>
    <row r="2420" spans="2:2" ht="14.4" x14ac:dyDescent="0.3">
      <c r="B2420"/>
    </row>
    <row r="2421" spans="2:2" ht="14.4" x14ac:dyDescent="0.3">
      <c r="B2421"/>
    </row>
    <row r="2422" spans="2:2" ht="14.4" x14ac:dyDescent="0.3">
      <c r="B2422"/>
    </row>
    <row r="2423" spans="2:2" ht="14.4" x14ac:dyDescent="0.3">
      <c r="B2423"/>
    </row>
    <row r="2424" spans="2:2" ht="14.4" x14ac:dyDescent="0.3">
      <c r="B2424"/>
    </row>
    <row r="2425" spans="2:2" ht="14.4" x14ac:dyDescent="0.3">
      <c r="B2425"/>
    </row>
    <row r="2426" spans="2:2" ht="14.4" x14ac:dyDescent="0.3">
      <c r="B2426"/>
    </row>
    <row r="2427" spans="2:2" ht="14.4" x14ac:dyDescent="0.3">
      <c r="B2427"/>
    </row>
    <row r="2428" spans="2:2" ht="14.4" x14ac:dyDescent="0.3">
      <c r="B2428"/>
    </row>
    <row r="2429" spans="2:2" ht="14.4" x14ac:dyDescent="0.3">
      <c r="B2429"/>
    </row>
    <row r="2430" spans="2:2" ht="14.4" x14ac:dyDescent="0.3">
      <c r="B2430"/>
    </row>
    <row r="2431" spans="2:2" ht="14.4" x14ac:dyDescent="0.3">
      <c r="B2431"/>
    </row>
    <row r="2432" spans="2:2" ht="14.4" x14ac:dyDescent="0.3">
      <c r="B2432"/>
    </row>
    <row r="2433" spans="2:2" ht="14.4" x14ac:dyDescent="0.3">
      <c r="B2433"/>
    </row>
    <row r="2434" spans="2:2" ht="14.4" x14ac:dyDescent="0.3">
      <c r="B2434"/>
    </row>
    <row r="2435" spans="2:2" ht="14.4" x14ac:dyDescent="0.3">
      <c r="B2435"/>
    </row>
    <row r="2436" spans="2:2" ht="14.4" x14ac:dyDescent="0.3">
      <c r="B2436"/>
    </row>
    <row r="2437" spans="2:2" ht="14.4" x14ac:dyDescent="0.3">
      <c r="B2437"/>
    </row>
    <row r="2438" spans="2:2" ht="14.4" x14ac:dyDescent="0.3">
      <c r="B2438"/>
    </row>
    <row r="2439" spans="2:2" ht="14.4" x14ac:dyDescent="0.3">
      <c r="B2439"/>
    </row>
    <row r="2440" spans="2:2" ht="14.4" x14ac:dyDescent="0.3">
      <c r="B2440"/>
    </row>
    <row r="2441" spans="2:2" ht="14.4" x14ac:dyDescent="0.3">
      <c r="B2441"/>
    </row>
    <row r="2442" spans="2:2" ht="14.4" x14ac:dyDescent="0.3">
      <c r="B2442"/>
    </row>
    <row r="2443" spans="2:2" ht="14.4" x14ac:dyDescent="0.3">
      <c r="B2443"/>
    </row>
    <row r="2444" spans="2:2" ht="14.4" x14ac:dyDescent="0.3">
      <c r="B2444"/>
    </row>
    <row r="2445" spans="2:2" ht="14.4" x14ac:dyDescent="0.3">
      <c r="B2445"/>
    </row>
    <row r="2446" spans="2:2" ht="14.4" x14ac:dyDescent="0.3">
      <c r="B2446"/>
    </row>
    <row r="2447" spans="2:2" ht="14.4" x14ac:dyDescent="0.3">
      <c r="B2447"/>
    </row>
    <row r="2448" spans="2:2" ht="14.4" x14ac:dyDescent="0.3">
      <c r="B2448"/>
    </row>
    <row r="2449" spans="2:2" ht="14.4" x14ac:dyDescent="0.3">
      <c r="B2449"/>
    </row>
    <row r="2450" spans="2:2" ht="14.4" x14ac:dyDescent="0.3">
      <c r="B2450"/>
    </row>
    <row r="2451" spans="2:2" ht="14.4" x14ac:dyDescent="0.3">
      <c r="B2451"/>
    </row>
    <row r="2452" spans="2:2" ht="14.4" x14ac:dyDescent="0.3">
      <c r="B2452"/>
    </row>
    <row r="2453" spans="2:2" ht="14.4" x14ac:dyDescent="0.3">
      <c r="B2453"/>
    </row>
    <row r="2454" spans="2:2" ht="14.4" x14ac:dyDescent="0.3">
      <c r="B2454"/>
    </row>
    <row r="2455" spans="2:2" ht="14.4" x14ac:dyDescent="0.3">
      <c r="B2455"/>
    </row>
    <row r="2456" spans="2:2" ht="14.4" x14ac:dyDescent="0.3">
      <c r="B2456"/>
    </row>
    <row r="2457" spans="2:2" ht="14.4" x14ac:dyDescent="0.3">
      <c r="B2457"/>
    </row>
    <row r="2458" spans="2:2" ht="14.4" x14ac:dyDescent="0.3">
      <c r="B2458"/>
    </row>
    <row r="2459" spans="2:2" ht="14.4" x14ac:dyDescent="0.3">
      <c r="B2459"/>
    </row>
    <row r="2460" spans="2:2" ht="14.4" x14ac:dyDescent="0.3">
      <c r="B2460"/>
    </row>
    <row r="2461" spans="2:2" ht="14.4" x14ac:dyDescent="0.3">
      <c r="B2461"/>
    </row>
    <row r="2462" spans="2:2" ht="14.4" x14ac:dyDescent="0.3">
      <c r="B2462"/>
    </row>
    <row r="2463" spans="2:2" ht="14.4" x14ac:dyDescent="0.3">
      <c r="B2463"/>
    </row>
    <row r="2464" spans="2:2" ht="14.4" x14ac:dyDescent="0.3">
      <c r="B2464"/>
    </row>
    <row r="2465" spans="2:2" ht="14.4" x14ac:dyDescent="0.3">
      <c r="B2465"/>
    </row>
    <row r="2466" spans="2:2" ht="14.4" x14ac:dyDescent="0.3">
      <c r="B2466"/>
    </row>
    <row r="2467" spans="2:2" ht="14.4" x14ac:dyDescent="0.3">
      <c r="B2467"/>
    </row>
    <row r="2468" spans="2:2" ht="14.4" x14ac:dyDescent="0.3">
      <c r="B2468"/>
    </row>
    <row r="2469" spans="2:2" ht="14.4" x14ac:dyDescent="0.3">
      <c r="B2469"/>
    </row>
    <row r="2470" spans="2:2" ht="14.4" x14ac:dyDescent="0.3">
      <c r="B2470"/>
    </row>
    <row r="2471" spans="2:2" ht="14.4" x14ac:dyDescent="0.3">
      <c r="B2471"/>
    </row>
    <row r="2472" spans="2:2" ht="14.4" x14ac:dyDescent="0.3">
      <c r="B2472"/>
    </row>
    <row r="2473" spans="2:2" ht="14.4" x14ac:dyDescent="0.3">
      <c r="B2473"/>
    </row>
    <row r="2474" spans="2:2" ht="14.4" x14ac:dyDescent="0.3">
      <c r="B2474"/>
    </row>
    <row r="2475" spans="2:2" ht="14.4" x14ac:dyDescent="0.3">
      <c r="B2475"/>
    </row>
    <row r="2476" spans="2:2" ht="14.4" x14ac:dyDescent="0.3">
      <c r="B2476"/>
    </row>
    <row r="2477" spans="2:2" ht="14.4" x14ac:dyDescent="0.3">
      <c r="B2477"/>
    </row>
    <row r="2478" spans="2:2" ht="14.4" x14ac:dyDescent="0.3">
      <c r="B2478"/>
    </row>
    <row r="2479" spans="2:2" ht="14.4" x14ac:dyDescent="0.3">
      <c r="B2479"/>
    </row>
    <row r="2480" spans="2:2" ht="14.4" x14ac:dyDescent="0.3">
      <c r="B2480"/>
    </row>
    <row r="2481" spans="2:2" ht="14.4" x14ac:dyDescent="0.3">
      <c r="B2481"/>
    </row>
    <row r="2482" spans="2:2" ht="14.4" x14ac:dyDescent="0.3">
      <c r="B2482"/>
    </row>
    <row r="2483" spans="2:2" ht="14.4" x14ac:dyDescent="0.3">
      <c r="B2483"/>
    </row>
    <row r="2484" spans="2:2" ht="14.4" x14ac:dyDescent="0.3">
      <c r="B2484"/>
    </row>
    <row r="2485" spans="2:2" ht="14.4" x14ac:dyDescent="0.3">
      <c r="B2485"/>
    </row>
    <row r="2486" spans="2:2" ht="14.4" x14ac:dyDescent="0.3">
      <c r="B2486"/>
    </row>
    <row r="2487" spans="2:2" ht="14.4" x14ac:dyDescent="0.3">
      <c r="B2487"/>
    </row>
    <row r="2488" spans="2:2" ht="14.4" x14ac:dyDescent="0.3">
      <c r="B2488"/>
    </row>
    <row r="2489" spans="2:2" ht="14.4" x14ac:dyDescent="0.3">
      <c r="B2489"/>
    </row>
    <row r="2490" spans="2:2" ht="14.4" x14ac:dyDescent="0.3">
      <c r="B2490"/>
    </row>
    <row r="2491" spans="2:2" ht="14.4" x14ac:dyDescent="0.3">
      <c r="B2491"/>
    </row>
    <row r="2492" spans="2:2" ht="14.4" x14ac:dyDescent="0.3">
      <c r="B2492"/>
    </row>
    <row r="2493" spans="2:2" ht="14.4" x14ac:dyDescent="0.3">
      <c r="B2493"/>
    </row>
    <row r="2494" spans="2:2" ht="14.4" x14ac:dyDescent="0.3">
      <c r="B2494"/>
    </row>
    <row r="2495" spans="2:2" ht="14.4" x14ac:dyDescent="0.3">
      <c r="B2495"/>
    </row>
    <row r="2496" spans="2:2" ht="14.4" x14ac:dyDescent="0.3">
      <c r="B2496"/>
    </row>
    <row r="2497" spans="2:2" ht="14.4" x14ac:dyDescent="0.3">
      <c r="B2497"/>
    </row>
    <row r="2498" spans="2:2" ht="14.4" x14ac:dyDescent="0.3">
      <c r="B2498"/>
    </row>
    <row r="2499" spans="2:2" ht="14.4" x14ac:dyDescent="0.3">
      <c r="B2499"/>
    </row>
    <row r="2500" spans="2:2" ht="14.4" x14ac:dyDescent="0.3">
      <c r="B2500"/>
    </row>
    <row r="2501" spans="2:2" ht="14.4" x14ac:dyDescent="0.3">
      <c r="B2501"/>
    </row>
    <row r="2502" spans="2:2" ht="14.4" x14ac:dyDescent="0.3">
      <c r="B2502"/>
    </row>
    <row r="2503" spans="2:2" ht="14.4" x14ac:dyDescent="0.3">
      <c r="B2503"/>
    </row>
    <row r="2504" spans="2:2" ht="14.4" x14ac:dyDescent="0.3">
      <c r="B2504"/>
    </row>
    <row r="2505" spans="2:2" ht="14.4" x14ac:dyDescent="0.3">
      <c r="B2505"/>
    </row>
    <row r="2506" spans="2:2" ht="14.4" x14ac:dyDescent="0.3">
      <c r="B2506"/>
    </row>
    <row r="2507" spans="2:2" ht="14.4" x14ac:dyDescent="0.3">
      <c r="B2507"/>
    </row>
    <row r="2508" spans="2:2" ht="14.4" x14ac:dyDescent="0.3">
      <c r="B2508"/>
    </row>
    <row r="2509" spans="2:2" ht="14.4" x14ac:dyDescent="0.3">
      <c r="B2509"/>
    </row>
    <row r="2510" spans="2:2" ht="14.4" x14ac:dyDescent="0.3">
      <c r="B2510"/>
    </row>
    <row r="2511" spans="2:2" ht="14.4" x14ac:dyDescent="0.3">
      <c r="B2511"/>
    </row>
    <row r="2512" spans="2:2" ht="14.4" x14ac:dyDescent="0.3">
      <c r="B2512"/>
    </row>
    <row r="2513" spans="2:2" ht="14.4" x14ac:dyDescent="0.3">
      <c r="B2513"/>
    </row>
    <row r="2514" spans="2:2" ht="14.4" x14ac:dyDescent="0.3">
      <c r="B2514"/>
    </row>
    <row r="2515" spans="2:2" ht="14.4" x14ac:dyDescent="0.3">
      <c r="B2515"/>
    </row>
    <row r="2516" spans="2:2" ht="14.4" x14ac:dyDescent="0.3">
      <c r="B2516"/>
    </row>
    <row r="2517" spans="2:2" ht="14.4" x14ac:dyDescent="0.3">
      <c r="B2517"/>
    </row>
    <row r="2518" spans="2:2" ht="14.4" x14ac:dyDescent="0.3">
      <c r="B2518"/>
    </row>
    <row r="2519" spans="2:2" ht="14.4" x14ac:dyDescent="0.3">
      <c r="B2519"/>
    </row>
    <row r="2520" spans="2:2" ht="14.4" x14ac:dyDescent="0.3">
      <c r="B2520"/>
    </row>
    <row r="2521" spans="2:2" ht="14.4" x14ac:dyDescent="0.3">
      <c r="B2521"/>
    </row>
    <row r="2522" spans="2:2" ht="14.4" x14ac:dyDescent="0.3">
      <c r="B2522"/>
    </row>
    <row r="2523" spans="2:2" ht="14.4" x14ac:dyDescent="0.3">
      <c r="B2523"/>
    </row>
    <row r="2524" spans="2:2" ht="14.4" x14ac:dyDescent="0.3">
      <c r="B2524"/>
    </row>
    <row r="2525" spans="2:2" ht="14.4" x14ac:dyDescent="0.3">
      <c r="B2525"/>
    </row>
    <row r="2526" spans="2:2" ht="14.4" x14ac:dyDescent="0.3">
      <c r="B2526"/>
    </row>
    <row r="2527" spans="2:2" ht="14.4" x14ac:dyDescent="0.3">
      <c r="B2527"/>
    </row>
    <row r="2528" spans="2:2" ht="14.4" x14ac:dyDescent="0.3">
      <c r="B2528"/>
    </row>
    <row r="2529" spans="2:2" ht="14.4" x14ac:dyDescent="0.3">
      <c r="B2529"/>
    </row>
    <row r="2530" spans="2:2" ht="14.4" x14ac:dyDescent="0.3">
      <c r="B2530"/>
    </row>
    <row r="2531" spans="2:2" ht="14.4" x14ac:dyDescent="0.3">
      <c r="B2531"/>
    </row>
    <row r="2532" spans="2:2" ht="14.4" x14ac:dyDescent="0.3">
      <c r="B2532"/>
    </row>
    <row r="2533" spans="2:2" ht="14.4" x14ac:dyDescent="0.3">
      <c r="B2533"/>
    </row>
    <row r="2534" spans="2:2" ht="14.4" x14ac:dyDescent="0.3">
      <c r="B2534"/>
    </row>
    <row r="2535" spans="2:2" ht="14.4" x14ac:dyDescent="0.3">
      <c r="B2535"/>
    </row>
    <row r="2536" spans="2:2" ht="14.4" x14ac:dyDescent="0.3">
      <c r="B2536"/>
    </row>
    <row r="2537" spans="2:2" ht="14.4" x14ac:dyDescent="0.3">
      <c r="B2537"/>
    </row>
    <row r="2538" spans="2:2" ht="14.4" x14ac:dyDescent="0.3">
      <c r="B2538"/>
    </row>
    <row r="2539" spans="2:2" ht="14.4" x14ac:dyDescent="0.3">
      <c r="B2539"/>
    </row>
    <row r="2540" spans="2:2" ht="14.4" x14ac:dyDescent="0.3">
      <c r="B2540"/>
    </row>
    <row r="2541" spans="2:2" ht="14.4" x14ac:dyDescent="0.3">
      <c r="B2541"/>
    </row>
    <row r="2542" spans="2:2" ht="14.4" x14ac:dyDescent="0.3">
      <c r="B2542"/>
    </row>
    <row r="2543" spans="2:2" ht="14.4" x14ac:dyDescent="0.3">
      <c r="B2543"/>
    </row>
    <row r="2544" spans="2:2" ht="14.4" x14ac:dyDescent="0.3">
      <c r="B2544"/>
    </row>
    <row r="2545" spans="2:2" ht="14.4" x14ac:dyDescent="0.3">
      <c r="B2545"/>
    </row>
    <row r="2546" spans="2:2" ht="14.4" x14ac:dyDescent="0.3">
      <c r="B2546"/>
    </row>
    <row r="2547" spans="2:2" ht="14.4" x14ac:dyDescent="0.3">
      <c r="B2547"/>
    </row>
    <row r="2548" spans="2:2" ht="14.4" x14ac:dyDescent="0.3">
      <c r="B2548"/>
    </row>
    <row r="2549" spans="2:2" ht="14.4" x14ac:dyDescent="0.3">
      <c r="B2549"/>
    </row>
    <row r="2550" spans="2:2" ht="14.4" x14ac:dyDescent="0.3">
      <c r="B2550"/>
    </row>
    <row r="2551" spans="2:2" ht="14.4" x14ac:dyDescent="0.3">
      <c r="B2551"/>
    </row>
    <row r="2552" spans="2:2" ht="14.4" x14ac:dyDescent="0.3">
      <c r="B2552"/>
    </row>
    <row r="2553" spans="2:2" ht="14.4" x14ac:dyDescent="0.3">
      <c r="B2553"/>
    </row>
    <row r="2554" spans="2:2" ht="14.4" x14ac:dyDescent="0.3">
      <c r="B2554"/>
    </row>
    <row r="2555" spans="2:2" ht="14.4" x14ac:dyDescent="0.3">
      <c r="B2555"/>
    </row>
    <row r="2556" spans="2:2" ht="14.4" x14ac:dyDescent="0.3">
      <c r="B2556"/>
    </row>
    <row r="2557" spans="2:2" ht="14.4" x14ac:dyDescent="0.3">
      <c r="B2557"/>
    </row>
    <row r="2558" spans="2:2" ht="14.4" x14ac:dyDescent="0.3">
      <c r="B2558"/>
    </row>
    <row r="2559" spans="2:2" ht="14.4" x14ac:dyDescent="0.3">
      <c r="B2559"/>
    </row>
    <row r="2560" spans="2:2" ht="14.4" x14ac:dyDescent="0.3">
      <c r="B2560"/>
    </row>
    <row r="2561" spans="2:2" ht="14.4" x14ac:dyDescent="0.3">
      <c r="B2561"/>
    </row>
    <row r="2562" spans="2:2" ht="14.4" x14ac:dyDescent="0.3">
      <c r="B2562"/>
    </row>
    <row r="2563" spans="2:2" ht="14.4" x14ac:dyDescent="0.3">
      <c r="B2563"/>
    </row>
    <row r="2564" spans="2:2" ht="14.4" x14ac:dyDescent="0.3">
      <c r="B2564"/>
    </row>
    <row r="2565" spans="2:2" ht="14.4" x14ac:dyDescent="0.3">
      <c r="B2565"/>
    </row>
    <row r="2566" spans="2:2" ht="14.4" x14ac:dyDescent="0.3">
      <c r="B2566"/>
    </row>
    <row r="2567" spans="2:2" ht="14.4" x14ac:dyDescent="0.3">
      <c r="B2567"/>
    </row>
    <row r="2568" spans="2:2" ht="14.4" x14ac:dyDescent="0.3">
      <c r="B2568"/>
    </row>
    <row r="2569" spans="2:2" ht="14.4" x14ac:dyDescent="0.3">
      <c r="B2569"/>
    </row>
    <row r="2570" spans="2:2" ht="14.4" x14ac:dyDescent="0.3">
      <c r="B2570"/>
    </row>
    <row r="2571" spans="2:2" ht="14.4" x14ac:dyDescent="0.3">
      <c r="B2571"/>
    </row>
    <row r="2572" spans="2:2" ht="14.4" x14ac:dyDescent="0.3">
      <c r="B2572"/>
    </row>
    <row r="2573" spans="2:2" ht="14.4" x14ac:dyDescent="0.3">
      <c r="B2573"/>
    </row>
    <row r="2574" spans="2:2" ht="14.4" x14ac:dyDescent="0.3">
      <c r="B2574"/>
    </row>
    <row r="2575" spans="2:2" ht="14.4" x14ac:dyDescent="0.3">
      <c r="B2575"/>
    </row>
    <row r="2576" spans="2:2" ht="14.4" x14ac:dyDescent="0.3">
      <c r="B2576"/>
    </row>
    <row r="2577" spans="2:2" ht="14.4" x14ac:dyDescent="0.3">
      <c r="B2577"/>
    </row>
    <row r="2578" spans="2:2" ht="14.4" x14ac:dyDescent="0.3">
      <c r="B2578"/>
    </row>
    <row r="2579" spans="2:2" ht="14.4" x14ac:dyDescent="0.3">
      <c r="B2579"/>
    </row>
    <row r="2580" spans="2:2" ht="14.4" x14ac:dyDescent="0.3">
      <c r="B2580"/>
    </row>
    <row r="2581" spans="2:2" ht="14.4" x14ac:dyDescent="0.3">
      <c r="B2581"/>
    </row>
    <row r="2582" spans="2:2" ht="14.4" x14ac:dyDescent="0.3">
      <c r="B2582"/>
    </row>
    <row r="2583" spans="2:2" ht="14.4" x14ac:dyDescent="0.3">
      <c r="B2583"/>
    </row>
    <row r="2584" spans="2:2" ht="14.4" x14ac:dyDescent="0.3">
      <c r="B2584"/>
    </row>
    <row r="2585" spans="2:2" ht="14.4" x14ac:dyDescent="0.3">
      <c r="B2585"/>
    </row>
    <row r="2586" spans="2:2" ht="14.4" x14ac:dyDescent="0.3">
      <c r="B2586"/>
    </row>
    <row r="2587" spans="2:2" ht="14.4" x14ac:dyDescent="0.3">
      <c r="B2587"/>
    </row>
    <row r="2588" spans="2:2" ht="14.4" x14ac:dyDescent="0.3">
      <c r="B2588"/>
    </row>
    <row r="2589" spans="2:2" ht="14.4" x14ac:dyDescent="0.3">
      <c r="B2589"/>
    </row>
    <row r="2590" spans="2:2" ht="14.4" x14ac:dyDescent="0.3">
      <c r="B2590"/>
    </row>
    <row r="2591" spans="2:2" ht="14.4" x14ac:dyDescent="0.3">
      <c r="B2591"/>
    </row>
    <row r="2592" spans="2:2" ht="14.4" x14ac:dyDescent="0.3">
      <c r="B2592"/>
    </row>
    <row r="2593" spans="2:2" ht="14.4" x14ac:dyDescent="0.3">
      <c r="B2593"/>
    </row>
    <row r="2594" spans="2:2" ht="14.4" x14ac:dyDescent="0.3">
      <c r="B2594"/>
    </row>
    <row r="2595" spans="2:2" ht="14.4" x14ac:dyDescent="0.3">
      <c r="B2595"/>
    </row>
    <row r="2596" spans="2:2" ht="14.4" x14ac:dyDescent="0.3">
      <c r="B2596"/>
    </row>
    <row r="2597" spans="2:2" ht="14.4" x14ac:dyDescent="0.3">
      <c r="B2597"/>
    </row>
    <row r="2598" spans="2:2" ht="14.4" x14ac:dyDescent="0.3">
      <c r="B2598"/>
    </row>
    <row r="2599" spans="2:2" ht="14.4" x14ac:dyDescent="0.3">
      <c r="B2599"/>
    </row>
    <row r="2600" spans="2:2" ht="14.4" x14ac:dyDescent="0.3">
      <c r="B2600"/>
    </row>
    <row r="2601" spans="2:2" ht="14.4" x14ac:dyDescent="0.3">
      <c r="B2601"/>
    </row>
    <row r="2602" spans="2:2" ht="14.4" x14ac:dyDescent="0.3">
      <c r="B2602"/>
    </row>
    <row r="2603" spans="2:2" ht="14.4" x14ac:dyDescent="0.3">
      <c r="B2603"/>
    </row>
    <row r="2604" spans="2:2" ht="14.4" x14ac:dyDescent="0.3">
      <c r="B2604"/>
    </row>
    <row r="2605" spans="2:2" ht="14.4" x14ac:dyDescent="0.3">
      <c r="B2605"/>
    </row>
    <row r="2606" spans="2:2" ht="14.4" x14ac:dyDescent="0.3">
      <c r="B2606"/>
    </row>
    <row r="2607" spans="2:2" ht="14.4" x14ac:dyDescent="0.3">
      <c r="B2607"/>
    </row>
    <row r="2608" spans="2:2" ht="14.4" x14ac:dyDescent="0.3">
      <c r="B2608"/>
    </row>
    <row r="2609" spans="2:2" ht="14.4" x14ac:dyDescent="0.3">
      <c r="B2609"/>
    </row>
    <row r="2610" spans="2:2" ht="14.4" x14ac:dyDescent="0.3">
      <c r="B2610"/>
    </row>
    <row r="2611" spans="2:2" ht="14.4" x14ac:dyDescent="0.3">
      <c r="B2611"/>
    </row>
    <row r="2612" spans="2:2" ht="14.4" x14ac:dyDescent="0.3">
      <c r="B2612"/>
    </row>
    <row r="2613" spans="2:2" ht="14.4" x14ac:dyDescent="0.3">
      <c r="B2613"/>
    </row>
    <row r="2614" spans="2:2" ht="14.4" x14ac:dyDescent="0.3">
      <c r="B2614"/>
    </row>
    <row r="2615" spans="2:2" ht="14.4" x14ac:dyDescent="0.3">
      <c r="B2615"/>
    </row>
    <row r="2616" spans="2:2" ht="14.4" x14ac:dyDescent="0.3">
      <c r="B2616"/>
    </row>
    <row r="2617" spans="2:2" ht="14.4" x14ac:dyDescent="0.3">
      <c r="B2617"/>
    </row>
    <row r="2618" spans="2:2" ht="14.4" x14ac:dyDescent="0.3">
      <c r="B2618"/>
    </row>
    <row r="2619" spans="2:2" ht="14.4" x14ac:dyDescent="0.3">
      <c r="B2619"/>
    </row>
    <row r="2620" spans="2:2" ht="14.4" x14ac:dyDescent="0.3">
      <c r="B2620"/>
    </row>
    <row r="2621" spans="2:2" ht="14.4" x14ac:dyDescent="0.3">
      <c r="B2621"/>
    </row>
    <row r="2622" spans="2:2" ht="14.4" x14ac:dyDescent="0.3">
      <c r="B2622"/>
    </row>
    <row r="2623" spans="2:2" ht="14.4" x14ac:dyDescent="0.3">
      <c r="B2623"/>
    </row>
    <row r="2624" spans="2:2" ht="14.4" x14ac:dyDescent="0.3">
      <c r="B2624"/>
    </row>
    <row r="2625" spans="2:2" ht="14.4" x14ac:dyDescent="0.3">
      <c r="B2625"/>
    </row>
    <row r="2626" spans="2:2" ht="14.4" x14ac:dyDescent="0.3">
      <c r="B2626"/>
    </row>
    <row r="2627" spans="2:2" ht="14.4" x14ac:dyDescent="0.3">
      <c r="B2627"/>
    </row>
    <row r="2628" spans="2:2" ht="14.4" x14ac:dyDescent="0.3">
      <c r="B2628"/>
    </row>
    <row r="2629" spans="2:2" ht="14.4" x14ac:dyDescent="0.3">
      <c r="B2629"/>
    </row>
    <row r="2630" spans="2:2" ht="14.4" x14ac:dyDescent="0.3">
      <c r="B2630"/>
    </row>
    <row r="2631" spans="2:2" ht="14.4" x14ac:dyDescent="0.3">
      <c r="B2631"/>
    </row>
    <row r="2632" spans="2:2" ht="14.4" x14ac:dyDescent="0.3">
      <c r="B2632"/>
    </row>
    <row r="2633" spans="2:2" ht="14.4" x14ac:dyDescent="0.3">
      <c r="B2633"/>
    </row>
    <row r="2634" spans="2:2" ht="14.4" x14ac:dyDescent="0.3">
      <c r="B2634"/>
    </row>
    <row r="2635" spans="2:2" ht="14.4" x14ac:dyDescent="0.3">
      <c r="B2635"/>
    </row>
    <row r="2636" spans="2:2" ht="14.4" x14ac:dyDescent="0.3">
      <c r="B2636"/>
    </row>
    <row r="2637" spans="2:2" ht="14.4" x14ac:dyDescent="0.3">
      <c r="B2637"/>
    </row>
    <row r="2638" spans="2:2" ht="14.4" x14ac:dyDescent="0.3">
      <c r="B2638"/>
    </row>
    <row r="2639" spans="2:2" ht="14.4" x14ac:dyDescent="0.3">
      <c r="B2639"/>
    </row>
    <row r="2640" spans="2:2" ht="14.4" x14ac:dyDescent="0.3">
      <c r="B2640"/>
    </row>
    <row r="2641" spans="2:2" ht="14.4" x14ac:dyDescent="0.3">
      <c r="B2641"/>
    </row>
    <row r="2642" spans="2:2" ht="14.4" x14ac:dyDescent="0.3">
      <c r="B2642"/>
    </row>
    <row r="2643" spans="2:2" ht="14.4" x14ac:dyDescent="0.3">
      <c r="B2643"/>
    </row>
    <row r="2644" spans="2:2" ht="14.4" x14ac:dyDescent="0.3">
      <c r="B2644"/>
    </row>
    <row r="2645" spans="2:2" ht="14.4" x14ac:dyDescent="0.3">
      <c r="B2645"/>
    </row>
    <row r="2646" spans="2:2" ht="14.4" x14ac:dyDescent="0.3">
      <c r="B2646"/>
    </row>
    <row r="2647" spans="2:2" ht="14.4" x14ac:dyDescent="0.3">
      <c r="B2647"/>
    </row>
    <row r="2648" spans="2:2" ht="14.4" x14ac:dyDescent="0.3">
      <c r="B2648"/>
    </row>
    <row r="2649" spans="2:2" ht="14.4" x14ac:dyDescent="0.3">
      <c r="B2649"/>
    </row>
    <row r="2650" spans="2:2" ht="14.4" x14ac:dyDescent="0.3">
      <c r="B2650"/>
    </row>
    <row r="2651" spans="2:2" ht="14.4" x14ac:dyDescent="0.3">
      <c r="B2651"/>
    </row>
    <row r="2652" spans="2:2" ht="14.4" x14ac:dyDescent="0.3">
      <c r="B2652"/>
    </row>
    <row r="2653" spans="2:2" ht="14.4" x14ac:dyDescent="0.3">
      <c r="B2653"/>
    </row>
    <row r="2654" spans="2:2" ht="14.4" x14ac:dyDescent="0.3">
      <c r="B2654"/>
    </row>
    <row r="2655" spans="2:2" ht="14.4" x14ac:dyDescent="0.3">
      <c r="B2655"/>
    </row>
    <row r="2656" spans="2:2" ht="14.4" x14ac:dyDescent="0.3">
      <c r="B2656"/>
    </row>
    <row r="2657" spans="2:2" ht="14.4" x14ac:dyDescent="0.3">
      <c r="B2657"/>
    </row>
    <row r="2658" spans="2:2" ht="14.4" x14ac:dyDescent="0.3">
      <c r="B2658"/>
    </row>
    <row r="2659" spans="2:2" ht="14.4" x14ac:dyDescent="0.3">
      <c r="B2659"/>
    </row>
    <row r="2660" spans="2:2" ht="14.4" x14ac:dyDescent="0.3">
      <c r="B2660"/>
    </row>
    <row r="2661" spans="2:2" ht="14.4" x14ac:dyDescent="0.3">
      <c r="B2661"/>
    </row>
    <row r="2662" spans="2:2" ht="14.4" x14ac:dyDescent="0.3">
      <c r="B2662"/>
    </row>
    <row r="2663" spans="2:2" ht="14.4" x14ac:dyDescent="0.3">
      <c r="B2663"/>
    </row>
    <row r="2664" spans="2:2" ht="14.4" x14ac:dyDescent="0.3">
      <c r="B2664"/>
    </row>
    <row r="2665" spans="2:2" ht="14.4" x14ac:dyDescent="0.3">
      <c r="B2665"/>
    </row>
    <row r="2666" spans="2:2" ht="14.4" x14ac:dyDescent="0.3">
      <c r="B2666"/>
    </row>
    <row r="2667" spans="2:2" ht="14.4" x14ac:dyDescent="0.3">
      <c r="B2667"/>
    </row>
    <row r="2668" spans="2:2" ht="14.4" x14ac:dyDescent="0.3">
      <c r="B2668"/>
    </row>
    <row r="2669" spans="2:2" ht="14.4" x14ac:dyDescent="0.3">
      <c r="B2669"/>
    </row>
    <row r="2670" spans="2:2" ht="14.4" x14ac:dyDescent="0.3">
      <c r="B2670"/>
    </row>
    <row r="2671" spans="2:2" ht="14.4" x14ac:dyDescent="0.3">
      <c r="B2671"/>
    </row>
    <row r="2672" spans="2:2" ht="14.4" x14ac:dyDescent="0.3">
      <c r="B2672"/>
    </row>
    <row r="2673" spans="2:2" ht="14.4" x14ac:dyDescent="0.3">
      <c r="B2673"/>
    </row>
    <row r="2674" spans="2:2" ht="14.4" x14ac:dyDescent="0.3">
      <c r="B2674"/>
    </row>
    <row r="2675" spans="2:2" ht="14.4" x14ac:dyDescent="0.3">
      <c r="B2675"/>
    </row>
    <row r="2676" spans="2:2" ht="14.4" x14ac:dyDescent="0.3">
      <c r="B2676"/>
    </row>
    <row r="2677" spans="2:2" ht="14.4" x14ac:dyDescent="0.3">
      <c r="B2677"/>
    </row>
    <row r="2678" spans="2:2" ht="14.4" x14ac:dyDescent="0.3">
      <c r="B2678"/>
    </row>
    <row r="2679" spans="2:2" ht="14.4" x14ac:dyDescent="0.3">
      <c r="B2679"/>
    </row>
    <row r="2680" spans="2:2" ht="14.4" x14ac:dyDescent="0.3">
      <c r="B2680"/>
    </row>
    <row r="2681" spans="2:2" ht="14.4" x14ac:dyDescent="0.3">
      <c r="B2681"/>
    </row>
    <row r="2682" spans="2:2" ht="14.4" x14ac:dyDescent="0.3">
      <c r="B2682"/>
    </row>
    <row r="2683" spans="2:2" ht="14.4" x14ac:dyDescent="0.3">
      <c r="B2683"/>
    </row>
    <row r="2684" spans="2:2" ht="14.4" x14ac:dyDescent="0.3">
      <c r="B2684"/>
    </row>
    <row r="2685" spans="2:2" ht="14.4" x14ac:dyDescent="0.3">
      <c r="B2685"/>
    </row>
    <row r="2686" spans="2:2" ht="14.4" x14ac:dyDescent="0.3">
      <c r="B2686"/>
    </row>
    <row r="2687" spans="2:2" ht="14.4" x14ac:dyDescent="0.3">
      <c r="B2687"/>
    </row>
    <row r="2688" spans="2:2" ht="14.4" x14ac:dyDescent="0.3">
      <c r="B2688"/>
    </row>
    <row r="2689" spans="2:2" ht="14.4" x14ac:dyDescent="0.3">
      <c r="B2689"/>
    </row>
    <row r="2690" spans="2:2" ht="14.4" x14ac:dyDescent="0.3">
      <c r="B2690"/>
    </row>
    <row r="2691" spans="2:2" ht="14.4" x14ac:dyDescent="0.3">
      <c r="B2691"/>
    </row>
    <row r="2692" spans="2:2" ht="14.4" x14ac:dyDescent="0.3">
      <c r="B2692"/>
    </row>
    <row r="2693" spans="2:2" ht="14.4" x14ac:dyDescent="0.3">
      <c r="B2693"/>
    </row>
    <row r="2694" spans="2:2" ht="14.4" x14ac:dyDescent="0.3">
      <c r="B2694"/>
    </row>
    <row r="2695" spans="2:2" ht="14.4" x14ac:dyDescent="0.3">
      <c r="B2695"/>
    </row>
    <row r="2696" spans="2:2" ht="14.4" x14ac:dyDescent="0.3">
      <c r="B2696"/>
    </row>
    <row r="2697" spans="2:2" ht="14.4" x14ac:dyDescent="0.3">
      <c r="B2697"/>
    </row>
    <row r="2698" spans="2:2" ht="14.4" x14ac:dyDescent="0.3">
      <c r="B2698"/>
    </row>
    <row r="2699" spans="2:2" ht="14.4" x14ac:dyDescent="0.3">
      <c r="B2699"/>
    </row>
    <row r="2700" spans="2:2" ht="14.4" x14ac:dyDescent="0.3">
      <c r="B2700"/>
    </row>
    <row r="2701" spans="2:2" ht="14.4" x14ac:dyDescent="0.3">
      <c r="B2701"/>
    </row>
    <row r="2702" spans="2:2" ht="14.4" x14ac:dyDescent="0.3">
      <c r="B2702"/>
    </row>
    <row r="2703" spans="2:2" ht="14.4" x14ac:dyDescent="0.3">
      <c r="B2703"/>
    </row>
    <row r="2704" spans="2:2" ht="14.4" x14ac:dyDescent="0.3">
      <c r="B2704"/>
    </row>
    <row r="2705" spans="2:2" ht="14.4" x14ac:dyDescent="0.3">
      <c r="B2705"/>
    </row>
    <row r="2706" spans="2:2" ht="14.4" x14ac:dyDescent="0.3">
      <c r="B2706"/>
    </row>
    <row r="2707" spans="2:2" ht="14.4" x14ac:dyDescent="0.3">
      <c r="B2707"/>
    </row>
    <row r="2708" spans="2:2" ht="14.4" x14ac:dyDescent="0.3">
      <c r="B2708"/>
    </row>
    <row r="2709" spans="2:2" ht="14.4" x14ac:dyDescent="0.3">
      <c r="B2709"/>
    </row>
    <row r="2710" spans="2:2" ht="14.4" x14ac:dyDescent="0.3">
      <c r="B2710"/>
    </row>
    <row r="2711" spans="2:2" ht="14.4" x14ac:dyDescent="0.3">
      <c r="B2711"/>
    </row>
    <row r="2712" spans="2:2" ht="14.4" x14ac:dyDescent="0.3">
      <c r="B2712"/>
    </row>
    <row r="2713" spans="2:2" ht="14.4" x14ac:dyDescent="0.3">
      <c r="B2713"/>
    </row>
    <row r="2714" spans="2:2" ht="14.4" x14ac:dyDescent="0.3">
      <c r="B2714"/>
    </row>
    <row r="2715" spans="2:2" ht="14.4" x14ac:dyDescent="0.3">
      <c r="B2715"/>
    </row>
    <row r="2716" spans="2:2" ht="14.4" x14ac:dyDescent="0.3">
      <c r="B2716"/>
    </row>
    <row r="2717" spans="2:2" ht="14.4" x14ac:dyDescent="0.3">
      <c r="B2717"/>
    </row>
    <row r="2718" spans="2:2" ht="14.4" x14ac:dyDescent="0.3">
      <c r="B2718"/>
    </row>
    <row r="2719" spans="2:2" ht="14.4" x14ac:dyDescent="0.3">
      <c r="B2719"/>
    </row>
    <row r="2720" spans="2:2" ht="14.4" x14ac:dyDescent="0.3">
      <c r="B2720"/>
    </row>
    <row r="2721" spans="2:2" ht="14.4" x14ac:dyDescent="0.3">
      <c r="B2721"/>
    </row>
    <row r="2722" spans="2:2" ht="14.4" x14ac:dyDescent="0.3">
      <c r="B2722"/>
    </row>
    <row r="2723" spans="2:2" ht="14.4" x14ac:dyDescent="0.3">
      <c r="B2723"/>
    </row>
    <row r="2724" spans="2:2" ht="14.4" x14ac:dyDescent="0.3">
      <c r="B2724"/>
    </row>
    <row r="2725" spans="2:2" ht="14.4" x14ac:dyDescent="0.3">
      <c r="B2725"/>
    </row>
    <row r="2726" spans="2:2" ht="14.4" x14ac:dyDescent="0.3">
      <c r="B2726"/>
    </row>
    <row r="2727" spans="2:2" ht="14.4" x14ac:dyDescent="0.3">
      <c r="B2727"/>
    </row>
    <row r="2728" spans="2:2" ht="14.4" x14ac:dyDescent="0.3">
      <c r="B2728"/>
    </row>
    <row r="2729" spans="2:2" ht="14.4" x14ac:dyDescent="0.3">
      <c r="B2729"/>
    </row>
    <row r="2730" spans="2:2" ht="14.4" x14ac:dyDescent="0.3">
      <c r="B2730"/>
    </row>
    <row r="2731" spans="2:2" ht="14.4" x14ac:dyDescent="0.3">
      <c r="B2731"/>
    </row>
    <row r="2732" spans="2:2" ht="14.4" x14ac:dyDescent="0.3">
      <c r="B2732"/>
    </row>
    <row r="2733" spans="2:2" ht="14.4" x14ac:dyDescent="0.3">
      <c r="B2733"/>
    </row>
    <row r="2734" spans="2:2" ht="14.4" x14ac:dyDescent="0.3">
      <c r="B2734"/>
    </row>
    <row r="2735" spans="2:2" ht="14.4" x14ac:dyDescent="0.3">
      <c r="B2735"/>
    </row>
    <row r="2736" spans="2:2" ht="14.4" x14ac:dyDescent="0.3">
      <c r="B2736"/>
    </row>
    <row r="2737" spans="2:2" ht="14.4" x14ac:dyDescent="0.3">
      <c r="B2737"/>
    </row>
    <row r="2738" spans="2:2" ht="14.4" x14ac:dyDescent="0.3">
      <c r="B2738"/>
    </row>
    <row r="2739" spans="2:2" ht="14.4" x14ac:dyDescent="0.3">
      <c r="B2739"/>
    </row>
    <row r="2740" spans="2:2" ht="14.4" x14ac:dyDescent="0.3">
      <c r="B2740"/>
    </row>
    <row r="2741" spans="2:2" ht="14.4" x14ac:dyDescent="0.3">
      <c r="B2741"/>
    </row>
    <row r="2742" spans="2:2" ht="14.4" x14ac:dyDescent="0.3">
      <c r="B2742"/>
    </row>
    <row r="2743" spans="2:2" ht="14.4" x14ac:dyDescent="0.3">
      <c r="B2743"/>
    </row>
    <row r="2744" spans="2:2" ht="14.4" x14ac:dyDescent="0.3">
      <c r="B2744"/>
    </row>
    <row r="2745" spans="2:2" ht="14.4" x14ac:dyDescent="0.3">
      <c r="B2745"/>
    </row>
    <row r="2746" spans="2:2" ht="14.4" x14ac:dyDescent="0.3">
      <c r="B2746"/>
    </row>
    <row r="2747" spans="2:2" ht="14.4" x14ac:dyDescent="0.3">
      <c r="B2747"/>
    </row>
    <row r="2748" spans="2:2" ht="14.4" x14ac:dyDescent="0.3">
      <c r="B2748"/>
    </row>
    <row r="2749" spans="2:2" ht="14.4" x14ac:dyDescent="0.3">
      <c r="B2749"/>
    </row>
    <row r="2750" spans="2:2" ht="14.4" x14ac:dyDescent="0.3">
      <c r="B2750"/>
    </row>
    <row r="2751" spans="2:2" ht="14.4" x14ac:dyDescent="0.3">
      <c r="B2751"/>
    </row>
    <row r="2752" spans="2:2" ht="14.4" x14ac:dyDescent="0.3">
      <c r="B2752"/>
    </row>
    <row r="2753" spans="2:2" ht="14.4" x14ac:dyDescent="0.3">
      <c r="B2753"/>
    </row>
    <row r="2754" spans="2:2" ht="14.4" x14ac:dyDescent="0.3">
      <c r="B2754"/>
    </row>
    <row r="2755" spans="2:2" ht="14.4" x14ac:dyDescent="0.3">
      <c r="B2755"/>
    </row>
    <row r="2756" spans="2:2" ht="14.4" x14ac:dyDescent="0.3">
      <c r="B2756"/>
    </row>
    <row r="2757" spans="2:2" ht="14.4" x14ac:dyDescent="0.3">
      <c r="B2757"/>
    </row>
    <row r="2758" spans="2:2" ht="14.4" x14ac:dyDescent="0.3">
      <c r="B2758"/>
    </row>
    <row r="2759" spans="2:2" ht="14.4" x14ac:dyDescent="0.3">
      <c r="B2759"/>
    </row>
    <row r="2760" spans="2:2" ht="14.4" x14ac:dyDescent="0.3">
      <c r="B2760"/>
    </row>
    <row r="2761" spans="2:2" ht="14.4" x14ac:dyDescent="0.3">
      <c r="B2761"/>
    </row>
    <row r="2762" spans="2:2" ht="14.4" x14ac:dyDescent="0.3">
      <c r="B2762"/>
    </row>
    <row r="2763" spans="2:2" ht="14.4" x14ac:dyDescent="0.3">
      <c r="B2763"/>
    </row>
    <row r="2764" spans="2:2" ht="14.4" x14ac:dyDescent="0.3">
      <c r="B2764"/>
    </row>
    <row r="2765" spans="2:2" ht="14.4" x14ac:dyDescent="0.3">
      <c r="B2765"/>
    </row>
    <row r="2766" spans="2:2" ht="14.4" x14ac:dyDescent="0.3">
      <c r="B2766"/>
    </row>
    <row r="2767" spans="2:2" ht="14.4" x14ac:dyDescent="0.3">
      <c r="B2767"/>
    </row>
    <row r="2768" spans="2:2" ht="14.4" x14ac:dyDescent="0.3">
      <c r="B2768"/>
    </row>
    <row r="2769" spans="2:2" ht="14.4" x14ac:dyDescent="0.3">
      <c r="B2769"/>
    </row>
    <row r="2770" spans="2:2" ht="14.4" x14ac:dyDescent="0.3">
      <c r="B2770"/>
    </row>
    <row r="2771" spans="2:2" ht="14.4" x14ac:dyDescent="0.3">
      <c r="B2771"/>
    </row>
    <row r="2772" spans="2:2" ht="14.4" x14ac:dyDescent="0.3">
      <c r="B2772"/>
    </row>
    <row r="2773" spans="2:2" ht="14.4" x14ac:dyDescent="0.3">
      <c r="B2773"/>
    </row>
    <row r="2774" spans="2:2" ht="14.4" x14ac:dyDescent="0.3">
      <c r="B2774"/>
    </row>
    <row r="2775" spans="2:2" ht="14.4" x14ac:dyDescent="0.3">
      <c r="B2775"/>
    </row>
    <row r="2776" spans="2:2" ht="14.4" x14ac:dyDescent="0.3">
      <c r="B2776"/>
    </row>
    <row r="2777" spans="2:2" ht="14.4" x14ac:dyDescent="0.3">
      <c r="B2777"/>
    </row>
    <row r="2778" spans="2:2" ht="14.4" x14ac:dyDescent="0.3">
      <c r="B2778"/>
    </row>
    <row r="2779" spans="2:2" ht="14.4" x14ac:dyDescent="0.3">
      <c r="B2779"/>
    </row>
    <row r="2780" spans="2:2" ht="14.4" x14ac:dyDescent="0.3">
      <c r="B2780"/>
    </row>
    <row r="2781" spans="2:2" ht="14.4" x14ac:dyDescent="0.3">
      <c r="B2781"/>
    </row>
    <row r="2782" spans="2:2" ht="14.4" x14ac:dyDescent="0.3">
      <c r="B2782"/>
    </row>
    <row r="2783" spans="2:2" ht="14.4" x14ac:dyDescent="0.3">
      <c r="B2783"/>
    </row>
    <row r="2784" spans="2:2" ht="14.4" x14ac:dyDescent="0.3">
      <c r="B2784"/>
    </row>
    <row r="2785" spans="2:2" ht="14.4" x14ac:dyDescent="0.3">
      <c r="B2785"/>
    </row>
    <row r="2786" spans="2:2" ht="14.4" x14ac:dyDescent="0.3">
      <c r="B2786"/>
    </row>
    <row r="2787" spans="2:2" ht="14.4" x14ac:dyDescent="0.3">
      <c r="B2787"/>
    </row>
    <row r="2788" spans="2:2" ht="14.4" x14ac:dyDescent="0.3">
      <c r="B2788"/>
    </row>
    <row r="2789" spans="2:2" ht="14.4" x14ac:dyDescent="0.3">
      <c r="B2789"/>
    </row>
    <row r="2790" spans="2:2" ht="14.4" x14ac:dyDescent="0.3">
      <c r="B2790"/>
    </row>
    <row r="2791" spans="2:2" ht="14.4" x14ac:dyDescent="0.3">
      <c r="B2791"/>
    </row>
    <row r="2792" spans="2:2" ht="14.4" x14ac:dyDescent="0.3">
      <c r="B2792"/>
    </row>
    <row r="2793" spans="2:2" ht="14.4" x14ac:dyDescent="0.3">
      <c r="B2793"/>
    </row>
    <row r="2794" spans="2:2" ht="14.4" x14ac:dyDescent="0.3">
      <c r="B2794"/>
    </row>
    <row r="2795" spans="2:2" ht="14.4" x14ac:dyDescent="0.3">
      <c r="B2795"/>
    </row>
    <row r="2796" spans="2:2" ht="14.4" x14ac:dyDescent="0.3">
      <c r="B2796"/>
    </row>
    <row r="2797" spans="2:2" ht="14.4" x14ac:dyDescent="0.3">
      <c r="B2797"/>
    </row>
    <row r="2798" spans="2:2" ht="14.4" x14ac:dyDescent="0.3">
      <c r="B2798"/>
    </row>
    <row r="2799" spans="2:2" ht="14.4" x14ac:dyDescent="0.3">
      <c r="B2799"/>
    </row>
    <row r="2800" spans="2:2" ht="14.4" x14ac:dyDescent="0.3">
      <c r="B2800"/>
    </row>
    <row r="2801" spans="2:2" ht="14.4" x14ac:dyDescent="0.3">
      <c r="B2801"/>
    </row>
    <row r="2802" spans="2:2" ht="14.4" x14ac:dyDescent="0.3">
      <c r="B2802"/>
    </row>
    <row r="2803" spans="2:2" ht="14.4" x14ac:dyDescent="0.3">
      <c r="B2803"/>
    </row>
    <row r="2804" spans="2:2" ht="14.4" x14ac:dyDescent="0.3">
      <c r="B2804"/>
    </row>
    <row r="2805" spans="2:2" ht="14.4" x14ac:dyDescent="0.3">
      <c r="B2805"/>
    </row>
    <row r="2806" spans="2:2" ht="14.4" x14ac:dyDescent="0.3">
      <c r="B2806"/>
    </row>
    <row r="2807" spans="2:2" ht="14.4" x14ac:dyDescent="0.3">
      <c r="B2807"/>
    </row>
    <row r="2808" spans="2:2" ht="14.4" x14ac:dyDescent="0.3">
      <c r="B2808"/>
    </row>
    <row r="2809" spans="2:2" ht="14.4" x14ac:dyDescent="0.3">
      <c r="B2809"/>
    </row>
    <row r="2810" spans="2:2" ht="14.4" x14ac:dyDescent="0.3">
      <c r="B2810"/>
    </row>
    <row r="2811" spans="2:2" ht="14.4" x14ac:dyDescent="0.3">
      <c r="B2811"/>
    </row>
    <row r="2812" spans="2:2" ht="14.4" x14ac:dyDescent="0.3">
      <c r="B2812"/>
    </row>
    <row r="2813" spans="2:2" ht="14.4" x14ac:dyDescent="0.3">
      <c r="B2813"/>
    </row>
    <row r="2814" spans="2:2" ht="14.4" x14ac:dyDescent="0.3">
      <c r="B2814"/>
    </row>
    <row r="2815" spans="2:2" ht="14.4" x14ac:dyDescent="0.3">
      <c r="B2815"/>
    </row>
    <row r="2816" spans="2:2" ht="14.4" x14ac:dyDescent="0.3">
      <c r="B2816"/>
    </row>
    <row r="2817" spans="2:2" ht="14.4" x14ac:dyDescent="0.3">
      <c r="B2817"/>
    </row>
    <row r="2818" spans="2:2" ht="14.4" x14ac:dyDescent="0.3">
      <c r="B2818"/>
    </row>
    <row r="2819" spans="2:2" ht="14.4" x14ac:dyDescent="0.3">
      <c r="B2819"/>
    </row>
    <row r="2820" spans="2:2" ht="14.4" x14ac:dyDescent="0.3">
      <c r="B2820"/>
    </row>
    <row r="2821" spans="2:2" ht="14.4" x14ac:dyDescent="0.3">
      <c r="B2821"/>
    </row>
    <row r="2822" spans="2:2" ht="14.4" x14ac:dyDescent="0.3">
      <c r="B2822"/>
    </row>
    <row r="2823" spans="2:2" ht="14.4" x14ac:dyDescent="0.3">
      <c r="B2823"/>
    </row>
    <row r="2824" spans="2:2" ht="14.4" x14ac:dyDescent="0.3">
      <c r="B2824"/>
    </row>
    <row r="2825" spans="2:2" ht="14.4" x14ac:dyDescent="0.3">
      <c r="B2825"/>
    </row>
    <row r="2826" spans="2:2" ht="14.4" x14ac:dyDescent="0.3">
      <c r="B2826"/>
    </row>
    <row r="2827" spans="2:2" ht="14.4" x14ac:dyDescent="0.3">
      <c r="B2827"/>
    </row>
    <row r="2828" spans="2:2" ht="14.4" x14ac:dyDescent="0.3">
      <c r="B2828"/>
    </row>
    <row r="2829" spans="2:2" ht="14.4" x14ac:dyDescent="0.3">
      <c r="B2829"/>
    </row>
    <row r="2830" spans="2:2" ht="14.4" x14ac:dyDescent="0.3">
      <c r="B2830"/>
    </row>
    <row r="2831" spans="2:2" ht="14.4" x14ac:dyDescent="0.3">
      <c r="B2831"/>
    </row>
    <row r="2832" spans="2:2" ht="14.4" x14ac:dyDescent="0.3">
      <c r="B2832"/>
    </row>
    <row r="2833" spans="2:2" ht="14.4" x14ac:dyDescent="0.3">
      <c r="B2833"/>
    </row>
    <row r="2834" spans="2:2" ht="14.4" x14ac:dyDescent="0.3">
      <c r="B2834"/>
    </row>
    <row r="2835" spans="2:2" ht="14.4" x14ac:dyDescent="0.3">
      <c r="B2835"/>
    </row>
    <row r="2836" spans="2:2" ht="14.4" x14ac:dyDescent="0.3">
      <c r="B2836"/>
    </row>
    <row r="2837" spans="2:2" ht="14.4" x14ac:dyDescent="0.3">
      <c r="B2837"/>
    </row>
    <row r="2838" spans="2:2" ht="14.4" x14ac:dyDescent="0.3">
      <c r="B2838"/>
    </row>
    <row r="2839" spans="2:2" ht="14.4" x14ac:dyDescent="0.3">
      <c r="B2839"/>
    </row>
    <row r="2840" spans="2:2" ht="14.4" x14ac:dyDescent="0.3">
      <c r="B2840"/>
    </row>
    <row r="2841" spans="2:2" ht="14.4" x14ac:dyDescent="0.3">
      <c r="B2841"/>
    </row>
    <row r="2842" spans="2:2" ht="14.4" x14ac:dyDescent="0.3">
      <c r="B2842"/>
    </row>
    <row r="2843" spans="2:2" ht="14.4" x14ac:dyDescent="0.3">
      <c r="B2843"/>
    </row>
    <row r="2844" spans="2:2" ht="14.4" x14ac:dyDescent="0.3">
      <c r="B2844"/>
    </row>
    <row r="2845" spans="2:2" ht="14.4" x14ac:dyDescent="0.3">
      <c r="B2845"/>
    </row>
    <row r="2846" spans="2:2" ht="14.4" x14ac:dyDescent="0.3">
      <c r="B2846"/>
    </row>
    <row r="2847" spans="2:2" ht="14.4" x14ac:dyDescent="0.3">
      <c r="B2847"/>
    </row>
    <row r="2848" spans="2:2" ht="14.4" x14ac:dyDescent="0.3">
      <c r="B2848"/>
    </row>
    <row r="2849" spans="2:2" ht="14.4" x14ac:dyDescent="0.3">
      <c r="B2849"/>
    </row>
    <row r="2850" spans="2:2" ht="14.4" x14ac:dyDescent="0.3">
      <c r="B2850"/>
    </row>
    <row r="2851" spans="2:2" ht="14.4" x14ac:dyDescent="0.3">
      <c r="B2851"/>
    </row>
    <row r="2852" spans="2:2" ht="14.4" x14ac:dyDescent="0.3">
      <c r="B2852"/>
    </row>
    <row r="2853" spans="2:2" ht="14.4" x14ac:dyDescent="0.3">
      <c r="B2853"/>
    </row>
    <row r="2854" spans="2:2" ht="14.4" x14ac:dyDescent="0.3">
      <c r="B2854"/>
    </row>
    <row r="2855" spans="2:2" ht="14.4" x14ac:dyDescent="0.3">
      <c r="B2855"/>
    </row>
    <row r="2856" spans="2:2" ht="14.4" x14ac:dyDescent="0.3">
      <c r="B2856"/>
    </row>
    <row r="2857" spans="2:2" ht="14.4" x14ac:dyDescent="0.3">
      <c r="B2857"/>
    </row>
    <row r="2858" spans="2:2" ht="14.4" x14ac:dyDescent="0.3">
      <c r="B2858"/>
    </row>
    <row r="2859" spans="2:2" ht="14.4" x14ac:dyDescent="0.3">
      <c r="B2859"/>
    </row>
    <row r="2860" spans="2:2" ht="14.4" x14ac:dyDescent="0.3">
      <c r="B2860"/>
    </row>
    <row r="2861" spans="2:2" ht="14.4" x14ac:dyDescent="0.3">
      <c r="B2861"/>
    </row>
    <row r="2862" spans="2:2" ht="14.4" x14ac:dyDescent="0.3">
      <c r="B2862"/>
    </row>
    <row r="2863" spans="2:2" ht="14.4" x14ac:dyDescent="0.3">
      <c r="B2863"/>
    </row>
    <row r="2864" spans="2:2" ht="14.4" x14ac:dyDescent="0.3">
      <c r="B2864"/>
    </row>
    <row r="2865" spans="2:2" ht="14.4" x14ac:dyDescent="0.3">
      <c r="B2865"/>
    </row>
    <row r="2866" spans="2:2" ht="14.4" x14ac:dyDescent="0.3">
      <c r="B2866"/>
    </row>
    <row r="2867" spans="2:2" ht="14.4" x14ac:dyDescent="0.3">
      <c r="B2867"/>
    </row>
    <row r="2868" spans="2:2" ht="14.4" x14ac:dyDescent="0.3">
      <c r="B2868"/>
    </row>
    <row r="2869" spans="2:2" ht="14.4" x14ac:dyDescent="0.3">
      <c r="B2869"/>
    </row>
    <row r="2870" spans="2:2" ht="14.4" x14ac:dyDescent="0.3">
      <c r="B2870"/>
    </row>
    <row r="2871" spans="2:2" ht="14.4" x14ac:dyDescent="0.3">
      <c r="B2871"/>
    </row>
    <row r="2872" spans="2:2" ht="14.4" x14ac:dyDescent="0.3">
      <c r="B2872"/>
    </row>
    <row r="2873" spans="2:2" ht="14.4" x14ac:dyDescent="0.3">
      <c r="B2873"/>
    </row>
    <row r="2874" spans="2:2" ht="14.4" x14ac:dyDescent="0.3">
      <c r="B2874"/>
    </row>
    <row r="2875" spans="2:2" ht="14.4" x14ac:dyDescent="0.3">
      <c r="B2875"/>
    </row>
    <row r="2876" spans="2:2" ht="14.4" x14ac:dyDescent="0.3">
      <c r="B2876"/>
    </row>
    <row r="2877" spans="2:2" ht="14.4" x14ac:dyDescent="0.3">
      <c r="B2877"/>
    </row>
    <row r="2878" spans="2:2" ht="14.4" x14ac:dyDescent="0.3">
      <c r="B2878"/>
    </row>
    <row r="2879" spans="2:2" ht="14.4" x14ac:dyDescent="0.3">
      <c r="B2879"/>
    </row>
    <row r="2880" spans="2:2" ht="14.4" x14ac:dyDescent="0.3">
      <c r="B2880"/>
    </row>
    <row r="2881" spans="2:2" ht="14.4" x14ac:dyDescent="0.3">
      <c r="B2881"/>
    </row>
    <row r="2882" spans="2:2" ht="14.4" x14ac:dyDescent="0.3">
      <c r="B2882"/>
    </row>
    <row r="2883" spans="2:2" ht="14.4" x14ac:dyDescent="0.3">
      <c r="B2883"/>
    </row>
    <row r="2884" spans="2:2" ht="14.4" x14ac:dyDescent="0.3">
      <c r="B2884"/>
    </row>
    <row r="2885" spans="2:2" ht="14.4" x14ac:dyDescent="0.3">
      <c r="B2885"/>
    </row>
    <row r="2886" spans="2:2" ht="14.4" x14ac:dyDescent="0.3">
      <c r="B2886"/>
    </row>
    <row r="2887" spans="2:2" ht="14.4" x14ac:dyDescent="0.3">
      <c r="B2887"/>
    </row>
    <row r="2888" spans="2:2" ht="14.4" x14ac:dyDescent="0.3">
      <c r="B2888"/>
    </row>
    <row r="2889" spans="2:2" ht="14.4" x14ac:dyDescent="0.3">
      <c r="B2889"/>
    </row>
    <row r="2890" spans="2:2" ht="14.4" x14ac:dyDescent="0.3">
      <c r="B2890"/>
    </row>
    <row r="2891" spans="2:2" ht="14.4" x14ac:dyDescent="0.3">
      <c r="B2891"/>
    </row>
    <row r="2892" spans="2:2" ht="14.4" x14ac:dyDescent="0.3">
      <c r="B2892"/>
    </row>
    <row r="2893" spans="2:2" ht="14.4" x14ac:dyDescent="0.3">
      <c r="B2893"/>
    </row>
    <row r="2894" spans="2:2" ht="14.4" x14ac:dyDescent="0.3">
      <c r="B2894"/>
    </row>
    <row r="2895" spans="2:2" ht="14.4" x14ac:dyDescent="0.3">
      <c r="B2895"/>
    </row>
    <row r="2896" spans="2:2" ht="14.4" x14ac:dyDescent="0.3">
      <c r="B2896"/>
    </row>
    <row r="2897" spans="2:2" ht="14.4" x14ac:dyDescent="0.3">
      <c r="B2897"/>
    </row>
    <row r="2898" spans="2:2" ht="14.4" x14ac:dyDescent="0.3">
      <c r="B2898"/>
    </row>
    <row r="2899" spans="2:2" ht="14.4" x14ac:dyDescent="0.3">
      <c r="B2899"/>
    </row>
    <row r="2900" spans="2:2" ht="14.4" x14ac:dyDescent="0.3">
      <c r="B2900"/>
    </row>
    <row r="2901" spans="2:2" ht="14.4" x14ac:dyDescent="0.3">
      <c r="B2901"/>
    </row>
    <row r="2902" spans="2:2" ht="14.4" x14ac:dyDescent="0.3">
      <c r="B2902"/>
    </row>
    <row r="2903" spans="2:2" ht="14.4" x14ac:dyDescent="0.3">
      <c r="B2903"/>
    </row>
    <row r="2904" spans="2:2" ht="14.4" x14ac:dyDescent="0.3">
      <c r="B2904"/>
    </row>
    <row r="2905" spans="2:2" ht="14.4" x14ac:dyDescent="0.3">
      <c r="B2905"/>
    </row>
    <row r="2906" spans="2:2" ht="14.4" x14ac:dyDescent="0.3">
      <c r="B2906"/>
    </row>
    <row r="2907" spans="2:2" ht="14.4" x14ac:dyDescent="0.3">
      <c r="B2907"/>
    </row>
    <row r="2908" spans="2:2" ht="14.4" x14ac:dyDescent="0.3">
      <c r="B2908"/>
    </row>
    <row r="2909" spans="2:2" ht="14.4" x14ac:dyDescent="0.3">
      <c r="B2909"/>
    </row>
    <row r="2910" spans="2:2" ht="14.4" x14ac:dyDescent="0.3">
      <c r="B2910"/>
    </row>
    <row r="2911" spans="2:2" ht="14.4" x14ac:dyDescent="0.3">
      <c r="B2911"/>
    </row>
    <row r="2912" spans="2:2" ht="14.4" x14ac:dyDescent="0.3">
      <c r="B2912"/>
    </row>
    <row r="2913" spans="2:2" ht="14.4" x14ac:dyDescent="0.3">
      <c r="B2913"/>
    </row>
    <row r="2914" spans="2:2" ht="14.4" x14ac:dyDescent="0.3">
      <c r="B2914"/>
    </row>
    <row r="2915" spans="2:2" ht="14.4" x14ac:dyDescent="0.3">
      <c r="B2915"/>
    </row>
    <row r="2916" spans="2:2" ht="14.4" x14ac:dyDescent="0.3">
      <c r="B2916"/>
    </row>
    <row r="2917" spans="2:2" ht="14.4" x14ac:dyDescent="0.3">
      <c r="B2917"/>
    </row>
    <row r="2918" spans="2:2" ht="14.4" x14ac:dyDescent="0.3">
      <c r="B2918"/>
    </row>
    <row r="2919" spans="2:2" ht="14.4" x14ac:dyDescent="0.3">
      <c r="B2919"/>
    </row>
    <row r="2920" spans="2:2" ht="14.4" x14ac:dyDescent="0.3">
      <c r="B2920"/>
    </row>
    <row r="2921" spans="2:2" ht="14.4" x14ac:dyDescent="0.3">
      <c r="B2921"/>
    </row>
    <row r="2922" spans="2:2" ht="14.4" x14ac:dyDescent="0.3">
      <c r="B2922"/>
    </row>
    <row r="2923" spans="2:2" ht="14.4" x14ac:dyDescent="0.3">
      <c r="B2923"/>
    </row>
    <row r="2924" spans="2:2" ht="14.4" x14ac:dyDescent="0.3">
      <c r="B2924"/>
    </row>
    <row r="2925" spans="2:2" ht="14.4" x14ac:dyDescent="0.3">
      <c r="B2925"/>
    </row>
    <row r="2926" spans="2:2" ht="14.4" x14ac:dyDescent="0.3">
      <c r="B2926"/>
    </row>
    <row r="2927" spans="2:2" ht="14.4" x14ac:dyDescent="0.3">
      <c r="B2927"/>
    </row>
    <row r="2928" spans="2:2" ht="14.4" x14ac:dyDescent="0.3">
      <c r="B2928"/>
    </row>
    <row r="2929" spans="2:2" ht="14.4" x14ac:dyDescent="0.3">
      <c r="B2929"/>
    </row>
    <row r="2930" spans="2:2" ht="14.4" x14ac:dyDescent="0.3">
      <c r="B2930"/>
    </row>
    <row r="2931" spans="2:2" ht="14.4" x14ac:dyDescent="0.3">
      <c r="B2931"/>
    </row>
    <row r="2932" spans="2:2" ht="14.4" x14ac:dyDescent="0.3">
      <c r="B2932"/>
    </row>
    <row r="2933" spans="2:2" ht="14.4" x14ac:dyDescent="0.3">
      <c r="B2933"/>
    </row>
    <row r="2934" spans="2:2" ht="14.4" x14ac:dyDescent="0.3">
      <c r="B2934"/>
    </row>
    <row r="2935" spans="2:2" ht="14.4" x14ac:dyDescent="0.3">
      <c r="B2935"/>
    </row>
    <row r="2936" spans="2:2" ht="14.4" x14ac:dyDescent="0.3">
      <c r="B2936"/>
    </row>
    <row r="2937" spans="2:2" ht="14.4" x14ac:dyDescent="0.3">
      <c r="B2937"/>
    </row>
    <row r="2938" spans="2:2" ht="14.4" x14ac:dyDescent="0.3">
      <c r="B2938"/>
    </row>
    <row r="2939" spans="2:2" ht="14.4" x14ac:dyDescent="0.3">
      <c r="B2939"/>
    </row>
    <row r="2940" spans="2:2" ht="14.4" x14ac:dyDescent="0.3">
      <c r="B2940"/>
    </row>
    <row r="2941" spans="2:2" ht="14.4" x14ac:dyDescent="0.3">
      <c r="B2941"/>
    </row>
    <row r="2942" spans="2:2" ht="14.4" x14ac:dyDescent="0.3">
      <c r="B2942"/>
    </row>
    <row r="2943" spans="2:2" ht="14.4" x14ac:dyDescent="0.3">
      <c r="B2943"/>
    </row>
    <row r="2944" spans="2:2" ht="14.4" x14ac:dyDescent="0.3">
      <c r="B2944"/>
    </row>
    <row r="2945" spans="2:2" ht="14.4" x14ac:dyDescent="0.3">
      <c r="B2945"/>
    </row>
    <row r="2946" spans="2:2" ht="14.4" x14ac:dyDescent="0.3">
      <c r="B2946"/>
    </row>
    <row r="2947" spans="2:2" ht="14.4" x14ac:dyDescent="0.3">
      <c r="B2947"/>
    </row>
    <row r="2948" spans="2:2" ht="14.4" x14ac:dyDescent="0.3">
      <c r="B2948"/>
    </row>
    <row r="2949" spans="2:2" ht="14.4" x14ac:dyDescent="0.3">
      <c r="B2949"/>
    </row>
    <row r="2950" spans="2:2" ht="14.4" x14ac:dyDescent="0.3">
      <c r="B2950"/>
    </row>
    <row r="2951" spans="2:2" ht="14.4" x14ac:dyDescent="0.3">
      <c r="B2951"/>
    </row>
    <row r="2952" spans="2:2" ht="14.4" x14ac:dyDescent="0.3">
      <c r="B2952"/>
    </row>
    <row r="2953" spans="2:2" ht="14.4" x14ac:dyDescent="0.3">
      <c r="B2953"/>
    </row>
    <row r="2954" spans="2:2" ht="14.4" x14ac:dyDescent="0.3">
      <c r="B2954"/>
    </row>
    <row r="2955" spans="2:2" ht="14.4" x14ac:dyDescent="0.3">
      <c r="B2955"/>
    </row>
    <row r="2956" spans="2:2" ht="14.4" x14ac:dyDescent="0.3">
      <c r="B2956"/>
    </row>
    <row r="2957" spans="2:2" ht="14.4" x14ac:dyDescent="0.3">
      <c r="B2957"/>
    </row>
    <row r="2958" spans="2:2" ht="14.4" x14ac:dyDescent="0.3">
      <c r="B2958"/>
    </row>
    <row r="2959" spans="2:2" ht="14.4" x14ac:dyDescent="0.3">
      <c r="B2959"/>
    </row>
    <row r="2960" spans="2:2" ht="14.4" x14ac:dyDescent="0.3">
      <c r="B2960"/>
    </row>
    <row r="2961" spans="2:2" ht="14.4" x14ac:dyDescent="0.3">
      <c r="B2961"/>
    </row>
    <row r="2962" spans="2:2" ht="14.4" x14ac:dyDescent="0.3">
      <c r="B2962"/>
    </row>
    <row r="2963" spans="2:2" ht="14.4" x14ac:dyDescent="0.3">
      <c r="B2963"/>
    </row>
    <row r="2964" spans="2:2" ht="14.4" x14ac:dyDescent="0.3">
      <c r="B2964"/>
    </row>
    <row r="2965" spans="2:2" ht="14.4" x14ac:dyDescent="0.3">
      <c r="B2965"/>
    </row>
    <row r="2966" spans="2:2" ht="14.4" x14ac:dyDescent="0.3">
      <c r="B2966"/>
    </row>
    <row r="2967" spans="2:2" ht="14.4" x14ac:dyDescent="0.3">
      <c r="B2967"/>
    </row>
    <row r="2968" spans="2:2" ht="14.4" x14ac:dyDescent="0.3">
      <c r="B2968"/>
    </row>
    <row r="2969" spans="2:2" ht="14.4" x14ac:dyDescent="0.3">
      <c r="B2969"/>
    </row>
    <row r="2970" spans="2:2" ht="14.4" x14ac:dyDescent="0.3">
      <c r="B2970"/>
    </row>
    <row r="2971" spans="2:2" ht="14.4" x14ac:dyDescent="0.3">
      <c r="B2971"/>
    </row>
    <row r="2972" spans="2:2" ht="14.4" x14ac:dyDescent="0.3">
      <c r="B2972"/>
    </row>
    <row r="2973" spans="2:2" ht="14.4" x14ac:dyDescent="0.3">
      <c r="B2973"/>
    </row>
    <row r="2974" spans="2:2" ht="14.4" x14ac:dyDescent="0.3">
      <c r="B2974"/>
    </row>
    <row r="2975" spans="2:2" ht="14.4" x14ac:dyDescent="0.3">
      <c r="B2975"/>
    </row>
    <row r="2976" spans="2:2" ht="14.4" x14ac:dyDescent="0.3">
      <c r="B2976"/>
    </row>
    <row r="2977" spans="2:2" ht="14.4" x14ac:dyDescent="0.3">
      <c r="B2977"/>
    </row>
    <row r="2978" spans="2:2" ht="14.4" x14ac:dyDescent="0.3">
      <c r="B2978"/>
    </row>
    <row r="2979" spans="2:2" ht="14.4" x14ac:dyDescent="0.3">
      <c r="B2979"/>
    </row>
    <row r="2980" spans="2:2" ht="14.4" x14ac:dyDescent="0.3">
      <c r="B2980"/>
    </row>
    <row r="2981" spans="2:2" ht="14.4" x14ac:dyDescent="0.3">
      <c r="B2981"/>
    </row>
    <row r="2982" spans="2:2" ht="14.4" x14ac:dyDescent="0.3">
      <c r="B2982"/>
    </row>
    <row r="2983" spans="2:2" ht="14.4" x14ac:dyDescent="0.3">
      <c r="B2983"/>
    </row>
    <row r="2984" spans="2:2" ht="14.4" x14ac:dyDescent="0.3">
      <c r="B2984"/>
    </row>
    <row r="2985" spans="2:2" ht="14.4" x14ac:dyDescent="0.3">
      <c r="B2985"/>
    </row>
    <row r="2986" spans="2:2" ht="14.4" x14ac:dyDescent="0.3">
      <c r="B2986"/>
    </row>
    <row r="2987" spans="2:2" ht="14.4" x14ac:dyDescent="0.3">
      <c r="B2987"/>
    </row>
    <row r="2988" spans="2:2" ht="14.4" x14ac:dyDescent="0.3">
      <c r="B2988"/>
    </row>
    <row r="2989" spans="2:2" ht="14.4" x14ac:dyDescent="0.3">
      <c r="B2989"/>
    </row>
    <row r="2990" spans="2:2" ht="14.4" x14ac:dyDescent="0.3">
      <c r="B2990"/>
    </row>
    <row r="2991" spans="2:2" ht="14.4" x14ac:dyDescent="0.3">
      <c r="B2991"/>
    </row>
    <row r="2992" spans="2:2" ht="14.4" x14ac:dyDescent="0.3">
      <c r="B2992"/>
    </row>
    <row r="2993" spans="2:2" ht="14.4" x14ac:dyDescent="0.3">
      <c r="B2993"/>
    </row>
    <row r="2994" spans="2:2" ht="14.4" x14ac:dyDescent="0.3">
      <c r="B2994"/>
    </row>
    <row r="2995" spans="2:2" ht="14.4" x14ac:dyDescent="0.3">
      <c r="B2995"/>
    </row>
    <row r="2996" spans="2:2" ht="14.4" x14ac:dyDescent="0.3">
      <c r="B2996"/>
    </row>
    <row r="2997" spans="2:2" ht="14.4" x14ac:dyDescent="0.3">
      <c r="B2997"/>
    </row>
    <row r="2998" spans="2:2" ht="14.4" x14ac:dyDescent="0.3">
      <c r="B2998"/>
    </row>
    <row r="2999" spans="2:2" ht="14.4" x14ac:dyDescent="0.3">
      <c r="B2999"/>
    </row>
    <row r="3000" spans="2:2" ht="14.4" x14ac:dyDescent="0.3">
      <c r="B3000"/>
    </row>
    <row r="3001" spans="2:2" ht="14.4" x14ac:dyDescent="0.3">
      <c r="B3001"/>
    </row>
    <row r="3002" spans="2:2" ht="14.4" x14ac:dyDescent="0.3">
      <c r="B3002"/>
    </row>
    <row r="3003" spans="2:2" ht="14.4" x14ac:dyDescent="0.3">
      <c r="B3003"/>
    </row>
    <row r="3004" spans="2:2" ht="14.4" x14ac:dyDescent="0.3">
      <c r="B3004"/>
    </row>
    <row r="3005" spans="2:2" ht="14.4" x14ac:dyDescent="0.3">
      <c r="B3005"/>
    </row>
    <row r="3006" spans="2:2" ht="14.4" x14ac:dyDescent="0.3">
      <c r="B3006"/>
    </row>
    <row r="3007" spans="2:2" ht="14.4" x14ac:dyDescent="0.3">
      <c r="B3007"/>
    </row>
    <row r="3008" spans="2:2" ht="14.4" x14ac:dyDescent="0.3">
      <c r="B3008"/>
    </row>
    <row r="3009" spans="2:2" ht="14.4" x14ac:dyDescent="0.3">
      <c r="B3009"/>
    </row>
    <row r="3010" spans="2:2" ht="14.4" x14ac:dyDescent="0.3">
      <c r="B3010"/>
    </row>
    <row r="3011" spans="2:2" ht="14.4" x14ac:dyDescent="0.3">
      <c r="B3011"/>
    </row>
    <row r="3012" spans="2:2" ht="14.4" x14ac:dyDescent="0.3">
      <c r="B3012"/>
    </row>
    <row r="3013" spans="2:2" ht="14.4" x14ac:dyDescent="0.3">
      <c r="B3013"/>
    </row>
    <row r="3014" spans="2:2" ht="14.4" x14ac:dyDescent="0.3">
      <c r="B3014"/>
    </row>
    <row r="3015" spans="2:2" ht="14.4" x14ac:dyDescent="0.3">
      <c r="B3015"/>
    </row>
    <row r="3016" spans="2:2" ht="14.4" x14ac:dyDescent="0.3">
      <c r="B3016"/>
    </row>
    <row r="3017" spans="2:2" ht="14.4" x14ac:dyDescent="0.3">
      <c r="B3017"/>
    </row>
    <row r="3018" spans="2:2" ht="14.4" x14ac:dyDescent="0.3">
      <c r="B3018"/>
    </row>
    <row r="3019" spans="2:2" ht="14.4" x14ac:dyDescent="0.3">
      <c r="B3019"/>
    </row>
    <row r="3020" spans="2:2" ht="14.4" x14ac:dyDescent="0.3">
      <c r="B3020"/>
    </row>
    <row r="3021" spans="2:2" ht="14.4" x14ac:dyDescent="0.3">
      <c r="B3021"/>
    </row>
    <row r="3022" spans="2:2" ht="14.4" x14ac:dyDescent="0.3">
      <c r="B3022"/>
    </row>
    <row r="3023" spans="2:2" ht="14.4" x14ac:dyDescent="0.3">
      <c r="B3023"/>
    </row>
    <row r="3024" spans="2:2" ht="14.4" x14ac:dyDescent="0.3">
      <c r="B3024"/>
    </row>
    <row r="3025" spans="2:2" ht="14.4" x14ac:dyDescent="0.3">
      <c r="B3025"/>
    </row>
    <row r="3026" spans="2:2" ht="14.4" x14ac:dyDescent="0.3">
      <c r="B3026"/>
    </row>
    <row r="3027" spans="2:2" ht="14.4" x14ac:dyDescent="0.3">
      <c r="B3027"/>
    </row>
    <row r="3028" spans="2:2" ht="14.4" x14ac:dyDescent="0.3">
      <c r="B3028"/>
    </row>
    <row r="3029" spans="2:2" ht="14.4" x14ac:dyDescent="0.3">
      <c r="B3029"/>
    </row>
    <row r="3030" spans="2:2" ht="14.4" x14ac:dyDescent="0.3">
      <c r="B3030"/>
    </row>
    <row r="3031" spans="2:2" ht="14.4" x14ac:dyDescent="0.3">
      <c r="B3031"/>
    </row>
    <row r="3032" spans="2:2" ht="14.4" x14ac:dyDescent="0.3">
      <c r="B3032"/>
    </row>
    <row r="3033" spans="2:2" ht="14.4" x14ac:dyDescent="0.3">
      <c r="B3033"/>
    </row>
    <row r="3034" spans="2:2" ht="14.4" x14ac:dyDescent="0.3">
      <c r="B3034"/>
    </row>
    <row r="3035" spans="2:2" ht="14.4" x14ac:dyDescent="0.3">
      <c r="B3035"/>
    </row>
    <row r="3036" spans="2:2" ht="14.4" x14ac:dyDescent="0.3">
      <c r="B3036"/>
    </row>
    <row r="3037" spans="2:2" ht="14.4" x14ac:dyDescent="0.3">
      <c r="B3037"/>
    </row>
    <row r="3038" spans="2:2" ht="14.4" x14ac:dyDescent="0.3">
      <c r="B3038"/>
    </row>
    <row r="3039" spans="2:2" ht="14.4" x14ac:dyDescent="0.3">
      <c r="B3039"/>
    </row>
    <row r="3040" spans="2:2" ht="14.4" x14ac:dyDescent="0.3">
      <c r="B3040"/>
    </row>
    <row r="3041" spans="2:2" ht="14.4" x14ac:dyDescent="0.3">
      <c r="B3041"/>
    </row>
    <row r="3042" spans="2:2" ht="14.4" x14ac:dyDescent="0.3">
      <c r="B3042"/>
    </row>
    <row r="3043" spans="2:2" ht="14.4" x14ac:dyDescent="0.3">
      <c r="B3043"/>
    </row>
    <row r="3044" spans="2:2" ht="14.4" x14ac:dyDescent="0.3">
      <c r="B3044"/>
    </row>
    <row r="3045" spans="2:2" ht="14.4" x14ac:dyDescent="0.3">
      <c r="B3045"/>
    </row>
    <row r="3046" spans="2:2" ht="14.4" x14ac:dyDescent="0.3">
      <c r="B3046"/>
    </row>
    <row r="3047" spans="2:2" ht="14.4" x14ac:dyDescent="0.3">
      <c r="B3047"/>
    </row>
    <row r="3048" spans="2:2" ht="14.4" x14ac:dyDescent="0.3">
      <c r="B3048"/>
    </row>
    <row r="3049" spans="2:2" ht="14.4" x14ac:dyDescent="0.3">
      <c r="B3049"/>
    </row>
    <row r="3050" spans="2:2" ht="14.4" x14ac:dyDescent="0.3">
      <c r="B3050"/>
    </row>
    <row r="3051" spans="2:2" ht="14.4" x14ac:dyDescent="0.3">
      <c r="B3051"/>
    </row>
    <row r="3052" spans="2:2" ht="14.4" x14ac:dyDescent="0.3">
      <c r="B3052"/>
    </row>
    <row r="3053" spans="2:2" ht="14.4" x14ac:dyDescent="0.3">
      <c r="B3053"/>
    </row>
    <row r="3054" spans="2:2" ht="14.4" x14ac:dyDescent="0.3">
      <c r="B3054"/>
    </row>
    <row r="3055" spans="2:2" ht="14.4" x14ac:dyDescent="0.3">
      <c r="B3055"/>
    </row>
    <row r="3056" spans="2:2" ht="14.4" x14ac:dyDescent="0.3">
      <c r="B3056"/>
    </row>
    <row r="3057" spans="2:2" ht="14.4" x14ac:dyDescent="0.3">
      <c r="B3057"/>
    </row>
    <row r="3058" spans="2:2" ht="14.4" x14ac:dyDescent="0.3">
      <c r="B3058"/>
    </row>
    <row r="3059" spans="2:2" ht="14.4" x14ac:dyDescent="0.3">
      <c r="B3059"/>
    </row>
    <row r="3060" spans="2:2" ht="14.4" x14ac:dyDescent="0.3">
      <c r="B3060"/>
    </row>
    <row r="3061" spans="2:2" ht="14.4" x14ac:dyDescent="0.3">
      <c r="B3061"/>
    </row>
    <row r="3062" spans="2:2" ht="14.4" x14ac:dyDescent="0.3">
      <c r="B3062"/>
    </row>
    <row r="3063" spans="2:2" ht="14.4" x14ac:dyDescent="0.3">
      <c r="B3063"/>
    </row>
    <row r="3064" spans="2:2" ht="14.4" x14ac:dyDescent="0.3">
      <c r="B3064"/>
    </row>
    <row r="3065" spans="2:2" ht="14.4" x14ac:dyDescent="0.3">
      <c r="B3065"/>
    </row>
    <row r="3066" spans="2:2" ht="14.4" x14ac:dyDescent="0.3">
      <c r="B3066"/>
    </row>
    <row r="3067" spans="2:2" ht="14.4" x14ac:dyDescent="0.3">
      <c r="B3067"/>
    </row>
    <row r="3068" spans="2:2" ht="14.4" x14ac:dyDescent="0.3">
      <c r="B3068"/>
    </row>
    <row r="3069" spans="2:2" ht="14.4" x14ac:dyDescent="0.3">
      <c r="B3069"/>
    </row>
    <row r="3070" spans="2:2" ht="14.4" x14ac:dyDescent="0.3">
      <c r="B3070"/>
    </row>
    <row r="3071" spans="2:2" ht="14.4" x14ac:dyDescent="0.3">
      <c r="B3071"/>
    </row>
    <row r="3072" spans="2:2" ht="14.4" x14ac:dyDescent="0.3">
      <c r="B3072"/>
    </row>
    <row r="3073" spans="2:2" ht="14.4" x14ac:dyDescent="0.3">
      <c r="B3073"/>
    </row>
    <row r="3074" spans="2:2" ht="14.4" x14ac:dyDescent="0.3">
      <c r="B3074"/>
    </row>
    <row r="3075" spans="2:2" ht="14.4" x14ac:dyDescent="0.3">
      <c r="B3075"/>
    </row>
    <row r="3076" spans="2:2" ht="14.4" x14ac:dyDescent="0.3">
      <c r="B3076"/>
    </row>
    <row r="3077" spans="2:2" ht="14.4" x14ac:dyDescent="0.3">
      <c r="B3077"/>
    </row>
    <row r="3078" spans="2:2" ht="14.4" x14ac:dyDescent="0.3">
      <c r="B3078"/>
    </row>
    <row r="3079" spans="2:2" ht="14.4" x14ac:dyDescent="0.3">
      <c r="B3079"/>
    </row>
    <row r="3080" spans="2:2" ht="14.4" x14ac:dyDescent="0.3">
      <c r="B3080"/>
    </row>
    <row r="3081" spans="2:2" ht="14.4" x14ac:dyDescent="0.3">
      <c r="B3081"/>
    </row>
    <row r="3082" spans="2:2" ht="14.4" x14ac:dyDescent="0.3">
      <c r="B3082"/>
    </row>
    <row r="3083" spans="2:2" ht="14.4" x14ac:dyDescent="0.3">
      <c r="B3083"/>
    </row>
    <row r="3084" spans="2:2" ht="14.4" x14ac:dyDescent="0.3">
      <c r="B3084"/>
    </row>
    <row r="3085" spans="2:2" ht="14.4" x14ac:dyDescent="0.3">
      <c r="B3085"/>
    </row>
    <row r="3086" spans="2:2" ht="14.4" x14ac:dyDescent="0.3">
      <c r="B3086"/>
    </row>
    <row r="3087" spans="2:2" ht="14.4" x14ac:dyDescent="0.3">
      <c r="B3087"/>
    </row>
    <row r="3088" spans="2:2" ht="14.4" x14ac:dyDescent="0.3">
      <c r="B3088"/>
    </row>
    <row r="3089" spans="2:2" ht="14.4" x14ac:dyDescent="0.3">
      <c r="B3089"/>
    </row>
    <row r="3090" spans="2:2" ht="14.4" x14ac:dyDescent="0.3">
      <c r="B3090"/>
    </row>
    <row r="3091" spans="2:2" ht="14.4" x14ac:dyDescent="0.3">
      <c r="B3091"/>
    </row>
    <row r="3092" spans="2:2" ht="14.4" x14ac:dyDescent="0.3">
      <c r="B3092"/>
    </row>
    <row r="3093" spans="2:2" ht="14.4" x14ac:dyDescent="0.3">
      <c r="B3093"/>
    </row>
    <row r="3094" spans="2:2" ht="14.4" x14ac:dyDescent="0.3">
      <c r="B3094"/>
    </row>
    <row r="3095" spans="2:2" ht="14.4" x14ac:dyDescent="0.3">
      <c r="B3095"/>
    </row>
    <row r="3096" spans="2:2" ht="14.4" x14ac:dyDescent="0.3">
      <c r="B3096"/>
    </row>
    <row r="3097" spans="2:2" ht="14.4" x14ac:dyDescent="0.3">
      <c r="B3097"/>
    </row>
    <row r="3098" spans="2:2" ht="14.4" x14ac:dyDescent="0.3">
      <c r="B3098"/>
    </row>
    <row r="3099" spans="2:2" ht="14.4" x14ac:dyDescent="0.3">
      <c r="B3099"/>
    </row>
    <row r="3100" spans="2:2" ht="14.4" x14ac:dyDescent="0.3">
      <c r="B3100"/>
    </row>
    <row r="3101" spans="2:2" ht="14.4" x14ac:dyDescent="0.3">
      <c r="B3101"/>
    </row>
    <row r="3102" spans="2:2" ht="14.4" x14ac:dyDescent="0.3">
      <c r="B3102"/>
    </row>
    <row r="3103" spans="2:2" ht="14.4" x14ac:dyDescent="0.3">
      <c r="B3103"/>
    </row>
    <row r="3104" spans="2:2" ht="14.4" x14ac:dyDescent="0.3">
      <c r="B3104"/>
    </row>
    <row r="3105" spans="2:2" ht="14.4" x14ac:dyDescent="0.3">
      <c r="B3105"/>
    </row>
    <row r="3106" spans="2:2" ht="14.4" x14ac:dyDescent="0.3">
      <c r="B3106"/>
    </row>
    <row r="3107" spans="2:2" ht="14.4" x14ac:dyDescent="0.3">
      <c r="B3107"/>
    </row>
    <row r="3108" spans="2:2" ht="14.4" x14ac:dyDescent="0.3">
      <c r="B3108"/>
    </row>
    <row r="3109" spans="2:2" ht="14.4" x14ac:dyDescent="0.3">
      <c r="B3109"/>
    </row>
    <row r="3110" spans="2:2" ht="14.4" x14ac:dyDescent="0.3">
      <c r="B3110"/>
    </row>
    <row r="3111" spans="2:2" ht="14.4" x14ac:dyDescent="0.3">
      <c r="B3111"/>
    </row>
    <row r="3112" spans="2:2" ht="14.4" x14ac:dyDescent="0.3">
      <c r="B3112"/>
    </row>
    <row r="3113" spans="2:2" ht="14.4" x14ac:dyDescent="0.3">
      <c r="B3113"/>
    </row>
    <row r="3114" spans="2:2" ht="14.4" x14ac:dyDescent="0.3">
      <c r="B3114"/>
    </row>
    <row r="3115" spans="2:2" ht="14.4" x14ac:dyDescent="0.3">
      <c r="B3115"/>
    </row>
    <row r="3116" spans="2:2" ht="14.4" x14ac:dyDescent="0.3">
      <c r="B3116"/>
    </row>
    <row r="3117" spans="2:2" ht="14.4" x14ac:dyDescent="0.3">
      <c r="B3117"/>
    </row>
    <row r="3118" spans="2:2" ht="14.4" x14ac:dyDescent="0.3">
      <c r="B3118"/>
    </row>
    <row r="3119" spans="2:2" ht="14.4" x14ac:dyDescent="0.3">
      <c r="B3119"/>
    </row>
    <row r="3120" spans="2:2" ht="14.4" x14ac:dyDescent="0.3">
      <c r="B3120"/>
    </row>
    <row r="3121" spans="2:2" ht="14.4" x14ac:dyDescent="0.3">
      <c r="B3121"/>
    </row>
    <row r="3122" spans="2:2" ht="14.4" x14ac:dyDescent="0.3">
      <c r="B3122"/>
    </row>
    <row r="3123" spans="2:2" ht="14.4" x14ac:dyDescent="0.3">
      <c r="B3123"/>
    </row>
    <row r="3124" spans="2:2" ht="14.4" x14ac:dyDescent="0.3">
      <c r="B3124"/>
    </row>
    <row r="3125" spans="2:2" ht="14.4" x14ac:dyDescent="0.3">
      <c r="B3125"/>
    </row>
    <row r="3126" spans="2:2" ht="14.4" x14ac:dyDescent="0.3">
      <c r="B3126"/>
    </row>
    <row r="3127" spans="2:2" ht="14.4" x14ac:dyDescent="0.3">
      <c r="B3127"/>
    </row>
    <row r="3128" spans="2:2" ht="14.4" x14ac:dyDescent="0.3">
      <c r="B3128"/>
    </row>
    <row r="3129" spans="2:2" ht="14.4" x14ac:dyDescent="0.3">
      <c r="B3129"/>
    </row>
    <row r="3130" spans="2:2" ht="14.4" x14ac:dyDescent="0.3">
      <c r="B3130"/>
    </row>
    <row r="3131" spans="2:2" ht="14.4" x14ac:dyDescent="0.3">
      <c r="B3131"/>
    </row>
    <row r="3132" spans="2:2" ht="14.4" x14ac:dyDescent="0.3">
      <c r="B3132"/>
    </row>
    <row r="3133" spans="2:2" ht="14.4" x14ac:dyDescent="0.3">
      <c r="B3133"/>
    </row>
    <row r="3134" spans="2:2" ht="14.4" x14ac:dyDescent="0.3">
      <c r="B3134"/>
    </row>
    <row r="3135" spans="2:2" ht="14.4" x14ac:dyDescent="0.3">
      <c r="B3135"/>
    </row>
    <row r="3136" spans="2:2" ht="14.4" x14ac:dyDescent="0.3">
      <c r="B3136"/>
    </row>
    <row r="3137" spans="2:2" ht="14.4" x14ac:dyDescent="0.3">
      <c r="B3137"/>
    </row>
    <row r="3138" spans="2:2" ht="14.4" x14ac:dyDescent="0.3">
      <c r="B3138"/>
    </row>
    <row r="3139" spans="2:2" ht="14.4" x14ac:dyDescent="0.3">
      <c r="B3139"/>
    </row>
    <row r="3140" spans="2:2" ht="14.4" x14ac:dyDescent="0.3">
      <c r="B3140"/>
    </row>
    <row r="3141" spans="2:2" ht="14.4" x14ac:dyDescent="0.3">
      <c r="B3141"/>
    </row>
    <row r="3142" spans="2:2" ht="14.4" x14ac:dyDescent="0.3">
      <c r="B3142"/>
    </row>
    <row r="3143" spans="2:2" ht="14.4" x14ac:dyDescent="0.3">
      <c r="B3143"/>
    </row>
    <row r="3144" spans="2:2" ht="14.4" x14ac:dyDescent="0.3">
      <c r="B3144"/>
    </row>
    <row r="3145" spans="2:2" ht="14.4" x14ac:dyDescent="0.3">
      <c r="B3145"/>
    </row>
    <row r="3146" spans="2:2" ht="14.4" x14ac:dyDescent="0.3">
      <c r="B3146"/>
    </row>
    <row r="3147" spans="2:2" ht="14.4" x14ac:dyDescent="0.3">
      <c r="B3147"/>
    </row>
    <row r="3148" spans="2:2" ht="14.4" x14ac:dyDescent="0.3">
      <c r="B3148"/>
    </row>
    <row r="3149" spans="2:2" ht="14.4" x14ac:dyDescent="0.3">
      <c r="B3149"/>
    </row>
    <row r="3150" spans="2:2" ht="14.4" x14ac:dyDescent="0.3">
      <c r="B3150"/>
    </row>
    <row r="3151" spans="2:2" ht="14.4" x14ac:dyDescent="0.3">
      <c r="B3151"/>
    </row>
    <row r="3152" spans="2:2" ht="14.4" x14ac:dyDescent="0.3">
      <c r="B3152"/>
    </row>
    <row r="3153" spans="2:2" ht="14.4" x14ac:dyDescent="0.3">
      <c r="B3153"/>
    </row>
    <row r="3154" spans="2:2" ht="14.4" x14ac:dyDescent="0.3">
      <c r="B3154"/>
    </row>
    <row r="3155" spans="2:2" ht="14.4" x14ac:dyDescent="0.3">
      <c r="B3155"/>
    </row>
    <row r="3156" spans="2:2" ht="14.4" x14ac:dyDescent="0.3">
      <c r="B3156"/>
    </row>
    <row r="3157" spans="2:2" ht="14.4" x14ac:dyDescent="0.3">
      <c r="B3157"/>
    </row>
    <row r="3158" spans="2:2" ht="14.4" x14ac:dyDescent="0.3">
      <c r="B3158"/>
    </row>
    <row r="3159" spans="2:2" ht="14.4" x14ac:dyDescent="0.3">
      <c r="B3159"/>
    </row>
    <row r="3160" spans="2:2" ht="14.4" x14ac:dyDescent="0.3">
      <c r="B3160"/>
    </row>
    <row r="3161" spans="2:2" ht="14.4" x14ac:dyDescent="0.3">
      <c r="B3161"/>
    </row>
    <row r="3162" spans="2:2" ht="14.4" x14ac:dyDescent="0.3">
      <c r="B3162"/>
    </row>
    <row r="3163" spans="2:2" ht="14.4" x14ac:dyDescent="0.3">
      <c r="B3163"/>
    </row>
    <row r="3164" spans="2:2" ht="14.4" x14ac:dyDescent="0.3">
      <c r="B3164"/>
    </row>
    <row r="3165" spans="2:2" ht="14.4" x14ac:dyDescent="0.3">
      <c r="B3165"/>
    </row>
    <row r="3166" spans="2:2" ht="14.4" x14ac:dyDescent="0.3">
      <c r="B3166"/>
    </row>
    <row r="3167" spans="2:2" ht="14.4" x14ac:dyDescent="0.3">
      <c r="B3167"/>
    </row>
    <row r="3168" spans="2:2" ht="14.4" x14ac:dyDescent="0.3">
      <c r="B3168"/>
    </row>
    <row r="3169" spans="2:2" ht="14.4" x14ac:dyDescent="0.3">
      <c r="B3169"/>
    </row>
    <row r="3170" spans="2:2" ht="14.4" x14ac:dyDescent="0.3">
      <c r="B3170"/>
    </row>
    <row r="3171" spans="2:2" ht="14.4" x14ac:dyDescent="0.3">
      <c r="B3171"/>
    </row>
    <row r="3172" spans="2:2" ht="14.4" x14ac:dyDescent="0.3">
      <c r="B3172"/>
    </row>
    <row r="3173" spans="2:2" ht="14.4" x14ac:dyDescent="0.3">
      <c r="B3173"/>
    </row>
    <row r="3174" spans="2:2" ht="14.4" x14ac:dyDescent="0.3">
      <c r="B3174"/>
    </row>
    <row r="3175" spans="2:2" ht="14.4" x14ac:dyDescent="0.3">
      <c r="B3175"/>
    </row>
    <row r="3176" spans="2:2" ht="14.4" x14ac:dyDescent="0.3">
      <c r="B3176"/>
    </row>
    <row r="3177" spans="2:2" ht="14.4" x14ac:dyDescent="0.3">
      <c r="B3177"/>
    </row>
    <row r="3178" spans="2:2" ht="14.4" x14ac:dyDescent="0.3">
      <c r="B3178"/>
    </row>
    <row r="3179" spans="2:2" ht="14.4" x14ac:dyDescent="0.3">
      <c r="B3179"/>
    </row>
    <row r="3180" spans="2:2" ht="14.4" x14ac:dyDescent="0.3">
      <c r="B3180"/>
    </row>
    <row r="3181" spans="2:2" ht="14.4" x14ac:dyDescent="0.3">
      <c r="B3181"/>
    </row>
    <row r="3182" spans="2:2" ht="14.4" x14ac:dyDescent="0.3">
      <c r="B3182"/>
    </row>
    <row r="3183" spans="2:2" ht="14.4" x14ac:dyDescent="0.3">
      <c r="B3183"/>
    </row>
    <row r="3184" spans="2:2" ht="14.4" x14ac:dyDescent="0.3">
      <c r="B3184"/>
    </row>
    <row r="3185" spans="2:2" ht="14.4" x14ac:dyDescent="0.3">
      <c r="B3185"/>
    </row>
    <row r="3186" spans="2:2" ht="14.4" x14ac:dyDescent="0.3">
      <c r="B3186"/>
    </row>
    <row r="3187" spans="2:2" ht="14.4" x14ac:dyDescent="0.3">
      <c r="B3187"/>
    </row>
    <row r="3188" spans="2:2" ht="14.4" x14ac:dyDescent="0.3">
      <c r="B3188"/>
    </row>
    <row r="3189" spans="2:2" ht="14.4" x14ac:dyDescent="0.3">
      <c r="B3189"/>
    </row>
    <row r="3190" spans="2:2" ht="14.4" x14ac:dyDescent="0.3">
      <c r="B3190"/>
    </row>
    <row r="3191" spans="2:2" ht="14.4" x14ac:dyDescent="0.3">
      <c r="B3191"/>
    </row>
    <row r="3192" spans="2:2" ht="14.4" x14ac:dyDescent="0.3">
      <c r="B3192"/>
    </row>
    <row r="3193" spans="2:2" ht="14.4" x14ac:dyDescent="0.3">
      <c r="B3193"/>
    </row>
    <row r="3194" spans="2:2" ht="14.4" x14ac:dyDescent="0.3">
      <c r="B3194"/>
    </row>
    <row r="3195" spans="2:2" ht="14.4" x14ac:dyDescent="0.3">
      <c r="B3195"/>
    </row>
    <row r="3196" spans="2:2" ht="14.4" x14ac:dyDescent="0.3">
      <c r="B3196"/>
    </row>
    <row r="3197" spans="2:2" ht="14.4" x14ac:dyDescent="0.3">
      <c r="B3197"/>
    </row>
    <row r="3198" spans="2:2" ht="14.4" x14ac:dyDescent="0.3">
      <c r="B3198"/>
    </row>
    <row r="3199" spans="2:2" ht="14.4" x14ac:dyDescent="0.3">
      <c r="B3199"/>
    </row>
    <row r="3200" spans="2:2" ht="14.4" x14ac:dyDescent="0.3">
      <c r="B3200"/>
    </row>
    <row r="3201" spans="2:2" ht="14.4" x14ac:dyDescent="0.3">
      <c r="B3201"/>
    </row>
    <row r="3202" spans="2:2" ht="14.4" x14ac:dyDescent="0.3">
      <c r="B3202"/>
    </row>
    <row r="3203" spans="2:2" ht="14.4" x14ac:dyDescent="0.3">
      <c r="B3203"/>
    </row>
    <row r="3204" spans="2:2" ht="14.4" x14ac:dyDescent="0.3">
      <c r="B3204"/>
    </row>
    <row r="3205" spans="2:2" ht="14.4" x14ac:dyDescent="0.3">
      <c r="B3205"/>
    </row>
    <row r="3206" spans="2:2" ht="14.4" x14ac:dyDescent="0.3">
      <c r="B3206"/>
    </row>
    <row r="3207" spans="2:2" ht="14.4" x14ac:dyDescent="0.3">
      <c r="B3207"/>
    </row>
    <row r="3208" spans="2:2" ht="14.4" x14ac:dyDescent="0.3">
      <c r="B3208"/>
    </row>
    <row r="3209" spans="2:2" ht="14.4" x14ac:dyDescent="0.3">
      <c r="B3209"/>
    </row>
    <row r="3210" spans="2:2" ht="14.4" x14ac:dyDescent="0.3">
      <c r="B3210"/>
    </row>
    <row r="3211" spans="2:2" ht="14.4" x14ac:dyDescent="0.3">
      <c r="B3211"/>
    </row>
    <row r="3212" spans="2:2" ht="14.4" x14ac:dyDescent="0.3">
      <c r="B3212"/>
    </row>
    <row r="3213" spans="2:2" ht="14.4" x14ac:dyDescent="0.3">
      <c r="B3213"/>
    </row>
    <row r="3214" spans="2:2" ht="14.4" x14ac:dyDescent="0.3">
      <c r="B3214"/>
    </row>
    <row r="3215" spans="2:2" ht="14.4" x14ac:dyDescent="0.3">
      <c r="B3215"/>
    </row>
    <row r="3216" spans="2:2" ht="14.4" x14ac:dyDescent="0.3">
      <c r="B3216"/>
    </row>
    <row r="3217" spans="2:2" ht="14.4" x14ac:dyDescent="0.3">
      <c r="B3217"/>
    </row>
    <row r="3218" spans="2:2" ht="14.4" x14ac:dyDescent="0.3">
      <c r="B3218"/>
    </row>
    <row r="3219" spans="2:2" ht="14.4" x14ac:dyDescent="0.3">
      <c r="B3219"/>
    </row>
    <row r="3220" spans="2:2" ht="14.4" x14ac:dyDescent="0.3">
      <c r="B3220"/>
    </row>
    <row r="3221" spans="2:2" ht="14.4" x14ac:dyDescent="0.3">
      <c r="B3221"/>
    </row>
    <row r="3222" spans="2:2" ht="14.4" x14ac:dyDescent="0.3">
      <c r="B3222"/>
    </row>
    <row r="3223" spans="2:2" ht="14.4" x14ac:dyDescent="0.3">
      <c r="B3223"/>
    </row>
    <row r="3224" spans="2:2" ht="14.4" x14ac:dyDescent="0.3">
      <c r="B3224"/>
    </row>
    <row r="3225" spans="2:2" ht="14.4" x14ac:dyDescent="0.3">
      <c r="B3225"/>
    </row>
    <row r="3226" spans="2:2" ht="14.4" x14ac:dyDescent="0.3">
      <c r="B3226"/>
    </row>
    <row r="3227" spans="2:2" ht="14.4" x14ac:dyDescent="0.3">
      <c r="B3227"/>
    </row>
    <row r="3228" spans="2:2" ht="14.4" x14ac:dyDescent="0.3">
      <c r="B3228"/>
    </row>
    <row r="3229" spans="2:2" ht="14.4" x14ac:dyDescent="0.3">
      <c r="B3229"/>
    </row>
    <row r="3230" spans="2:2" ht="14.4" x14ac:dyDescent="0.3">
      <c r="B3230"/>
    </row>
    <row r="3231" spans="2:2" ht="14.4" x14ac:dyDescent="0.3">
      <c r="B3231"/>
    </row>
    <row r="3232" spans="2:2" ht="14.4" x14ac:dyDescent="0.3">
      <c r="B3232"/>
    </row>
    <row r="3233" spans="2:2" ht="14.4" x14ac:dyDescent="0.3">
      <c r="B3233"/>
    </row>
    <row r="3234" spans="2:2" ht="14.4" x14ac:dyDescent="0.3">
      <c r="B3234"/>
    </row>
    <row r="3235" spans="2:2" ht="14.4" x14ac:dyDescent="0.3">
      <c r="B3235"/>
    </row>
    <row r="3236" spans="2:2" ht="14.4" x14ac:dyDescent="0.3">
      <c r="B3236"/>
    </row>
    <row r="3237" spans="2:2" ht="14.4" x14ac:dyDescent="0.3">
      <c r="B3237"/>
    </row>
    <row r="3238" spans="2:2" ht="14.4" x14ac:dyDescent="0.3">
      <c r="B3238"/>
    </row>
    <row r="3239" spans="2:2" ht="14.4" x14ac:dyDescent="0.3">
      <c r="B3239"/>
    </row>
    <row r="3240" spans="2:2" ht="14.4" x14ac:dyDescent="0.3">
      <c r="B3240"/>
    </row>
    <row r="3241" spans="2:2" ht="14.4" x14ac:dyDescent="0.3">
      <c r="B3241"/>
    </row>
    <row r="3242" spans="2:2" ht="14.4" x14ac:dyDescent="0.3">
      <c r="B3242"/>
    </row>
    <row r="3243" spans="2:2" ht="14.4" x14ac:dyDescent="0.3">
      <c r="B3243"/>
    </row>
    <row r="3244" spans="2:2" ht="14.4" x14ac:dyDescent="0.3">
      <c r="B3244"/>
    </row>
    <row r="3245" spans="2:2" ht="14.4" x14ac:dyDescent="0.3">
      <c r="B3245"/>
    </row>
    <row r="3246" spans="2:2" ht="14.4" x14ac:dyDescent="0.3">
      <c r="B3246"/>
    </row>
    <row r="3247" spans="2:2" ht="14.4" x14ac:dyDescent="0.3">
      <c r="B3247"/>
    </row>
    <row r="3248" spans="2:2" ht="14.4" x14ac:dyDescent="0.3">
      <c r="B3248"/>
    </row>
    <row r="3249" spans="2:2" ht="14.4" x14ac:dyDescent="0.3">
      <c r="B3249"/>
    </row>
    <row r="3250" spans="2:2" ht="14.4" x14ac:dyDescent="0.3">
      <c r="B3250"/>
    </row>
    <row r="3251" spans="2:2" ht="14.4" x14ac:dyDescent="0.3">
      <c r="B3251"/>
    </row>
    <row r="3252" spans="2:2" ht="14.4" x14ac:dyDescent="0.3">
      <c r="B3252"/>
    </row>
    <row r="3253" spans="2:2" ht="14.4" x14ac:dyDescent="0.3">
      <c r="B3253"/>
    </row>
    <row r="3254" spans="2:2" ht="14.4" x14ac:dyDescent="0.3">
      <c r="B3254"/>
    </row>
    <row r="3255" spans="2:2" ht="14.4" x14ac:dyDescent="0.3">
      <c r="B3255"/>
    </row>
    <row r="3256" spans="2:2" ht="14.4" x14ac:dyDescent="0.3">
      <c r="B3256"/>
    </row>
    <row r="3257" spans="2:2" ht="14.4" x14ac:dyDescent="0.3">
      <c r="B3257"/>
    </row>
    <row r="3258" spans="2:2" ht="14.4" x14ac:dyDescent="0.3">
      <c r="B3258"/>
    </row>
    <row r="3259" spans="2:2" ht="14.4" x14ac:dyDescent="0.3">
      <c r="B3259"/>
    </row>
    <row r="3260" spans="2:2" ht="14.4" x14ac:dyDescent="0.3">
      <c r="B3260"/>
    </row>
    <row r="3261" spans="2:2" ht="14.4" x14ac:dyDescent="0.3">
      <c r="B3261"/>
    </row>
    <row r="3262" spans="2:2" ht="14.4" x14ac:dyDescent="0.3">
      <c r="B3262"/>
    </row>
    <row r="3263" spans="2:2" ht="14.4" x14ac:dyDescent="0.3">
      <c r="B3263"/>
    </row>
    <row r="3264" spans="2:2" ht="14.4" x14ac:dyDescent="0.3">
      <c r="B3264"/>
    </row>
    <row r="3265" spans="2:2" ht="14.4" x14ac:dyDescent="0.3">
      <c r="B3265"/>
    </row>
    <row r="3266" spans="2:2" ht="14.4" x14ac:dyDescent="0.3">
      <c r="B3266"/>
    </row>
    <row r="3267" spans="2:2" ht="14.4" x14ac:dyDescent="0.3">
      <c r="B3267"/>
    </row>
    <row r="3268" spans="2:2" ht="14.4" x14ac:dyDescent="0.3">
      <c r="B3268"/>
    </row>
    <row r="3269" spans="2:2" ht="14.4" x14ac:dyDescent="0.3">
      <c r="B3269"/>
    </row>
    <row r="3270" spans="2:2" ht="14.4" x14ac:dyDescent="0.3">
      <c r="B3270"/>
    </row>
    <row r="3271" spans="2:2" ht="14.4" x14ac:dyDescent="0.3">
      <c r="B3271"/>
    </row>
    <row r="3272" spans="2:2" ht="14.4" x14ac:dyDescent="0.3">
      <c r="B3272"/>
    </row>
    <row r="3273" spans="2:2" ht="14.4" x14ac:dyDescent="0.3">
      <c r="B3273"/>
    </row>
    <row r="3274" spans="2:2" ht="14.4" x14ac:dyDescent="0.3">
      <c r="B3274"/>
    </row>
    <row r="3275" spans="2:2" ht="14.4" x14ac:dyDescent="0.3">
      <c r="B3275"/>
    </row>
    <row r="3276" spans="2:2" ht="14.4" x14ac:dyDescent="0.3">
      <c r="B3276"/>
    </row>
    <row r="3277" spans="2:2" ht="14.4" x14ac:dyDescent="0.3">
      <c r="B3277"/>
    </row>
    <row r="3278" spans="2:2" ht="14.4" x14ac:dyDescent="0.3">
      <c r="B3278"/>
    </row>
    <row r="3279" spans="2:2" ht="14.4" x14ac:dyDescent="0.3">
      <c r="B3279"/>
    </row>
    <row r="3280" spans="2:2" ht="14.4" x14ac:dyDescent="0.3">
      <c r="B3280"/>
    </row>
    <row r="3281" spans="2:2" ht="14.4" x14ac:dyDescent="0.3">
      <c r="B3281"/>
    </row>
    <row r="3282" spans="2:2" ht="14.4" x14ac:dyDescent="0.3">
      <c r="B3282"/>
    </row>
    <row r="3283" spans="2:2" ht="14.4" x14ac:dyDescent="0.3">
      <c r="B3283"/>
    </row>
    <row r="3284" spans="2:2" ht="14.4" x14ac:dyDescent="0.3">
      <c r="B3284"/>
    </row>
    <row r="3285" spans="2:2" ht="14.4" x14ac:dyDescent="0.3">
      <c r="B3285"/>
    </row>
    <row r="3286" spans="2:2" ht="14.4" x14ac:dyDescent="0.3">
      <c r="B3286"/>
    </row>
    <row r="3287" spans="2:2" ht="14.4" x14ac:dyDescent="0.3">
      <c r="B3287"/>
    </row>
    <row r="3288" spans="2:2" ht="14.4" x14ac:dyDescent="0.3">
      <c r="B3288"/>
    </row>
    <row r="3289" spans="2:2" ht="14.4" x14ac:dyDescent="0.3">
      <c r="B3289"/>
    </row>
    <row r="3290" spans="2:2" ht="14.4" x14ac:dyDescent="0.3">
      <c r="B3290"/>
    </row>
    <row r="3291" spans="2:2" ht="14.4" x14ac:dyDescent="0.3">
      <c r="B3291"/>
    </row>
    <row r="3292" spans="2:2" ht="14.4" x14ac:dyDescent="0.3">
      <c r="B3292"/>
    </row>
    <row r="3293" spans="2:2" ht="14.4" x14ac:dyDescent="0.3">
      <c r="B3293"/>
    </row>
    <row r="3294" spans="2:2" ht="14.4" x14ac:dyDescent="0.3">
      <c r="B3294"/>
    </row>
    <row r="3295" spans="2:2" ht="14.4" x14ac:dyDescent="0.3">
      <c r="B3295"/>
    </row>
    <row r="3296" spans="2:2" ht="14.4" x14ac:dyDescent="0.3">
      <c r="B3296"/>
    </row>
    <row r="3297" spans="2:2" ht="14.4" x14ac:dyDescent="0.3">
      <c r="B3297"/>
    </row>
    <row r="3298" spans="2:2" ht="14.4" x14ac:dyDescent="0.3">
      <c r="B3298"/>
    </row>
    <row r="3299" spans="2:2" ht="14.4" x14ac:dyDescent="0.3">
      <c r="B3299"/>
    </row>
    <row r="3300" spans="2:2" ht="14.4" x14ac:dyDescent="0.3">
      <c r="B3300"/>
    </row>
    <row r="3301" spans="2:2" ht="14.4" x14ac:dyDescent="0.3">
      <c r="B3301"/>
    </row>
    <row r="3302" spans="2:2" ht="14.4" x14ac:dyDescent="0.3">
      <c r="B3302"/>
    </row>
    <row r="3303" spans="2:2" ht="14.4" x14ac:dyDescent="0.3">
      <c r="B3303"/>
    </row>
    <row r="3304" spans="2:2" ht="14.4" x14ac:dyDescent="0.3">
      <c r="B3304"/>
    </row>
    <row r="3305" spans="2:2" ht="14.4" x14ac:dyDescent="0.3">
      <c r="B3305"/>
    </row>
    <row r="3306" spans="2:2" ht="14.4" x14ac:dyDescent="0.3">
      <c r="B3306"/>
    </row>
    <row r="3307" spans="2:2" ht="14.4" x14ac:dyDescent="0.3">
      <c r="B3307"/>
    </row>
    <row r="3308" spans="2:2" ht="14.4" x14ac:dyDescent="0.3">
      <c r="B3308"/>
    </row>
    <row r="3309" spans="2:2" ht="14.4" x14ac:dyDescent="0.3">
      <c r="B3309"/>
    </row>
    <row r="3310" spans="2:2" ht="14.4" x14ac:dyDescent="0.3">
      <c r="B3310"/>
    </row>
    <row r="3311" spans="2:2" ht="14.4" x14ac:dyDescent="0.3">
      <c r="B3311"/>
    </row>
    <row r="3312" spans="2:2" ht="14.4" x14ac:dyDescent="0.3">
      <c r="B3312"/>
    </row>
    <row r="3313" spans="2:2" ht="14.4" x14ac:dyDescent="0.3">
      <c r="B3313"/>
    </row>
    <row r="3314" spans="2:2" ht="14.4" x14ac:dyDescent="0.3">
      <c r="B3314"/>
    </row>
    <row r="3315" spans="2:2" ht="14.4" x14ac:dyDescent="0.3">
      <c r="B3315"/>
    </row>
    <row r="3316" spans="2:2" ht="14.4" x14ac:dyDescent="0.3">
      <c r="B3316"/>
    </row>
    <row r="3317" spans="2:2" ht="14.4" x14ac:dyDescent="0.3">
      <c r="B3317"/>
    </row>
    <row r="3318" spans="2:2" ht="14.4" x14ac:dyDescent="0.3">
      <c r="B3318"/>
    </row>
    <row r="3319" spans="2:2" ht="14.4" x14ac:dyDescent="0.3">
      <c r="B3319"/>
    </row>
    <row r="3320" spans="2:2" ht="14.4" x14ac:dyDescent="0.3">
      <c r="B3320"/>
    </row>
    <row r="3321" spans="2:2" ht="14.4" x14ac:dyDescent="0.3">
      <c r="B3321"/>
    </row>
    <row r="3322" spans="2:2" ht="14.4" x14ac:dyDescent="0.3">
      <c r="B3322"/>
    </row>
    <row r="3323" spans="2:2" ht="14.4" x14ac:dyDescent="0.3">
      <c r="B3323"/>
    </row>
    <row r="3324" spans="2:2" ht="14.4" x14ac:dyDescent="0.3">
      <c r="B3324"/>
    </row>
    <row r="3325" spans="2:2" ht="14.4" x14ac:dyDescent="0.3">
      <c r="B3325"/>
    </row>
    <row r="3326" spans="2:2" ht="14.4" x14ac:dyDescent="0.3">
      <c r="B3326"/>
    </row>
    <row r="3327" spans="2:2" ht="14.4" x14ac:dyDescent="0.3">
      <c r="B3327"/>
    </row>
    <row r="3328" spans="2:2" ht="14.4" x14ac:dyDescent="0.3">
      <c r="B3328"/>
    </row>
    <row r="3329" spans="2:2" ht="14.4" x14ac:dyDescent="0.3">
      <c r="B3329"/>
    </row>
    <row r="3330" spans="2:2" ht="14.4" x14ac:dyDescent="0.3">
      <c r="B3330"/>
    </row>
    <row r="3331" spans="2:2" ht="14.4" x14ac:dyDescent="0.3">
      <c r="B3331"/>
    </row>
    <row r="3332" spans="2:2" ht="14.4" x14ac:dyDescent="0.3">
      <c r="B3332"/>
    </row>
    <row r="3333" spans="2:2" ht="14.4" x14ac:dyDescent="0.3">
      <c r="B3333"/>
    </row>
    <row r="3334" spans="2:2" ht="14.4" x14ac:dyDescent="0.3">
      <c r="B3334"/>
    </row>
    <row r="3335" spans="2:2" ht="14.4" x14ac:dyDescent="0.3">
      <c r="B3335"/>
    </row>
    <row r="3336" spans="2:2" ht="14.4" x14ac:dyDescent="0.3">
      <c r="B3336"/>
    </row>
    <row r="3337" spans="2:2" ht="14.4" x14ac:dyDescent="0.3">
      <c r="B3337"/>
    </row>
    <row r="3338" spans="2:2" ht="14.4" x14ac:dyDescent="0.3">
      <c r="B3338"/>
    </row>
    <row r="3339" spans="2:2" ht="14.4" x14ac:dyDescent="0.3">
      <c r="B3339"/>
    </row>
    <row r="3340" spans="2:2" ht="14.4" x14ac:dyDescent="0.3">
      <c r="B3340"/>
    </row>
    <row r="3341" spans="2:2" ht="14.4" x14ac:dyDescent="0.3">
      <c r="B3341"/>
    </row>
    <row r="3342" spans="2:2" ht="14.4" x14ac:dyDescent="0.3">
      <c r="B3342"/>
    </row>
    <row r="3343" spans="2:2" ht="14.4" x14ac:dyDescent="0.3">
      <c r="B3343"/>
    </row>
    <row r="3344" spans="2:2" ht="14.4" x14ac:dyDescent="0.3">
      <c r="B3344"/>
    </row>
    <row r="3345" spans="2:2" ht="14.4" x14ac:dyDescent="0.3">
      <c r="B3345"/>
    </row>
    <row r="3346" spans="2:2" ht="14.4" x14ac:dyDescent="0.3">
      <c r="B3346"/>
    </row>
    <row r="3347" spans="2:2" ht="14.4" x14ac:dyDescent="0.3">
      <c r="B3347"/>
    </row>
    <row r="3348" spans="2:2" ht="14.4" x14ac:dyDescent="0.3">
      <c r="B3348"/>
    </row>
    <row r="3349" spans="2:2" ht="14.4" x14ac:dyDescent="0.3">
      <c r="B3349"/>
    </row>
    <row r="3350" spans="2:2" ht="14.4" x14ac:dyDescent="0.3">
      <c r="B3350"/>
    </row>
    <row r="3351" spans="2:2" ht="14.4" x14ac:dyDescent="0.3">
      <c r="B3351"/>
    </row>
    <row r="3352" spans="2:2" ht="14.4" x14ac:dyDescent="0.3">
      <c r="B3352"/>
    </row>
    <row r="3353" spans="2:2" ht="14.4" x14ac:dyDescent="0.3">
      <c r="B3353"/>
    </row>
    <row r="3354" spans="2:2" ht="14.4" x14ac:dyDescent="0.3">
      <c r="B3354"/>
    </row>
    <row r="3355" spans="2:2" ht="14.4" x14ac:dyDescent="0.3">
      <c r="B3355"/>
    </row>
    <row r="3356" spans="2:2" ht="14.4" x14ac:dyDescent="0.3">
      <c r="B3356"/>
    </row>
    <row r="3357" spans="2:2" ht="14.4" x14ac:dyDescent="0.3">
      <c r="B3357"/>
    </row>
    <row r="3358" spans="2:2" ht="14.4" x14ac:dyDescent="0.3">
      <c r="B3358"/>
    </row>
    <row r="3359" spans="2:2" ht="14.4" x14ac:dyDescent="0.3">
      <c r="B3359"/>
    </row>
    <row r="3360" spans="2:2" ht="14.4" x14ac:dyDescent="0.3">
      <c r="B3360"/>
    </row>
    <row r="3361" spans="2:2" ht="14.4" x14ac:dyDescent="0.3">
      <c r="B3361"/>
    </row>
    <row r="3362" spans="2:2" ht="14.4" x14ac:dyDescent="0.3">
      <c r="B3362"/>
    </row>
    <row r="3363" spans="2:2" ht="14.4" x14ac:dyDescent="0.3">
      <c r="B3363"/>
    </row>
    <row r="3364" spans="2:2" ht="14.4" x14ac:dyDescent="0.3">
      <c r="B3364"/>
    </row>
    <row r="3365" spans="2:2" ht="14.4" x14ac:dyDescent="0.3">
      <c r="B3365"/>
    </row>
    <row r="3366" spans="2:2" ht="14.4" x14ac:dyDescent="0.3">
      <c r="B3366"/>
    </row>
    <row r="3367" spans="2:2" ht="14.4" x14ac:dyDescent="0.3">
      <c r="B3367"/>
    </row>
    <row r="3368" spans="2:2" ht="14.4" x14ac:dyDescent="0.3">
      <c r="B3368"/>
    </row>
    <row r="3369" spans="2:2" ht="14.4" x14ac:dyDescent="0.3">
      <c r="B3369"/>
    </row>
    <row r="3370" spans="2:2" ht="14.4" x14ac:dyDescent="0.3">
      <c r="B3370"/>
    </row>
    <row r="3371" spans="2:2" ht="14.4" x14ac:dyDescent="0.3">
      <c r="B3371"/>
    </row>
    <row r="3372" spans="2:2" ht="14.4" x14ac:dyDescent="0.3">
      <c r="B3372"/>
    </row>
    <row r="3373" spans="2:2" ht="14.4" x14ac:dyDescent="0.3">
      <c r="B3373"/>
    </row>
    <row r="3374" spans="2:2" ht="14.4" x14ac:dyDescent="0.3">
      <c r="B3374"/>
    </row>
    <row r="3375" spans="2:2" ht="14.4" x14ac:dyDescent="0.3">
      <c r="B3375"/>
    </row>
    <row r="3376" spans="2:2" ht="14.4" x14ac:dyDescent="0.3">
      <c r="B3376"/>
    </row>
    <row r="3377" spans="2:2" ht="14.4" x14ac:dyDescent="0.3">
      <c r="B3377"/>
    </row>
    <row r="3378" spans="2:2" ht="14.4" x14ac:dyDescent="0.3">
      <c r="B3378"/>
    </row>
    <row r="3379" spans="2:2" ht="14.4" x14ac:dyDescent="0.3">
      <c r="B3379"/>
    </row>
    <row r="3380" spans="2:2" ht="14.4" x14ac:dyDescent="0.3">
      <c r="B3380"/>
    </row>
    <row r="3381" spans="2:2" ht="14.4" x14ac:dyDescent="0.3">
      <c r="B3381"/>
    </row>
    <row r="3382" spans="2:2" ht="14.4" x14ac:dyDescent="0.3">
      <c r="B3382"/>
    </row>
    <row r="3383" spans="2:2" ht="14.4" x14ac:dyDescent="0.3">
      <c r="B3383"/>
    </row>
    <row r="3384" spans="2:2" ht="14.4" x14ac:dyDescent="0.3">
      <c r="B3384"/>
    </row>
    <row r="3385" spans="2:2" ht="14.4" x14ac:dyDescent="0.3">
      <c r="B3385"/>
    </row>
    <row r="3386" spans="2:2" ht="14.4" x14ac:dyDescent="0.3">
      <c r="B3386"/>
    </row>
    <row r="3387" spans="2:2" ht="14.4" x14ac:dyDescent="0.3">
      <c r="B3387"/>
    </row>
    <row r="3388" spans="2:2" ht="14.4" x14ac:dyDescent="0.3">
      <c r="B3388"/>
    </row>
    <row r="3389" spans="2:2" ht="14.4" x14ac:dyDescent="0.3">
      <c r="B3389"/>
    </row>
    <row r="3390" spans="2:2" ht="14.4" x14ac:dyDescent="0.3">
      <c r="B3390"/>
    </row>
    <row r="3391" spans="2:2" ht="14.4" x14ac:dyDescent="0.3">
      <c r="B3391"/>
    </row>
    <row r="3392" spans="2:2" ht="14.4" x14ac:dyDescent="0.3">
      <c r="B3392"/>
    </row>
    <row r="3393" spans="2:2" ht="14.4" x14ac:dyDescent="0.3">
      <c r="B3393"/>
    </row>
    <row r="3394" spans="2:2" ht="14.4" x14ac:dyDescent="0.3">
      <c r="B3394"/>
    </row>
    <row r="3395" spans="2:2" ht="14.4" x14ac:dyDescent="0.3">
      <c r="B3395"/>
    </row>
    <row r="3396" spans="2:2" ht="14.4" x14ac:dyDescent="0.3">
      <c r="B3396"/>
    </row>
    <row r="3397" spans="2:2" ht="14.4" x14ac:dyDescent="0.3">
      <c r="B3397"/>
    </row>
    <row r="3398" spans="2:2" ht="14.4" x14ac:dyDescent="0.3">
      <c r="B3398"/>
    </row>
    <row r="3399" spans="2:2" ht="14.4" x14ac:dyDescent="0.3">
      <c r="B3399"/>
    </row>
    <row r="3400" spans="2:2" ht="14.4" x14ac:dyDescent="0.3">
      <c r="B3400"/>
    </row>
    <row r="3401" spans="2:2" ht="14.4" x14ac:dyDescent="0.3">
      <c r="B3401"/>
    </row>
    <row r="3402" spans="2:2" ht="14.4" x14ac:dyDescent="0.3">
      <c r="B3402"/>
    </row>
    <row r="3403" spans="2:2" ht="14.4" x14ac:dyDescent="0.3">
      <c r="B3403"/>
    </row>
    <row r="3404" spans="2:2" ht="14.4" x14ac:dyDescent="0.3">
      <c r="B3404"/>
    </row>
    <row r="3405" spans="2:2" ht="14.4" x14ac:dyDescent="0.3">
      <c r="B3405"/>
    </row>
    <row r="3406" spans="2:2" ht="14.4" x14ac:dyDescent="0.3">
      <c r="B3406"/>
    </row>
    <row r="3407" spans="2:2" ht="14.4" x14ac:dyDescent="0.3">
      <c r="B3407"/>
    </row>
    <row r="3408" spans="2:2" ht="14.4" x14ac:dyDescent="0.3">
      <c r="B3408"/>
    </row>
    <row r="3409" spans="2:2" ht="14.4" x14ac:dyDescent="0.3">
      <c r="B3409"/>
    </row>
    <row r="3410" spans="2:2" ht="14.4" x14ac:dyDescent="0.3">
      <c r="B3410"/>
    </row>
    <row r="3411" spans="2:2" ht="14.4" x14ac:dyDescent="0.3">
      <c r="B3411"/>
    </row>
    <row r="3412" spans="2:2" ht="14.4" x14ac:dyDescent="0.3">
      <c r="B3412"/>
    </row>
    <row r="3413" spans="2:2" ht="14.4" x14ac:dyDescent="0.3">
      <c r="B3413"/>
    </row>
    <row r="3414" spans="2:2" ht="14.4" x14ac:dyDescent="0.3">
      <c r="B3414"/>
    </row>
    <row r="3415" spans="2:2" ht="14.4" x14ac:dyDescent="0.3">
      <c r="B3415"/>
    </row>
    <row r="3416" spans="2:2" ht="14.4" x14ac:dyDescent="0.3">
      <c r="B3416"/>
    </row>
    <row r="3417" spans="2:2" ht="14.4" x14ac:dyDescent="0.3">
      <c r="B3417"/>
    </row>
    <row r="3418" spans="2:2" ht="14.4" x14ac:dyDescent="0.3">
      <c r="B3418"/>
    </row>
    <row r="3419" spans="2:2" ht="14.4" x14ac:dyDescent="0.3">
      <c r="B3419"/>
    </row>
    <row r="3420" spans="2:2" ht="14.4" x14ac:dyDescent="0.3">
      <c r="B3420"/>
    </row>
    <row r="3421" spans="2:2" ht="14.4" x14ac:dyDescent="0.3">
      <c r="B3421"/>
    </row>
    <row r="3422" spans="2:2" ht="14.4" x14ac:dyDescent="0.3">
      <c r="B3422"/>
    </row>
    <row r="3423" spans="2:2" ht="14.4" x14ac:dyDescent="0.3">
      <c r="B3423"/>
    </row>
    <row r="3424" spans="2:2" ht="14.4" x14ac:dyDescent="0.3">
      <c r="B3424"/>
    </row>
    <row r="3425" spans="2:2" ht="14.4" x14ac:dyDescent="0.3">
      <c r="B3425"/>
    </row>
    <row r="3426" spans="2:2" ht="14.4" x14ac:dyDescent="0.3">
      <c r="B3426"/>
    </row>
    <row r="3427" spans="2:2" ht="14.4" x14ac:dyDescent="0.3">
      <c r="B3427"/>
    </row>
    <row r="3428" spans="2:2" ht="14.4" x14ac:dyDescent="0.3">
      <c r="B3428"/>
    </row>
    <row r="3429" spans="2:2" ht="14.4" x14ac:dyDescent="0.3">
      <c r="B3429"/>
    </row>
    <row r="3430" spans="2:2" ht="14.4" x14ac:dyDescent="0.3">
      <c r="B3430"/>
    </row>
    <row r="3431" spans="2:2" ht="14.4" x14ac:dyDescent="0.3">
      <c r="B3431"/>
    </row>
    <row r="3432" spans="2:2" ht="14.4" x14ac:dyDescent="0.3">
      <c r="B3432"/>
    </row>
    <row r="3433" spans="2:2" ht="14.4" x14ac:dyDescent="0.3">
      <c r="B3433"/>
    </row>
    <row r="3434" spans="2:2" ht="14.4" x14ac:dyDescent="0.3">
      <c r="B3434"/>
    </row>
    <row r="3435" spans="2:2" ht="14.4" x14ac:dyDescent="0.3">
      <c r="B3435"/>
    </row>
    <row r="3436" spans="2:2" ht="14.4" x14ac:dyDescent="0.3">
      <c r="B3436"/>
    </row>
    <row r="3437" spans="2:2" ht="14.4" x14ac:dyDescent="0.3">
      <c r="B3437"/>
    </row>
    <row r="3438" spans="2:2" ht="14.4" x14ac:dyDescent="0.3">
      <c r="B3438"/>
    </row>
    <row r="3439" spans="2:2" ht="14.4" x14ac:dyDescent="0.3">
      <c r="B3439"/>
    </row>
    <row r="3440" spans="2:2" ht="14.4" x14ac:dyDescent="0.3">
      <c r="B3440"/>
    </row>
    <row r="3441" spans="2:2" ht="14.4" x14ac:dyDescent="0.3">
      <c r="B3441"/>
    </row>
    <row r="3442" spans="2:2" ht="14.4" x14ac:dyDescent="0.3">
      <c r="B3442"/>
    </row>
    <row r="3443" spans="2:2" ht="14.4" x14ac:dyDescent="0.3">
      <c r="B3443"/>
    </row>
    <row r="3444" spans="2:2" ht="14.4" x14ac:dyDescent="0.3">
      <c r="B3444"/>
    </row>
    <row r="3445" spans="2:2" ht="14.4" x14ac:dyDescent="0.3">
      <c r="B3445"/>
    </row>
    <row r="3446" spans="2:2" ht="14.4" x14ac:dyDescent="0.3">
      <c r="B3446"/>
    </row>
    <row r="3447" spans="2:2" ht="14.4" x14ac:dyDescent="0.3">
      <c r="B3447"/>
    </row>
    <row r="3448" spans="2:2" ht="14.4" x14ac:dyDescent="0.3">
      <c r="B3448"/>
    </row>
    <row r="3449" spans="2:2" ht="14.4" x14ac:dyDescent="0.3">
      <c r="B3449"/>
    </row>
    <row r="3450" spans="2:2" ht="14.4" x14ac:dyDescent="0.3">
      <c r="B3450"/>
    </row>
    <row r="3451" spans="2:2" ht="14.4" x14ac:dyDescent="0.3">
      <c r="B3451"/>
    </row>
    <row r="3452" spans="2:2" ht="14.4" x14ac:dyDescent="0.3">
      <c r="B3452"/>
    </row>
    <row r="3453" spans="2:2" ht="14.4" x14ac:dyDescent="0.3">
      <c r="B3453"/>
    </row>
    <row r="3454" spans="2:2" ht="14.4" x14ac:dyDescent="0.3">
      <c r="B3454"/>
    </row>
    <row r="3455" spans="2:2" ht="14.4" x14ac:dyDescent="0.3">
      <c r="B3455"/>
    </row>
    <row r="3456" spans="2:2" ht="14.4" x14ac:dyDescent="0.3">
      <c r="B3456"/>
    </row>
    <row r="3457" spans="2:2" ht="14.4" x14ac:dyDescent="0.3">
      <c r="B3457"/>
    </row>
    <row r="3458" spans="2:2" ht="14.4" x14ac:dyDescent="0.3">
      <c r="B3458"/>
    </row>
    <row r="3459" spans="2:2" ht="14.4" x14ac:dyDescent="0.3">
      <c r="B3459"/>
    </row>
    <row r="3460" spans="2:2" ht="14.4" x14ac:dyDescent="0.3">
      <c r="B3460"/>
    </row>
    <row r="3461" spans="2:2" ht="14.4" x14ac:dyDescent="0.3">
      <c r="B3461"/>
    </row>
    <row r="3462" spans="2:2" ht="14.4" x14ac:dyDescent="0.3">
      <c r="B3462"/>
    </row>
    <row r="3463" spans="2:2" ht="14.4" x14ac:dyDescent="0.3">
      <c r="B3463"/>
    </row>
    <row r="3464" spans="2:2" ht="14.4" x14ac:dyDescent="0.3">
      <c r="B3464"/>
    </row>
    <row r="3465" spans="2:2" ht="14.4" x14ac:dyDescent="0.3">
      <c r="B3465"/>
    </row>
    <row r="3466" spans="2:2" ht="14.4" x14ac:dyDescent="0.3">
      <c r="B3466"/>
    </row>
    <row r="3467" spans="2:2" ht="14.4" x14ac:dyDescent="0.3">
      <c r="B3467"/>
    </row>
    <row r="3468" spans="2:2" ht="14.4" x14ac:dyDescent="0.3">
      <c r="B3468"/>
    </row>
    <row r="3469" spans="2:2" ht="14.4" x14ac:dyDescent="0.3">
      <c r="B3469"/>
    </row>
    <row r="3470" spans="2:2" ht="14.4" x14ac:dyDescent="0.3">
      <c r="B3470"/>
    </row>
    <row r="3471" spans="2:2" ht="14.4" x14ac:dyDescent="0.3">
      <c r="B3471"/>
    </row>
    <row r="3472" spans="2:2" ht="14.4" x14ac:dyDescent="0.3">
      <c r="B3472"/>
    </row>
    <row r="3473" spans="2:2" ht="14.4" x14ac:dyDescent="0.3">
      <c r="B3473"/>
    </row>
    <row r="3474" spans="2:2" ht="14.4" x14ac:dyDescent="0.3">
      <c r="B3474"/>
    </row>
    <row r="3475" spans="2:2" ht="14.4" x14ac:dyDescent="0.3">
      <c r="B3475"/>
    </row>
    <row r="3476" spans="2:2" ht="14.4" x14ac:dyDescent="0.3">
      <c r="B3476"/>
    </row>
    <row r="3477" spans="2:2" ht="14.4" x14ac:dyDescent="0.3">
      <c r="B3477"/>
    </row>
    <row r="3478" spans="2:2" ht="14.4" x14ac:dyDescent="0.3">
      <c r="B3478"/>
    </row>
    <row r="3479" spans="2:2" ht="14.4" x14ac:dyDescent="0.3">
      <c r="B3479"/>
    </row>
    <row r="3480" spans="2:2" ht="14.4" x14ac:dyDescent="0.3">
      <c r="B3480"/>
    </row>
    <row r="3481" spans="2:2" ht="14.4" x14ac:dyDescent="0.3">
      <c r="B3481"/>
    </row>
    <row r="3482" spans="2:2" ht="14.4" x14ac:dyDescent="0.3">
      <c r="B3482"/>
    </row>
    <row r="3483" spans="2:2" ht="14.4" x14ac:dyDescent="0.3">
      <c r="B3483"/>
    </row>
    <row r="3484" spans="2:2" ht="14.4" x14ac:dyDescent="0.3">
      <c r="B3484"/>
    </row>
    <row r="3485" spans="2:2" ht="14.4" x14ac:dyDescent="0.3">
      <c r="B3485"/>
    </row>
    <row r="3486" spans="2:2" ht="14.4" x14ac:dyDescent="0.3">
      <c r="B3486"/>
    </row>
    <row r="3487" spans="2:2" ht="14.4" x14ac:dyDescent="0.3">
      <c r="B3487"/>
    </row>
    <row r="3488" spans="2:2" ht="14.4" x14ac:dyDescent="0.3">
      <c r="B3488"/>
    </row>
    <row r="3489" spans="2:2" ht="14.4" x14ac:dyDescent="0.3">
      <c r="B3489"/>
    </row>
    <row r="3490" spans="2:2" ht="14.4" x14ac:dyDescent="0.3">
      <c r="B3490"/>
    </row>
    <row r="3491" spans="2:2" ht="14.4" x14ac:dyDescent="0.3">
      <c r="B3491"/>
    </row>
    <row r="3492" spans="2:2" ht="14.4" x14ac:dyDescent="0.3">
      <c r="B3492"/>
    </row>
    <row r="3493" spans="2:2" ht="14.4" x14ac:dyDescent="0.3">
      <c r="B3493"/>
    </row>
    <row r="3494" spans="2:2" ht="14.4" x14ac:dyDescent="0.3">
      <c r="B3494"/>
    </row>
    <row r="3495" spans="2:2" ht="14.4" x14ac:dyDescent="0.3">
      <c r="B3495"/>
    </row>
    <row r="3496" spans="2:2" ht="14.4" x14ac:dyDescent="0.3">
      <c r="B3496"/>
    </row>
    <row r="3497" spans="2:2" ht="14.4" x14ac:dyDescent="0.3">
      <c r="B3497"/>
    </row>
    <row r="3498" spans="2:2" ht="14.4" x14ac:dyDescent="0.3">
      <c r="B3498"/>
    </row>
    <row r="3499" spans="2:2" ht="14.4" x14ac:dyDescent="0.3">
      <c r="B3499"/>
    </row>
    <row r="3500" spans="2:2" ht="14.4" x14ac:dyDescent="0.3">
      <c r="B3500"/>
    </row>
    <row r="3501" spans="2:2" ht="14.4" x14ac:dyDescent="0.3">
      <c r="B3501"/>
    </row>
    <row r="3502" spans="2:2" ht="14.4" x14ac:dyDescent="0.3">
      <c r="B3502"/>
    </row>
    <row r="3503" spans="2:2" ht="14.4" x14ac:dyDescent="0.3">
      <c r="B3503"/>
    </row>
    <row r="3504" spans="2:2" ht="14.4" x14ac:dyDescent="0.3">
      <c r="B3504"/>
    </row>
    <row r="3505" spans="2:2" ht="14.4" x14ac:dyDescent="0.3">
      <c r="B3505"/>
    </row>
    <row r="3506" spans="2:2" ht="14.4" x14ac:dyDescent="0.3">
      <c r="B3506"/>
    </row>
    <row r="3507" spans="2:2" ht="14.4" x14ac:dyDescent="0.3">
      <c r="B3507"/>
    </row>
    <row r="3508" spans="2:2" ht="14.4" x14ac:dyDescent="0.3">
      <c r="B3508"/>
    </row>
    <row r="3509" spans="2:2" ht="14.4" x14ac:dyDescent="0.3">
      <c r="B3509"/>
    </row>
    <row r="3510" spans="2:2" ht="14.4" x14ac:dyDescent="0.3">
      <c r="B3510"/>
    </row>
    <row r="3511" spans="2:2" ht="14.4" x14ac:dyDescent="0.3">
      <c r="B3511"/>
    </row>
    <row r="3512" spans="2:2" ht="14.4" x14ac:dyDescent="0.3">
      <c r="B3512"/>
    </row>
    <row r="3513" spans="2:2" ht="14.4" x14ac:dyDescent="0.3">
      <c r="B3513"/>
    </row>
    <row r="3514" spans="2:2" ht="14.4" x14ac:dyDescent="0.3">
      <c r="B3514"/>
    </row>
    <row r="3515" spans="2:2" ht="14.4" x14ac:dyDescent="0.3">
      <c r="B3515"/>
    </row>
    <row r="3516" spans="2:2" ht="14.4" x14ac:dyDescent="0.3">
      <c r="B3516"/>
    </row>
    <row r="3517" spans="2:2" ht="14.4" x14ac:dyDescent="0.3">
      <c r="B3517"/>
    </row>
    <row r="3518" spans="2:2" ht="14.4" x14ac:dyDescent="0.3">
      <c r="B3518"/>
    </row>
    <row r="3519" spans="2:2" ht="14.4" x14ac:dyDescent="0.3">
      <c r="B3519"/>
    </row>
    <row r="3520" spans="2:2" ht="14.4" x14ac:dyDescent="0.3">
      <c r="B3520"/>
    </row>
    <row r="3521" spans="2:2" ht="14.4" x14ac:dyDescent="0.3">
      <c r="B3521"/>
    </row>
    <row r="3522" spans="2:2" ht="14.4" x14ac:dyDescent="0.3">
      <c r="B3522"/>
    </row>
    <row r="3523" spans="2:2" ht="14.4" x14ac:dyDescent="0.3">
      <c r="B3523"/>
    </row>
    <row r="3524" spans="2:2" ht="14.4" x14ac:dyDescent="0.3">
      <c r="B3524"/>
    </row>
    <row r="3525" spans="2:2" ht="14.4" x14ac:dyDescent="0.3">
      <c r="B3525"/>
    </row>
    <row r="3526" spans="2:2" ht="14.4" x14ac:dyDescent="0.3">
      <c r="B3526"/>
    </row>
    <row r="3527" spans="2:2" ht="14.4" x14ac:dyDescent="0.3">
      <c r="B3527"/>
    </row>
    <row r="3528" spans="2:2" ht="14.4" x14ac:dyDescent="0.3">
      <c r="B3528"/>
    </row>
    <row r="3529" spans="2:2" ht="14.4" x14ac:dyDescent="0.3">
      <c r="B3529"/>
    </row>
    <row r="3530" spans="2:2" ht="14.4" x14ac:dyDescent="0.3">
      <c r="B3530"/>
    </row>
    <row r="3531" spans="2:2" ht="14.4" x14ac:dyDescent="0.3">
      <c r="B3531"/>
    </row>
    <row r="3532" spans="2:2" ht="14.4" x14ac:dyDescent="0.3">
      <c r="B3532"/>
    </row>
    <row r="3533" spans="2:2" ht="14.4" x14ac:dyDescent="0.3">
      <c r="B3533"/>
    </row>
    <row r="3534" spans="2:2" ht="14.4" x14ac:dyDescent="0.3">
      <c r="B3534"/>
    </row>
    <row r="3535" spans="2:2" ht="14.4" x14ac:dyDescent="0.3">
      <c r="B3535"/>
    </row>
    <row r="3536" spans="2:2" ht="14.4" x14ac:dyDescent="0.3">
      <c r="B3536"/>
    </row>
    <row r="3537" spans="2:2" ht="14.4" x14ac:dyDescent="0.3">
      <c r="B3537"/>
    </row>
    <row r="3538" spans="2:2" ht="14.4" x14ac:dyDescent="0.3">
      <c r="B3538"/>
    </row>
    <row r="3539" spans="2:2" ht="14.4" x14ac:dyDescent="0.3">
      <c r="B3539"/>
    </row>
    <row r="3540" spans="2:2" ht="14.4" x14ac:dyDescent="0.3">
      <c r="B3540"/>
    </row>
    <row r="3541" spans="2:2" ht="14.4" x14ac:dyDescent="0.3">
      <c r="B3541"/>
    </row>
    <row r="3542" spans="2:2" ht="14.4" x14ac:dyDescent="0.3">
      <c r="B3542"/>
    </row>
    <row r="3543" spans="2:2" ht="14.4" x14ac:dyDescent="0.3">
      <c r="B3543"/>
    </row>
    <row r="3544" spans="2:2" ht="14.4" x14ac:dyDescent="0.3">
      <c r="B3544"/>
    </row>
    <row r="3545" spans="2:2" ht="14.4" x14ac:dyDescent="0.3">
      <c r="B3545"/>
    </row>
    <row r="3546" spans="2:2" ht="14.4" x14ac:dyDescent="0.3">
      <c r="B3546"/>
    </row>
    <row r="3547" spans="2:2" ht="14.4" x14ac:dyDescent="0.3">
      <c r="B3547"/>
    </row>
    <row r="3548" spans="2:2" ht="14.4" x14ac:dyDescent="0.3">
      <c r="B3548"/>
    </row>
    <row r="3549" spans="2:2" ht="14.4" x14ac:dyDescent="0.3">
      <c r="B3549"/>
    </row>
    <row r="3550" spans="2:2" ht="14.4" x14ac:dyDescent="0.3">
      <c r="B3550"/>
    </row>
    <row r="3551" spans="2:2" ht="14.4" x14ac:dyDescent="0.3">
      <c r="B3551"/>
    </row>
    <row r="3552" spans="2:2" ht="14.4" x14ac:dyDescent="0.3">
      <c r="B3552"/>
    </row>
    <row r="3553" spans="2:2" ht="14.4" x14ac:dyDescent="0.3">
      <c r="B3553"/>
    </row>
    <row r="3554" spans="2:2" ht="14.4" x14ac:dyDescent="0.3">
      <c r="B3554"/>
    </row>
    <row r="3555" spans="2:2" ht="14.4" x14ac:dyDescent="0.3">
      <c r="B3555"/>
    </row>
    <row r="3556" spans="2:2" ht="14.4" x14ac:dyDescent="0.3">
      <c r="B3556"/>
    </row>
    <row r="3557" spans="2:2" ht="14.4" x14ac:dyDescent="0.3">
      <c r="B3557"/>
    </row>
    <row r="3558" spans="2:2" ht="14.4" x14ac:dyDescent="0.3">
      <c r="B3558"/>
    </row>
    <row r="3559" spans="2:2" ht="14.4" x14ac:dyDescent="0.3">
      <c r="B3559"/>
    </row>
    <row r="3560" spans="2:2" ht="14.4" x14ac:dyDescent="0.3">
      <c r="B3560"/>
    </row>
    <row r="3561" spans="2:2" ht="14.4" x14ac:dyDescent="0.3">
      <c r="B3561"/>
    </row>
    <row r="3562" spans="2:2" ht="14.4" x14ac:dyDescent="0.3">
      <c r="B3562"/>
    </row>
    <row r="3563" spans="2:2" ht="14.4" x14ac:dyDescent="0.3">
      <c r="B3563"/>
    </row>
    <row r="3564" spans="2:2" ht="14.4" x14ac:dyDescent="0.3">
      <c r="B3564"/>
    </row>
    <row r="3565" spans="2:2" ht="14.4" x14ac:dyDescent="0.3">
      <c r="B3565"/>
    </row>
    <row r="3566" spans="2:2" ht="14.4" x14ac:dyDescent="0.3">
      <c r="B3566"/>
    </row>
    <row r="3567" spans="2:2" ht="14.4" x14ac:dyDescent="0.3">
      <c r="B3567"/>
    </row>
    <row r="3568" spans="2:2" ht="14.4" x14ac:dyDescent="0.3">
      <c r="B3568"/>
    </row>
    <row r="3569" spans="2:2" ht="14.4" x14ac:dyDescent="0.3">
      <c r="B3569"/>
    </row>
    <row r="3570" spans="2:2" ht="14.4" x14ac:dyDescent="0.3">
      <c r="B3570"/>
    </row>
    <row r="3571" spans="2:2" ht="14.4" x14ac:dyDescent="0.3">
      <c r="B3571"/>
    </row>
    <row r="3572" spans="2:2" ht="14.4" x14ac:dyDescent="0.3">
      <c r="B3572"/>
    </row>
    <row r="3573" spans="2:2" ht="14.4" x14ac:dyDescent="0.3">
      <c r="B3573"/>
    </row>
    <row r="3574" spans="2:2" ht="14.4" x14ac:dyDescent="0.3">
      <c r="B3574"/>
    </row>
    <row r="3575" spans="2:2" ht="14.4" x14ac:dyDescent="0.3">
      <c r="B3575"/>
    </row>
    <row r="3576" spans="2:2" ht="14.4" x14ac:dyDescent="0.3">
      <c r="B3576"/>
    </row>
    <row r="3577" spans="2:2" ht="14.4" x14ac:dyDescent="0.3">
      <c r="B3577"/>
    </row>
    <row r="3578" spans="2:2" ht="14.4" x14ac:dyDescent="0.3">
      <c r="B3578"/>
    </row>
    <row r="3579" spans="2:2" ht="14.4" x14ac:dyDescent="0.3">
      <c r="B3579"/>
    </row>
    <row r="3580" spans="2:2" ht="14.4" x14ac:dyDescent="0.3">
      <c r="B3580"/>
    </row>
    <row r="3581" spans="2:2" ht="14.4" x14ac:dyDescent="0.3">
      <c r="B3581"/>
    </row>
    <row r="3582" spans="2:2" ht="14.4" x14ac:dyDescent="0.3">
      <c r="B3582"/>
    </row>
    <row r="3583" spans="2:2" ht="14.4" x14ac:dyDescent="0.3">
      <c r="B3583"/>
    </row>
    <row r="3584" spans="2:2" ht="14.4" x14ac:dyDescent="0.3">
      <c r="B3584"/>
    </row>
    <row r="3585" spans="2:2" ht="14.4" x14ac:dyDescent="0.3">
      <c r="B3585"/>
    </row>
    <row r="3586" spans="2:2" ht="14.4" x14ac:dyDescent="0.3">
      <c r="B3586"/>
    </row>
    <row r="3587" spans="2:2" ht="14.4" x14ac:dyDescent="0.3">
      <c r="B3587"/>
    </row>
    <row r="3588" spans="2:2" ht="14.4" x14ac:dyDescent="0.3">
      <c r="B3588"/>
    </row>
    <row r="3589" spans="2:2" ht="14.4" x14ac:dyDescent="0.3">
      <c r="B3589"/>
    </row>
    <row r="3590" spans="2:2" ht="14.4" x14ac:dyDescent="0.3">
      <c r="B3590"/>
    </row>
    <row r="3591" spans="2:2" ht="14.4" x14ac:dyDescent="0.3">
      <c r="B3591"/>
    </row>
    <row r="3592" spans="2:2" ht="14.4" x14ac:dyDescent="0.3">
      <c r="B3592"/>
    </row>
    <row r="3593" spans="2:2" ht="14.4" x14ac:dyDescent="0.3">
      <c r="B3593"/>
    </row>
    <row r="3594" spans="2:2" ht="14.4" x14ac:dyDescent="0.3">
      <c r="B3594"/>
    </row>
    <row r="3595" spans="2:2" ht="14.4" x14ac:dyDescent="0.3">
      <c r="B3595"/>
    </row>
    <row r="3596" spans="2:2" ht="14.4" x14ac:dyDescent="0.3">
      <c r="B3596"/>
    </row>
    <row r="3597" spans="2:2" ht="14.4" x14ac:dyDescent="0.3">
      <c r="B3597"/>
    </row>
    <row r="3598" spans="2:2" ht="14.4" x14ac:dyDescent="0.3">
      <c r="B3598"/>
    </row>
    <row r="3599" spans="2:2" ht="14.4" x14ac:dyDescent="0.3">
      <c r="B3599"/>
    </row>
    <row r="3600" spans="2:2" ht="14.4" x14ac:dyDescent="0.3">
      <c r="B3600"/>
    </row>
    <row r="3601" spans="2:2" ht="14.4" x14ac:dyDescent="0.3">
      <c r="B3601"/>
    </row>
    <row r="3602" spans="2:2" ht="14.4" x14ac:dyDescent="0.3">
      <c r="B3602"/>
    </row>
    <row r="3603" spans="2:2" ht="14.4" x14ac:dyDescent="0.3">
      <c r="B3603"/>
    </row>
    <row r="3604" spans="2:2" ht="14.4" x14ac:dyDescent="0.3">
      <c r="B3604"/>
    </row>
    <row r="3605" spans="2:2" ht="14.4" x14ac:dyDescent="0.3">
      <c r="B3605"/>
    </row>
    <row r="3606" spans="2:2" ht="14.4" x14ac:dyDescent="0.3">
      <c r="B3606"/>
    </row>
    <row r="3607" spans="2:2" ht="14.4" x14ac:dyDescent="0.3">
      <c r="B3607"/>
    </row>
    <row r="3608" spans="2:2" ht="14.4" x14ac:dyDescent="0.3">
      <c r="B3608"/>
    </row>
    <row r="3609" spans="2:2" ht="14.4" x14ac:dyDescent="0.3">
      <c r="B3609"/>
    </row>
    <row r="3610" spans="2:2" ht="14.4" x14ac:dyDescent="0.3">
      <c r="B3610"/>
    </row>
    <row r="3611" spans="2:2" ht="14.4" x14ac:dyDescent="0.3">
      <c r="B3611"/>
    </row>
    <row r="3612" spans="2:2" ht="14.4" x14ac:dyDescent="0.3">
      <c r="B3612"/>
    </row>
    <row r="3613" spans="2:2" ht="14.4" x14ac:dyDescent="0.3">
      <c r="B3613"/>
    </row>
    <row r="3614" spans="2:2" ht="14.4" x14ac:dyDescent="0.3">
      <c r="B3614"/>
    </row>
    <row r="3615" spans="2:2" ht="14.4" x14ac:dyDescent="0.3">
      <c r="B3615"/>
    </row>
    <row r="3616" spans="2:2" ht="14.4" x14ac:dyDescent="0.3">
      <c r="B3616"/>
    </row>
    <row r="3617" spans="2:2" ht="14.4" x14ac:dyDescent="0.3">
      <c r="B3617"/>
    </row>
    <row r="3618" spans="2:2" ht="14.4" x14ac:dyDescent="0.3">
      <c r="B3618"/>
    </row>
    <row r="3619" spans="2:2" ht="14.4" x14ac:dyDescent="0.3">
      <c r="B3619"/>
    </row>
    <row r="3620" spans="2:2" ht="14.4" x14ac:dyDescent="0.3">
      <c r="B3620"/>
    </row>
    <row r="3621" spans="2:2" ht="14.4" x14ac:dyDescent="0.3">
      <c r="B3621"/>
    </row>
    <row r="3622" spans="2:2" ht="14.4" x14ac:dyDescent="0.3">
      <c r="B3622"/>
    </row>
    <row r="3623" spans="2:2" ht="14.4" x14ac:dyDescent="0.3">
      <c r="B3623"/>
    </row>
    <row r="3624" spans="2:2" ht="14.4" x14ac:dyDescent="0.3">
      <c r="B3624"/>
    </row>
    <row r="3625" spans="2:2" ht="14.4" x14ac:dyDescent="0.3">
      <c r="B3625"/>
    </row>
    <row r="3626" spans="2:2" ht="14.4" x14ac:dyDescent="0.3">
      <c r="B3626"/>
    </row>
    <row r="3627" spans="2:2" ht="14.4" x14ac:dyDescent="0.3">
      <c r="B3627"/>
    </row>
    <row r="3628" spans="2:2" ht="14.4" x14ac:dyDescent="0.3">
      <c r="B3628"/>
    </row>
    <row r="3629" spans="2:2" ht="14.4" x14ac:dyDescent="0.3">
      <c r="B3629"/>
    </row>
    <row r="3630" spans="2:2" ht="14.4" x14ac:dyDescent="0.3">
      <c r="B3630"/>
    </row>
    <row r="3631" spans="2:2" ht="14.4" x14ac:dyDescent="0.3">
      <c r="B3631"/>
    </row>
    <row r="3632" spans="2:2" ht="14.4" x14ac:dyDescent="0.3">
      <c r="B3632"/>
    </row>
    <row r="3633" spans="2:2" ht="14.4" x14ac:dyDescent="0.3">
      <c r="B3633"/>
    </row>
    <row r="3634" spans="2:2" ht="14.4" x14ac:dyDescent="0.3">
      <c r="B3634"/>
    </row>
    <row r="3635" spans="2:2" ht="14.4" x14ac:dyDescent="0.3">
      <c r="B3635"/>
    </row>
    <row r="3636" spans="2:2" ht="14.4" x14ac:dyDescent="0.3">
      <c r="B3636"/>
    </row>
    <row r="3637" spans="2:2" ht="14.4" x14ac:dyDescent="0.3">
      <c r="B3637"/>
    </row>
    <row r="3638" spans="2:2" ht="14.4" x14ac:dyDescent="0.3">
      <c r="B3638"/>
    </row>
    <row r="3639" spans="2:2" ht="14.4" x14ac:dyDescent="0.3">
      <c r="B3639"/>
    </row>
    <row r="3640" spans="2:2" ht="14.4" x14ac:dyDescent="0.3">
      <c r="B3640"/>
    </row>
    <row r="3641" spans="2:2" ht="14.4" x14ac:dyDescent="0.3">
      <c r="B3641"/>
    </row>
    <row r="3642" spans="2:2" ht="14.4" x14ac:dyDescent="0.3">
      <c r="B3642"/>
    </row>
    <row r="3643" spans="2:2" ht="14.4" x14ac:dyDescent="0.3">
      <c r="B3643"/>
    </row>
    <row r="3644" spans="2:2" ht="14.4" x14ac:dyDescent="0.3">
      <c r="B3644"/>
    </row>
    <row r="3645" spans="2:2" ht="14.4" x14ac:dyDescent="0.3">
      <c r="B3645"/>
    </row>
    <row r="3646" spans="2:2" ht="14.4" x14ac:dyDescent="0.3">
      <c r="B3646"/>
    </row>
    <row r="3647" spans="2:2" ht="14.4" x14ac:dyDescent="0.3">
      <c r="B3647"/>
    </row>
    <row r="3648" spans="2:2" ht="14.4" x14ac:dyDescent="0.3">
      <c r="B3648"/>
    </row>
    <row r="3649" spans="2:2" ht="14.4" x14ac:dyDescent="0.3">
      <c r="B3649"/>
    </row>
    <row r="3650" spans="2:2" ht="14.4" x14ac:dyDescent="0.3">
      <c r="B3650"/>
    </row>
    <row r="3651" spans="2:2" ht="14.4" x14ac:dyDescent="0.3">
      <c r="B3651"/>
    </row>
    <row r="3652" spans="2:2" ht="14.4" x14ac:dyDescent="0.3">
      <c r="B3652"/>
    </row>
    <row r="3653" spans="2:2" ht="14.4" x14ac:dyDescent="0.3">
      <c r="B3653"/>
    </row>
    <row r="3654" spans="2:2" ht="14.4" x14ac:dyDescent="0.3">
      <c r="B3654"/>
    </row>
    <row r="3655" spans="2:2" ht="14.4" x14ac:dyDescent="0.3">
      <c r="B3655"/>
    </row>
    <row r="3656" spans="2:2" ht="14.4" x14ac:dyDescent="0.3">
      <c r="B3656"/>
    </row>
    <row r="3657" spans="2:2" ht="14.4" x14ac:dyDescent="0.3">
      <c r="B365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44"/>
  <sheetViews>
    <sheetView showGridLines="0" showRowColHeaders="0" zoomScaleNormal="100" workbookViewId="0">
      <pane ySplit="8" topLeftCell="A9" activePane="bottomLeft" state="frozen"/>
      <selection activeCell="A13" sqref="A13:A14"/>
      <selection pane="bottomLeft" activeCell="A2" sqref="A2"/>
    </sheetView>
  </sheetViews>
  <sheetFormatPr baseColWidth="10" defaultRowHeight="16.5" customHeight="1" x14ac:dyDescent="0.3"/>
  <cols>
    <col min="1" max="1" width="11.44140625" style="141" customWidth="1"/>
    <col min="2" max="2" width="19" style="141" customWidth="1"/>
    <col min="3" max="4" width="19" customWidth="1"/>
    <col min="5" max="5" width="6.33203125" customWidth="1"/>
  </cols>
  <sheetData>
    <row r="1" spans="1:9" ht="15.6" x14ac:dyDescent="0.3">
      <c r="A1" s="93" t="s">
        <v>369</v>
      </c>
      <c r="B1" s="93"/>
    </row>
    <row r="2" spans="1:9" ht="14.4" x14ac:dyDescent="0.3">
      <c r="A2" s="176" t="s">
        <v>787</v>
      </c>
      <c r="B2" s="176"/>
    </row>
    <row r="3" spans="1:9" ht="15.6" x14ac:dyDescent="0.3">
      <c r="A3" s="93"/>
      <c r="B3" s="93"/>
    </row>
    <row r="4" spans="1:9" ht="15.6" x14ac:dyDescent="0.3">
      <c r="A4" s="96" t="s">
        <v>368</v>
      </c>
      <c r="B4" s="96"/>
    </row>
    <row r="5" spans="1:9" ht="14.4" x14ac:dyDescent="0.3">
      <c r="A5" s="176" t="s">
        <v>367</v>
      </c>
      <c r="B5" s="176"/>
    </row>
    <row r="6" spans="1:9" ht="14.4" x14ac:dyDescent="0.3"/>
    <row r="7" spans="1:9" ht="46.8" x14ac:dyDescent="0.3">
      <c r="A7" s="10" t="s">
        <v>0</v>
      </c>
      <c r="B7" s="9" t="s">
        <v>366</v>
      </c>
      <c r="C7" s="9" t="s">
        <v>365</v>
      </c>
      <c r="D7" s="9" t="s">
        <v>362</v>
      </c>
    </row>
    <row r="8" spans="1:9" ht="46.8" x14ac:dyDescent="0.3">
      <c r="A8" s="9" t="s">
        <v>1</v>
      </c>
      <c r="B8" s="9" t="s">
        <v>364</v>
      </c>
      <c r="C8" s="9" t="s">
        <v>363</v>
      </c>
      <c r="D8" s="9" t="s">
        <v>362</v>
      </c>
    </row>
    <row r="9" spans="1:9" ht="15.6" x14ac:dyDescent="0.3">
      <c r="A9" s="137" t="s">
        <v>206</v>
      </c>
      <c r="B9" s="174">
        <v>35.200837448956705</v>
      </c>
      <c r="C9" s="174">
        <v>-1.221221501692606</v>
      </c>
      <c r="D9" s="174">
        <v>33.979615947264101</v>
      </c>
    </row>
    <row r="10" spans="1:9" ht="15.6" x14ac:dyDescent="0.3">
      <c r="A10" s="135" t="s">
        <v>207</v>
      </c>
      <c r="B10" s="172">
        <v>-1.6085821105096265</v>
      </c>
      <c r="C10" s="172">
        <v>3.9692220014778035</v>
      </c>
      <c r="D10" s="172">
        <v>2.3606398909681769</v>
      </c>
      <c r="G10" s="138"/>
      <c r="H10" s="138"/>
      <c r="I10" s="138"/>
    </row>
    <row r="11" spans="1:9" ht="17.399999999999999" customHeight="1" x14ac:dyDescent="0.3">
      <c r="A11" s="137" t="s">
        <v>208</v>
      </c>
      <c r="B11" s="174">
        <v>4.9915317866307873</v>
      </c>
      <c r="C11" s="174">
        <v>1.644594726460779</v>
      </c>
      <c r="D11" s="174">
        <v>6.6361265130915665</v>
      </c>
    </row>
    <row r="12" spans="1:9" ht="15.6" x14ac:dyDescent="0.3">
      <c r="A12" s="135" t="s">
        <v>209</v>
      </c>
      <c r="B12" s="172">
        <v>3.407139063039466</v>
      </c>
      <c r="C12" s="172">
        <v>-1.9721185885015808</v>
      </c>
      <c r="D12" s="172">
        <v>1.4350204745378852</v>
      </c>
    </row>
    <row r="13" spans="1:9" ht="15.6" x14ac:dyDescent="0.3">
      <c r="A13" s="137" t="s">
        <v>210</v>
      </c>
      <c r="B13" s="174">
        <v>1.3167461086400323</v>
      </c>
      <c r="C13" s="174">
        <v>0.9394652877934605</v>
      </c>
      <c r="D13" s="174">
        <v>2.2562113964334927</v>
      </c>
    </row>
    <row r="14" spans="1:9" ht="15.6" x14ac:dyDescent="0.3">
      <c r="A14" s="135" t="s">
        <v>349</v>
      </c>
      <c r="B14" s="172">
        <v>0.34913497504360791</v>
      </c>
      <c r="C14" s="172">
        <v>0.5213009264204056</v>
      </c>
      <c r="D14" s="172">
        <v>0.87043590146401351</v>
      </c>
    </row>
    <row r="15" spans="1:9" ht="15.6" x14ac:dyDescent="0.3">
      <c r="A15" s="137" t="s">
        <v>361</v>
      </c>
      <c r="B15" s="174">
        <v>7.4325289080533707</v>
      </c>
      <c r="C15" s="174">
        <v>0.50315721699303961</v>
      </c>
      <c r="D15" s="174">
        <v>7.9356861250464101</v>
      </c>
    </row>
    <row r="16" spans="1:9" ht="14.4" x14ac:dyDescent="0.3">
      <c r="B16"/>
    </row>
    <row r="17" spans="1:2" ht="14.4" x14ac:dyDescent="0.3">
      <c r="A17" s="141" t="s">
        <v>360</v>
      </c>
      <c r="B17"/>
    </row>
    <row r="18" spans="1:2" ht="14.4" x14ac:dyDescent="0.3">
      <c r="A18" s="141" t="s">
        <v>359</v>
      </c>
      <c r="B18"/>
    </row>
    <row r="19" spans="1:2" ht="14.4" x14ac:dyDescent="0.3">
      <c r="B19"/>
    </row>
    <row r="20" spans="1:2" ht="15.6" x14ac:dyDescent="0.3">
      <c r="A20" s="45" t="s">
        <v>22</v>
      </c>
      <c r="B20"/>
    </row>
    <row r="21" spans="1:2" ht="15.6" x14ac:dyDescent="0.3">
      <c r="A21" s="47" t="s">
        <v>23</v>
      </c>
      <c r="B21"/>
    </row>
    <row r="22" spans="1:2" ht="14.4" x14ac:dyDescent="0.3">
      <c r="B22"/>
    </row>
    <row r="23" spans="1:2" ht="14.4" x14ac:dyDescent="0.3">
      <c r="B23"/>
    </row>
    <row r="24" spans="1:2" ht="14.4" x14ac:dyDescent="0.3">
      <c r="B24"/>
    </row>
    <row r="25" spans="1:2" ht="14.4" x14ac:dyDescent="0.3">
      <c r="B25"/>
    </row>
    <row r="26" spans="1:2" ht="14.4" x14ac:dyDescent="0.3">
      <c r="B26"/>
    </row>
    <row r="27" spans="1:2" ht="14.4" x14ac:dyDescent="0.3">
      <c r="B27"/>
    </row>
    <row r="28" spans="1:2" ht="14.4" x14ac:dyDescent="0.3">
      <c r="B28"/>
    </row>
    <row r="29" spans="1:2" ht="14.4" x14ac:dyDescent="0.3">
      <c r="B29"/>
    </row>
    <row r="30" spans="1:2" ht="14.4" x14ac:dyDescent="0.3">
      <c r="B30"/>
    </row>
    <row r="31" spans="1:2" ht="14.4" x14ac:dyDescent="0.3">
      <c r="B31"/>
    </row>
    <row r="32" spans="1:2" ht="14.4" x14ac:dyDescent="0.3">
      <c r="B32"/>
    </row>
    <row r="33" spans="2:2" ht="14.4" x14ac:dyDescent="0.3">
      <c r="B33"/>
    </row>
    <row r="34" spans="2:2" ht="14.4" x14ac:dyDescent="0.3">
      <c r="B34"/>
    </row>
    <row r="35" spans="2:2" ht="14.4" x14ac:dyDescent="0.3">
      <c r="B35"/>
    </row>
    <row r="36" spans="2:2" ht="14.4" x14ac:dyDescent="0.3">
      <c r="B36"/>
    </row>
    <row r="37" spans="2:2" ht="14.4" x14ac:dyDescent="0.3">
      <c r="B37"/>
    </row>
    <row r="38" spans="2:2" ht="14.4" x14ac:dyDescent="0.3">
      <c r="B38"/>
    </row>
    <row r="39" spans="2:2" ht="14.4" x14ac:dyDescent="0.3">
      <c r="B39"/>
    </row>
    <row r="40" spans="2:2" ht="14.4" x14ac:dyDescent="0.3">
      <c r="B40"/>
    </row>
    <row r="41" spans="2:2" ht="14.4" x14ac:dyDescent="0.3">
      <c r="B41"/>
    </row>
    <row r="42" spans="2:2" ht="14.4" x14ac:dyDescent="0.3">
      <c r="B42"/>
    </row>
    <row r="43" spans="2:2" ht="14.4" x14ac:dyDescent="0.3">
      <c r="B43"/>
    </row>
    <row r="44" spans="2:2" ht="14.4" x14ac:dyDescent="0.3">
      <c r="B44"/>
    </row>
    <row r="45" spans="2:2" ht="14.4" x14ac:dyDescent="0.3">
      <c r="B45"/>
    </row>
    <row r="46" spans="2:2" ht="14.4" x14ac:dyDescent="0.3">
      <c r="B46"/>
    </row>
    <row r="47" spans="2:2" ht="14.4" x14ac:dyDescent="0.3">
      <c r="B47"/>
    </row>
    <row r="48" spans="2:2" ht="14.4" x14ac:dyDescent="0.3">
      <c r="B48"/>
    </row>
    <row r="49" spans="2:2" ht="14.4" x14ac:dyDescent="0.3">
      <c r="B49"/>
    </row>
    <row r="50" spans="2:2" ht="14.4" x14ac:dyDescent="0.3">
      <c r="B50"/>
    </row>
    <row r="51" spans="2:2" ht="14.4" x14ac:dyDescent="0.3">
      <c r="B51"/>
    </row>
    <row r="52" spans="2:2" ht="14.4" x14ac:dyDescent="0.3">
      <c r="B52"/>
    </row>
    <row r="53" spans="2:2" ht="14.4" x14ac:dyDescent="0.3">
      <c r="B53"/>
    </row>
    <row r="54" spans="2:2" ht="14.4" x14ac:dyDescent="0.3">
      <c r="B54"/>
    </row>
    <row r="55" spans="2:2" ht="14.4" x14ac:dyDescent="0.3">
      <c r="B55"/>
    </row>
    <row r="56" spans="2:2" ht="14.4" x14ac:dyDescent="0.3">
      <c r="B56"/>
    </row>
    <row r="57" spans="2:2" ht="14.4" x14ac:dyDescent="0.3">
      <c r="B57"/>
    </row>
    <row r="58" spans="2:2" ht="14.4" x14ac:dyDescent="0.3">
      <c r="B58"/>
    </row>
    <row r="59" spans="2:2" ht="14.4" x14ac:dyDescent="0.3">
      <c r="B59"/>
    </row>
    <row r="60" spans="2:2" ht="14.4" x14ac:dyDescent="0.3">
      <c r="B60"/>
    </row>
    <row r="61" spans="2:2" ht="14.4" x14ac:dyDescent="0.3">
      <c r="B61"/>
    </row>
    <row r="62" spans="2:2" ht="14.4" x14ac:dyDescent="0.3">
      <c r="B62"/>
    </row>
    <row r="63" spans="2:2" ht="14.4" x14ac:dyDescent="0.3">
      <c r="B63"/>
    </row>
    <row r="64" spans="2:2" ht="14.4" x14ac:dyDescent="0.3">
      <c r="B64"/>
    </row>
    <row r="65" spans="2:2" ht="14.4" x14ac:dyDescent="0.3">
      <c r="B65"/>
    </row>
    <row r="66" spans="2:2" ht="14.4" x14ac:dyDescent="0.3">
      <c r="B66"/>
    </row>
    <row r="67" spans="2:2" ht="14.4" x14ac:dyDescent="0.3">
      <c r="B67"/>
    </row>
    <row r="68" spans="2:2" ht="14.4" x14ac:dyDescent="0.3">
      <c r="B68"/>
    </row>
    <row r="69" spans="2:2" ht="14.4" x14ac:dyDescent="0.3">
      <c r="B69"/>
    </row>
    <row r="70" spans="2:2" ht="14.4" x14ac:dyDescent="0.3">
      <c r="B70"/>
    </row>
    <row r="71" spans="2:2" ht="14.4" x14ac:dyDescent="0.3">
      <c r="B71"/>
    </row>
    <row r="72" spans="2:2" ht="14.4" x14ac:dyDescent="0.3">
      <c r="B72"/>
    </row>
    <row r="73" spans="2:2" ht="14.4" x14ac:dyDescent="0.3">
      <c r="B73"/>
    </row>
    <row r="74" spans="2:2" ht="14.4" x14ac:dyDescent="0.3">
      <c r="B74"/>
    </row>
    <row r="75" spans="2:2" ht="14.4" x14ac:dyDescent="0.3">
      <c r="B75"/>
    </row>
    <row r="76" spans="2:2" ht="14.4" x14ac:dyDescent="0.3">
      <c r="B76"/>
    </row>
    <row r="77" spans="2:2" ht="14.4" x14ac:dyDescent="0.3">
      <c r="B77"/>
    </row>
    <row r="78" spans="2:2" ht="14.4" x14ac:dyDescent="0.3">
      <c r="B78"/>
    </row>
    <row r="79" spans="2:2" ht="14.4" x14ac:dyDescent="0.3">
      <c r="B79"/>
    </row>
    <row r="80" spans="2:2" ht="14.4" x14ac:dyDescent="0.3">
      <c r="B80"/>
    </row>
    <row r="81" spans="2:2" ht="14.4" x14ac:dyDescent="0.3">
      <c r="B81"/>
    </row>
    <row r="82" spans="2:2" ht="14.4" x14ac:dyDescent="0.3">
      <c r="B82"/>
    </row>
    <row r="83" spans="2:2" ht="14.4" x14ac:dyDescent="0.3">
      <c r="B83"/>
    </row>
    <row r="84" spans="2:2" ht="14.4" x14ac:dyDescent="0.3">
      <c r="B84"/>
    </row>
    <row r="85" spans="2:2" ht="14.4" x14ac:dyDescent="0.3">
      <c r="B85"/>
    </row>
    <row r="86" spans="2:2" ht="14.4" x14ac:dyDescent="0.3">
      <c r="B86"/>
    </row>
    <row r="87" spans="2:2" ht="14.4" x14ac:dyDescent="0.3">
      <c r="B87"/>
    </row>
    <row r="88" spans="2:2" ht="14.4" x14ac:dyDescent="0.3">
      <c r="B88"/>
    </row>
    <row r="89" spans="2:2" ht="14.4" x14ac:dyDescent="0.3">
      <c r="B89"/>
    </row>
    <row r="90" spans="2:2" ht="14.4" x14ac:dyDescent="0.3">
      <c r="B90"/>
    </row>
    <row r="91" spans="2:2" ht="14.4" x14ac:dyDescent="0.3">
      <c r="B91"/>
    </row>
    <row r="92" spans="2:2" ht="14.4" x14ac:dyDescent="0.3">
      <c r="B92"/>
    </row>
    <row r="93" spans="2:2" ht="14.4" x14ac:dyDescent="0.3">
      <c r="B93"/>
    </row>
    <row r="94" spans="2:2" ht="14.4" x14ac:dyDescent="0.3">
      <c r="B94"/>
    </row>
    <row r="95" spans="2:2" ht="14.4" x14ac:dyDescent="0.3">
      <c r="B95"/>
    </row>
    <row r="96" spans="2:2" ht="14.4" x14ac:dyDescent="0.3">
      <c r="B96"/>
    </row>
    <row r="97" spans="2:2" ht="14.4" x14ac:dyDescent="0.3">
      <c r="B97"/>
    </row>
    <row r="98" spans="2:2" ht="14.4" x14ac:dyDescent="0.3">
      <c r="B98"/>
    </row>
    <row r="99" spans="2:2" ht="14.4" x14ac:dyDescent="0.3">
      <c r="B99"/>
    </row>
    <row r="100" spans="2:2" ht="14.4" x14ac:dyDescent="0.3">
      <c r="B100"/>
    </row>
    <row r="101" spans="2:2" ht="14.4" x14ac:dyDescent="0.3">
      <c r="B101"/>
    </row>
    <row r="102" spans="2:2" ht="14.4" x14ac:dyDescent="0.3">
      <c r="B102"/>
    </row>
    <row r="103" spans="2:2" ht="14.4" x14ac:dyDescent="0.3">
      <c r="B103"/>
    </row>
    <row r="104" spans="2:2" ht="14.4" x14ac:dyDescent="0.3">
      <c r="B104"/>
    </row>
    <row r="105" spans="2:2" ht="14.4" x14ac:dyDescent="0.3">
      <c r="B105"/>
    </row>
    <row r="106" spans="2:2" ht="14.4" x14ac:dyDescent="0.3">
      <c r="B106"/>
    </row>
    <row r="107" spans="2:2" ht="14.4" x14ac:dyDescent="0.3">
      <c r="B107"/>
    </row>
    <row r="108" spans="2:2" ht="14.4" x14ac:dyDescent="0.3">
      <c r="B108"/>
    </row>
    <row r="109" spans="2:2" ht="14.4" x14ac:dyDescent="0.3">
      <c r="B109"/>
    </row>
    <row r="110" spans="2:2" ht="14.4" x14ac:dyDescent="0.3">
      <c r="B110"/>
    </row>
    <row r="111" spans="2:2" ht="14.4" x14ac:dyDescent="0.3">
      <c r="B111"/>
    </row>
    <row r="112" spans="2:2" ht="14.4" x14ac:dyDescent="0.3">
      <c r="B112"/>
    </row>
    <row r="113" spans="2:2" ht="14.4" x14ac:dyDescent="0.3">
      <c r="B113"/>
    </row>
    <row r="114" spans="2:2" ht="14.4" x14ac:dyDescent="0.3">
      <c r="B114"/>
    </row>
    <row r="115" spans="2:2" ht="14.4" x14ac:dyDescent="0.3">
      <c r="B115"/>
    </row>
    <row r="116" spans="2:2" ht="14.4" x14ac:dyDescent="0.3">
      <c r="B116"/>
    </row>
    <row r="117" spans="2:2" ht="14.4" x14ac:dyDescent="0.3">
      <c r="B117"/>
    </row>
    <row r="118" spans="2:2" ht="14.4" x14ac:dyDescent="0.3">
      <c r="B118"/>
    </row>
    <row r="119" spans="2:2" ht="14.4" x14ac:dyDescent="0.3">
      <c r="B119"/>
    </row>
    <row r="120" spans="2:2" ht="14.4" x14ac:dyDescent="0.3">
      <c r="B120"/>
    </row>
    <row r="121" spans="2:2" ht="14.4" x14ac:dyDescent="0.3">
      <c r="B121"/>
    </row>
    <row r="122" spans="2:2" ht="14.4" x14ac:dyDescent="0.3">
      <c r="B122"/>
    </row>
    <row r="123" spans="2:2" ht="14.4" x14ac:dyDescent="0.3">
      <c r="B123"/>
    </row>
    <row r="124" spans="2:2" ht="14.4" x14ac:dyDescent="0.3">
      <c r="B124"/>
    </row>
    <row r="125" spans="2:2" ht="14.4" x14ac:dyDescent="0.3">
      <c r="B125"/>
    </row>
    <row r="126" spans="2:2" ht="14.4" x14ac:dyDescent="0.3">
      <c r="B126"/>
    </row>
    <row r="127" spans="2:2" ht="14.4" x14ac:dyDescent="0.3">
      <c r="B127"/>
    </row>
    <row r="128" spans="2:2" ht="14.4" x14ac:dyDescent="0.3">
      <c r="B128"/>
    </row>
    <row r="129" spans="2:2" ht="14.4" x14ac:dyDescent="0.3">
      <c r="B129"/>
    </row>
    <row r="130" spans="2:2" ht="14.4" x14ac:dyDescent="0.3">
      <c r="B130"/>
    </row>
    <row r="131" spans="2:2" ht="14.4" x14ac:dyDescent="0.3">
      <c r="B131"/>
    </row>
    <row r="132" spans="2:2" ht="14.4" x14ac:dyDescent="0.3">
      <c r="B132"/>
    </row>
    <row r="133" spans="2:2" ht="14.4" x14ac:dyDescent="0.3">
      <c r="B133"/>
    </row>
    <row r="134" spans="2:2" ht="14.4" x14ac:dyDescent="0.3">
      <c r="B134"/>
    </row>
    <row r="135" spans="2:2" ht="14.4" x14ac:dyDescent="0.3">
      <c r="B135"/>
    </row>
    <row r="136" spans="2:2" ht="14.4" x14ac:dyDescent="0.3">
      <c r="B136"/>
    </row>
    <row r="137" spans="2:2" ht="14.4" x14ac:dyDescent="0.3">
      <c r="B137"/>
    </row>
    <row r="138" spans="2:2" ht="14.4" x14ac:dyDescent="0.3">
      <c r="B138"/>
    </row>
    <row r="139" spans="2:2" ht="14.4" x14ac:dyDescent="0.3">
      <c r="B139"/>
    </row>
    <row r="140" spans="2:2" ht="14.4" x14ac:dyDescent="0.3">
      <c r="B140"/>
    </row>
    <row r="141" spans="2:2" ht="14.4" x14ac:dyDescent="0.3">
      <c r="B141"/>
    </row>
    <row r="142" spans="2:2" ht="14.4" x14ac:dyDescent="0.3">
      <c r="B142"/>
    </row>
    <row r="143" spans="2:2" ht="14.4" x14ac:dyDescent="0.3">
      <c r="B143"/>
    </row>
    <row r="144" spans="2:2" ht="14.4" x14ac:dyDescent="0.3">
      <c r="B144"/>
    </row>
    <row r="145" spans="2:2" ht="14.4" x14ac:dyDescent="0.3">
      <c r="B145"/>
    </row>
    <row r="146" spans="2:2" ht="14.4" x14ac:dyDescent="0.3">
      <c r="B146"/>
    </row>
    <row r="147" spans="2:2" ht="14.4" x14ac:dyDescent="0.3">
      <c r="B147"/>
    </row>
    <row r="148" spans="2:2" ht="14.4" x14ac:dyDescent="0.3">
      <c r="B148"/>
    </row>
    <row r="149" spans="2:2" ht="14.4" x14ac:dyDescent="0.3">
      <c r="B149"/>
    </row>
    <row r="150" spans="2:2" ht="14.4" x14ac:dyDescent="0.3">
      <c r="B150"/>
    </row>
    <row r="151" spans="2:2" ht="14.4" x14ac:dyDescent="0.3">
      <c r="B151"/>
    </row>
    <row r="152" spans="2:2" ht="14.4" x14ac:dyDescent="0.3">
      <c r="B152"/>
    </row>
    <row r="153" spans="2:2" ht="14.4" x14ac:dyDescent="0.3">
      <c r="B153"/>
    </row>
    <row r="154" spans="2:2" ht="14.4" x14ac:dyDescent="0.3">
      <c r="B154"/>
    </row>
    <row r="155" spans="2:2" ht="14.4" x14ac:dyDescent="0.3">
      <c r="B155"/>
    </row>
    <row r="156" spans="2:2" ht="14.4" x14ac:dyDescent="0.3">
      <c r="B156"/>
    </row>
    <row r="157" spans="2:2" ht="14.4" x14ac:dyDescent="0.3">
      <c r="B157"/>
    </row>
    <row r="158" spans="2:2" ht="14.4" x14ac:dyDescent="0.3">
      <c r="B158"/>
    </row>
    <row r="159" spans="2:2" ht="14.4" x14ac:dyDescent="0.3">
      <c r="B159"/>
    </row>
    <row r="160" spans="2:2" ht="14.4" x14ac:dyDescent="0.3">
      <c r="B160"/>
    </row>
    <row r="161" spans="2:2" ht="14.4" x14ac:dyDescent="0.3">
      <c r="B161"/>
    </row>
    <row r="162" spans="2:2" ht="14.4" x14ac:dyDescent="0.3">
      <c r="B162"/>
    </row>
    <row r="163" spans="2:2" ht="14.4" x14ac:dyDescent="0.3">
      <c r="B163"/>
    </row>
    <row r="164" spans="2:2" ht="14.4" x14ac:dyDescent="0.3">
      <c r="B164"/>
    </row>
    <row r="165" spans="2:2" ht="14.4" x14ac:dyDescent="0.3">
      <c r="B165"/>
    </row>
    <row r="166" spans="2:2" ht="14.4" x14ac:dyDescent="0.3">
      <c r="B166"/>
    </row>
    <row r="167" spans="2:2" ht="14.4" x14ac:dyDescent="0.3">
      <c r="B167"/>
    </row>
    <row r="168" spans="2:2" ht="14.4" x14ac:dyDescent="0.3">
      <c r="B168"/>
    </row>
    <row r="169" spans="2:2" ht="14.4" x14ac:dyDescent="0.3">
      <c r="B169"/>
    </row>
    <row r="170" spans="2:2" ht="14.4" x14ac:dyDescent="0.3">
      <c r="B170"/>
    </row>
    <row r="171" spans="2:2" ht="14.4" x14ac:dyDescent="0.3">
      <c r="B171"/>
    </row>
    <row r="172" spans="2:2" ht="14.4" x14ac:dyDescent="0.3">
      <c r="B172"/>
    </row>
    <row r="173" spans="2:2" ht="14.4" x14ac:dyDescent="0.3">
      <c r="B173"/>
    </row>
    <row r="174" spans="2:2" ht="14.4" x14ac:dyDescent="0.3">
      <c r="B174"/>
    </row>
    <row r="175" spans="2:2" ht="14.4" x14ac:dyDescent="0.3">
      <c r="B175"/>
    </row>
    <row r="176" spans="2:2" ht="14.4" x14ac:dyDescent="0.3">
      <c r="B176"/>
    </row>
    <row r="177" spans="2:2" ht="14.4" x14ac:dyDescent="0.3">
      <c r="B177"/>
    </row>
    <row r="178" spans="2:2" ht="14.4" x14ac:dyDescent="0.3">
      <c r="B178"/>
    </row>
    <row r="179" spans="2:2" ht="14.4" x14ac:dyDescent="0.3">
      <c r="B179"/>
    </row>
    <row r="180" spans="2:2" ht="14.4" x14ac:dyDescent="0.3">
      <c r="B180"/>
    </row>
    <row r="181" spans="2:2" ht="14.4" x14ac:dyDescent="0.3">
      <c r="B181"/>
    </row>
    <row r="182" spans="2:2" ht="14.4" x14ac:dyDescent="0.3">
      <c r="B182"/>
    </row>
    <row r="183" spans="2:2" ht="14.4" x14ac:dyDescent="0.3">
      <c r="B183"/>
    </row>
    <row r="184" spans="2:2" ht="14.4" x14ac:dyDescent="0.3">
      <c r="B184"/>
    </row>
    <row r="185" spans="2:2" ht="14.4" x14ac:dyDescent="0.3">
      <c r="B185"/>
    </row>
    <row r="186" spans="2:2" ht="14.4" x14ac:dyDescent="0.3">
      <c r="B186"/>
    </row>
    <row r="187" spans="2:2" ht="14.4" x14ac:dyDescent="0.3">
      <c r="B187"/>
    </row>
    <row r="188" spans="2:2" ht="14.4" x14ac:dyDescent="0.3">
      <c r="B188"/>
    </row>
    <row r="189" spans="2:2" ht="14.4" x14ac:dyDescent="0.3">
      <c r="B189"/>
    </row>
    <row r="190" spans="2:2" ht="14.4" x14ac:dyDescent="0.3">
      <c r="B190"/>
    </row>
    <row r="191" spans="2:2" ht="14.4" x14ac:dyDescent="0.3">
      <c r="B191"/>
    </row>
    <row r="192" spans="2:2" ht="14.4" x14ac:dyDescent="0.3">
      <c r="B192"/>
    </row>
    <row r="193" spans="2:2" ht="14.4" x14ac:dyDescent="0.3">
      <c r="B193"/>
    </row>
    <row r="194" spans="2:2" ht="14.4" x14ac:dyDescent="0.3">
      <c r="B194"/>
    </row>
    <row r="195" spans="2:2" ht="14.4" x14ac:dyDescent="0.3">
      <c r="B195"/>
    </row>
    <row r="196" spans="2:2" ht="14.4" x14ac:dyDescent="0.3">
      <c r="B196"/>
    </row>
    <row r="197" spans="2:2" ht="14.4" x14ac:dyDescent="0.3">
      <c r="B197"/>
    </row>
    <row r="198" spans="2:2" ht="14.4" x14ac:dyDescent="0.3">
      <c r="B198"/>
    </row>
    <row r="199" spans="2:2" ht="14.4" x14ac:dyDescent="0.3">
      <c r="B199"/>
    </row>
    <row r="200" spans="2:2" ht="14.4" x14ac:dyDescent="0.3">
      <c r="B200"/>
    </row>
    <row r="201" spans="2:2" ht="14.4" x14ac:dyDescent="0.3">
      <c r="B201"/>
    </row>
    <row r="202" spans="2:2" ht="14.4" x14ac:dyDescent="0.3">
      <c r="B202"/>
    </row>
    <row r="203" spans="2:2" ht="14.4" x14ac:dyDescent="0.3">
      <c r="B203"/>
    </row>
    <row r="204" spans="2:2" ht="14.4" x14ac:dyDescent="0.3">
      <c r="B204"/>
    </row>
    <row r="205" spans="2:2" ht="14.4" x14ac:dyDescent="0.3">
      <c r="B205"/>
    </row>
    <row r="206" spans="2:2" ht="14.4" x14ac:dyDescent="0.3">
      <c r="B206"/>
    </row>
    <row r="207" spans="2:2" ht="14.4" x14ac:dyDescent="0.3">
      <c r="B207"/>
    </row>
    <row r="208" spans="2:2" ht="14.4" x14ac:dyDescent="0.3">
      <c r="B208"/>
    </row>
    <row r="209" spans="2:2" ht="14.4" x14ac:dyDescent="0.3">
      <c r="B209"/>
    </row>
    <row r="210" spans="2:2" ht="14.4" x14ac:dyDescent="0.3">
      <c r="B210"/>
    </row>
    <row r="211" spans="2:2" ht="14.4" x14ac:dyDescent="0.3">
      <c r="B211"/>
    </row>
    <row r="212" spans="2:2" ht="14.4" x14ac:dyDescent="0.3">
      <c r="B212"/>
    </row>
    <row r="213" spans="2:2" ht="14.4" x14ac:dyDescent="0.3">
      <c r="B213"/>
    </row>
    <row r="214" spans="2:2" ht="14.4" x14ac:dyDescent="0.3">
      <c r="B214"/>
    </row>
    <row r="215" spans="2:2" ht="14.4" x14ac:dyDescent="0.3">
      <c r="B215"/>
    </row>
    <row r="216" spans="2:2" ht="14.4" x14ac:dyDescent="0.3">
      <c r="B216"/>
    </row>
    <row r="217" spans="2:2" ht="14.4" x14ac:dyDescent="0.3">
      <c r="B217"/>
    </row>
    <row r="218" spans="2:2" ht="14.4" x14ac:dyDescent="0.3">
      <c r="B218"/>
    </row>
    <row r="219" spans="2:2" ht="14.4" x14ac:dyDescent="0.3">
      <c r="B219"/>
    </row>
    <row r="220" spans="2:2" ht="14.4" x14ac:dyDescent="0.3">
      <c r="B220"/>
    </row>
    <row r="221" spans="2:2" ht="14.4" x14ac:dyDescent="0.3">
      <c r="B221"/>
    </row>
    <row r="222" spans="2:2" ht="14.4" x14ac:dyDescent="0.3">
      <c r="B222"/>
    </row>
    <row r="223" spans="2:2" ht="14.4" x14ac:dyDescent="0.3">
      <c r="B223"/>
    </row>
    <row r="224" spans="2:2" ht="14.4" x14ac:dyDescent="0.3">
      <c r="B224"/>
    </row>
    <row r="225" spans="2:2" ht="14.4" x14ac:dyDescent="0.3">
      <c r="B225"/>
    </row>
    <row r="226" spans="2:2" ht="14.4" x14ac:dyDescent="0.3">
      <c r="B226"/>
    </row>
    <row r="227" spans="2:2" ht="14.4" x14ac:dyDescent="0.3">
      <c r="B227"/>
    </row>
    <row r="228" spans="2:2" ht="14.4" x14ac:dyDescent="0.3">
      <c r="B228"/>
    </row>
    <row r="229" spans="2:2" ht="14.4" x14ac:dyDescent="0.3">
      <c r="B229"/>
    </row>
    <row r="230" spans="2:2" ht="14.4" x14ac:dyDescent="0.3">
      <c r="B230"/>
    </row>
    <row r="231" spans="2:2" ht="14.4" x14ac:dyDescent="0.3">
      <c r="B231"/>
    </row>
    <row r="232" spans="2:2" ht="14.4" x14ac:dyDescent="0.3">
      <c r="B232"/>
    </row>
    <row r="233" spans="2:2" ht="14.4" x14ac:dyDescent="0.3">
      <c r="B233"/>
    </row>
    <row r="234" spans="2:2" ht="14.4" x14ac:dyDescent="0.3">
      <c r="B234"/>
    </row>
    <row r="235" spans="2:2" ht="14.4" x14ac:dyDescent="0.3">
      <c r="B235"/>
    </row>
    <row r="236" spans="2:2" ht="14.4" x14ac:dyDescent="0.3">
      <c r="B236"/>
    </row>
    <row r="237" spans="2:2" ht="14.4" x14ac:dyDescent="0.3">
      <c r="B237"/>
    </row>
    <row r="238" spans="2:2" ht="14.4" x14ac:dyDescent="0.3">
      <c r="B238"/>
    </row>
    <row r="239" spans="2:2" ht="14.4" x14ac:dyDescent="0.3">
      <c r="B239"/>
    </row>
    <row r="240" spans="2:2" ht="14.4" x14ac:dyDescent="0.3">
      <c r="B240"/>
    </row>
    <row r="241" spans="2:2" ht="14.4" x14ac:dyDescent="0.3">
      <c r="B241"/>
    </row>
    <row r="242" spans="2:2" ht="14.4" x14ac:dyDescent="0.3">
      <c r="B242"/>
    </row>
    <row r="243" spans="2:2" ht="14.4" x14ac:dyDescent="0.3">
      <c r="B243"/>
    </row>
    <row r="244" spans="2:2" ht="14.4" x14ac:dyDescent="0.3">
      <c r="B244"/>
    </row>
    <row r="245" spans="2:2" ht="14.4" x14ac:dyDescent="0.3">
      <c r="B245"/>
    </row>
    <row r="246" spans="2:2" ht="14.4" x14ac:dyDescent="0.3">
      <c r="B246"/>
    </row>
    <row r="247" spans="2:2" ht="14.4" x14ac:dyDescent="0.3">
      <c r="B247"/>
    </row>
    <row r="248" spans="2:2" ht="14.4" x14ac:dyDescent="0.3">
      <c r="B248"/>
    </row>
    <row r="249" spans="2:2" ht="14.4" x14ac:dyDescent="0.3">
      <c r="B249"/>
    </row>
    <row r="250" spans="2:2" ht="14.4" x14ac:dyDescent="0.3">
      <c r="B250"/>
    </row>
    <row r="251" spans="2:2" ht="14.4" x14ac:dyDescent="0.3">
      <c r="B251"/>
    </row>
    <row r="252" spans="2:2" ht="14.4" x14ac:dyDescent="0.3">
      <c r="B252"/>
    </row>
    <row r="253" spans="2:2" ht="14.4" x14ac:dyDescent="0.3">
      <c r="B253"/>
    </row>
    <row r="254" spans="2:2" ht="14.4" x14ac:dyDescent="0.3">
      <c r="B254"/>
    </row>
    <row r="255" spans="2:2" ht="14.4" x14ac:dyDescent="0.3">
      <c r="B255"/>
    </row>
    <row r="256" spans="2:2" ht="14.4" x14ac:dyDescent="0.3">
      <c r="B256"/>
    </row>
    <row r="257" spans="2:2" ht="14.4" x14ac:dyDescent="0.3">
      <c r="B257"/>
    </row>
    <row r="258" spans="2:2" ht="14.4" x14ac:dyDescent="0.3">
      <c r="B258"/>
    </row>
    <row r="259" spans="2:2" ht="14.4" x14ac:dyDescent="0.3">
      <c r="B259"/>
    </row>
    <row r="260" spans="2:2" ht="14.4" x14ac:dyDescent="0.3">
      <c r="B260"/>
    </row>
    <row r="261" spans="2:2" ht="14.4" x14ac:dyDescent="0.3">
      <c r="B261"/>
    </row>
    <row r="262" spans="2:2" ht="14.4" x14ac:dyDescent="0.3">
      <c r="B262"/>
    </row>
    <row r="263" spans="2:2" ht="14.4" x14ac:dyDescent="0.3">
      <c r="B263"/>
    </row>
    <row r="264" spans="2:2" ht="14.4" x14ac:dyDescent="0.3">
      <c r="B264"/>
    </row>
    <row r="265" spans="2:2" ht="14.4" x14ac:dyDescent="0.3">
      <c r="B265"/>
    </row>
    <row r="266" spans="2:2" ht="14.4" x14ac:dyDescent="0.3">
      <c r="B266"/>
    </row>
    <row r="267" spans="2:2" ht="14.4" x14ac:dyDescent="0.3">
      <c r="B267"/>
    </row>
    <row r="268" spans="2:2" ht="14.4" x14ac:dyDescent="0.3">
      <c r="B268"/>
    </row>
    <row r="269" spans="2:2" ht="14.4" x14ac:dyDescent="0.3">
      <c r="B269"/>
    </row>
    <row r="270" spans="2:2" ht="14.4" x14ac:dyDescent="0.3">
      <c r="B270"/>
    </row>
    <row r="271" spans="2:2" ht="14.4" x14ac:dyDescent="0.3">
      <c r="B271"/>
    </row>
    <row r="272" spans="2:2" ht="14.4" x14ac:dyDescent="0.3">
      <c r="B272"/>
    </row>
    <row r="273" spans="2:2" ht="14.4" x14ac:dyDescent="0.3">
      <c r="B273"/>
    </row>
    <row r="274" spans="2:2" ht="14.4" x14ac:dyDescent="0.3">
      <c r="B274"/>
    </row>
    <row r="275" spans="2:2" ht="14.4" x14ac:dyDescent="0.3">
      <c r="B275"/>
    </row>
    <row r="276" spans="2:2" ht="14.4" x14ac:dyDescent="0.3">
      <c r="B276"/>
    </row>
    <row r="277" spans="2:2" ht="14.4" x14ac:dyDescent="0.3">
      <c r="B277"/>
    </row>
    <row r="278" spans="2:2" ht="14.4" x14ac:dyDescent="0.3">
      <c r="B278"/>
    </row>
    <row r="279" spans="2:2" ht="14.4" x14ac:dyDescent="0.3">
      <c r="B279"/>
    </row>
    <row r="280" spans="2:2" ht="14.4" x14ac:dyDescent="0.3">
      <c r="B280"/>
    </row>
    <row r="281" spans="2:2" ht="14.4" x14ac:dyDescent="0.3">
      <c r="B281"/>
    </row>
    <row r="282" spans="2:2" ht="14.4" x14ac:dyDescent="0.3">
      <c r="B282"/>
    </row>
    <row r="283" spans="2:2" ht="14.4" x14ac:dyDescent="0.3">
      <c r="B283"/>
    </row>
    <row r="284" spans="2:2" ht="14.4" x14ac:dyDescent="0.3">
      <c r="B284"/>
    </row>
    <row r="285" spans="2:2" ht="14.4" x14ac:dyDescent="0.3">
      <c r="B285"/>
    </row>
    <row r="286" spans="2:2" ht="14.4" x14ac:dyDescent="0.3">
      <c r="B286"/>
    </row>
    <row r="287" spans="2:2" ht="14.4" x14ac:dyDescent="0.3">
      <c r="B287"/>
    </row>
    <row r="288" spans="2:2" ht="14.4" x14ac:dyDescent="0.3">
      <c r="B288"/>
    </row>
    <row r="289" spans="2:2" ht="14.4" x14ac:dyDescent="0.3">
      <c r="B289"/>
    </row>
    <row r="290" spans="2:2" ht="14.4" x14ac:dyDescent="0.3">
      <c r="B290"/>
    </row>
    <row r="291" spans="2:2" ht="14.4" x14ac:dyDescent="0.3">
      <c r="B291"/>
    </row>
    <row r="292" spans="2:2" ht="14.4" x14ac:dyDescent="0.3">
      <c r="B292"/>
    </row>
    <row r="293" spans="2:2" ht="14.4" x14ac:dyDescent="0.3">
      <c r="B293"/>
    </row>
    <row r="294" spans="2:2" ht="14.4" x14ac:dyDescent="0.3">
      <c r="B294"/>
    </row>
    <row r="295" spans="2:2" ht="14.4" x14ac:dyDescent="0.3">
      <c r="B295"/>
    </row>
    <row r="296" spans="2:2" ht="14.4" x14ac:dyDescent="0.3">
      <c r="B296"/>
    </row>
    <row r="297" spans="2:2" ht="14.4" x14ac:dyDescent="0.3">
      <c r="B297"/>
    </row>
    <row r="298" spans="2:2" ht="14.4" x14ac:dyDescent="0.3">
      <c r="B298"/>
    </row>
    <row r="299" spans="2:2" ht="14.4" x14ac:dyDescent="0.3">
      <c r="B299"/>
    </row>
    <row r="300" spans="2:2" ht="14.4" x14ac:dyDescent="0.3">
      <c r="B300"/>
    </row>
    <row r="301" spans="2:2" ht="14.4" x14ac:dyDescent="0.3">
      <c r="B301"/>
    </row>
    <row r="302" spans="2:2" ht="14.4" x14ac:dyDescent="0.3">
      <c r="B302"/>
    </row>
    <row r="303" spans="2:2" ht="14.4" x14ac:dyDescent="0.3">
      <c r="B303"/>
    </row>
    <row r="304" spans="2:2" ht="14.4" x14ac:dyDescent="0.3">
      <c r="B304"/>
    </row>
    <row r="305" spans="2:2" ht="14.4" x14ac:dyDescent="0.3">
      <c r="B305"/>
    </row>
    <row r="306" spans="2:2" ht="14.4" x14ac:dyDescent="0.3">
      <c r="B306"/>
    </row>
    <row r="307" spans="2:2" ht="14.4" x14ac:dyDescent="0.3">
      <c r="B307"/>
    </row>
    <row r="308" spans="2:2" ht="14.4" x14ac:dyDescent="0.3">
      <c r="B308"/>
    </row>
    <row r="309" spans="2:2" ht="14.4" x14ac:dyDescent="0.3">
      <c r="B309"/>
    </row>
    <row r="310" spans="2:2" ht="14.4" x14ac:dyDescent="0.3">
      <c r="B310"/>
    </row>
    <row r="311" spans="2:2" ht="14.4" x14ac:dyDescent="0.3">
      <c r="B311"/>
    </row>
    <row r="312" spans="2:2" ht="14.4" x14ac:dyDescent="0.3">
      <c r="B312"/>
    </row>
    <row r="313" spans="2:2" ht="14.4" x14ac:dyDescent="0.3">
      <c r="B313"/>
    </row>
    <row r="314" spans="2:2" ht="14.4" x14ac:dyDescent="0.3">
      <c r="B314"/>
    </row>
    <row r="315" spans="2:2" ht="14.4" x14ac:dyDescent="0.3">
      <c r="B315"/>
    </row>
    <row r="316" spans="2:2" ht="14.4" x14ac:dyDescent="0.3">
      <c r="B316"/>
    </row>
    <row r="317" spans="2:2" ht="14.4" x14ac:dyDescent="0.3">
      <c r="B317"/>
    </row>
    <row r="318" spans="2:2" ht="14.4" x14ac:dyDescent="0.3">
      <c r="B318"/>
    </row>
    <row r="319" spans="2:2" ht="14.4" x14ac:dyDescent="0.3">
      <c r="B319"/>
    </row>
    <row r="320" spans="2:2" ht="14.4" x14ac:dyDescent="0.3">
      <c r="B320"/>
    </row>
    <row r="321" spans="2:2" ht="14.4" x14ac:dyDescent="0.3">
      <c r="B321"/>
    </row>
    <row r="322" spans="2:2" ht="14.4" x14ac:dyDescent="0.3">
      <c r="B322"/>
    </row>
    <row r="323" spans="2:2" ht="14.4" x14ac:dyDescent="0.3">
      <c r="B323"/>
    </row>
    <row r="324" spans="2:2" ht="14.4" x14ac:dyDescent="0.3">
      <c r="B324"/>
    </row>
    <row r="325" spans="2:2" ht="14.4" x14ac:dyDescent="0.3">
      <c r="B325"/>
    </row>
    <row r="326" spans="2:2" ht="14.4" x14ac:dyDescent="0.3">
      <c r="B326"/>
    </row>
    <row r="327" spans="2:2" ht="14.4" x14ac:dyDescent="0.3">
      <c r="B327"/>
    </row>
    <row r="328" spans="2:2" ht="14.4" x14ac:dyDescent="0.3">
      <c r="B328"/>
    </row>
    <row r="329" spans="2:2" ht="14.4" x14ac:dyDescent="0.3">
      <c r="B329"/>
    </row>
    <row r="330" spans="2:2" ht="14.4" x14ac:dyDescent="0.3">
      <c r="B330"/>
    </row>
    <row r="331" spans="2:2" ht="14.4" x14ac:dyDescent="0.3">
      <c r="B331"/>
    </row>
    <row r="332" spans="2:2" ht="14.4" x14ac:dyDescent="0.3">
      <c r="B332"/>
    </row>
    <row r="333" spans="2:2" ht="14.4" x14ac:dyDescent="0.3">
      <c r="B333"/>
    </row>
    <row r="334" spans="2:2" ht="14.4" x14ac:dyDescent="0.3">
      <c r="B334"/>
    </row>
    <row r="335" spans="2:2" ht="14.4" x14ac:dyDescent="0.3">
      <c r="B335"/>
    </row>
    <row r="336" spans="2:2" ht="14.4" x14ac:dyDescent="0.3">
      <c r="B336"/>
    </row>
    <row r="337" spans="2:2" ht="14.4" x14ac:dyDescent="0.3">
      <c r="B337"/>
    </row>
    <row r="338" spans="2:2" ht="14.4" x14ac:dyDescent="0.3">
      <c r="B338"/>
    </row>
    <row r="339" spans="2:2" ht="14.4" x14ac:dyDescent="0.3">
      <c r="B339"/>
    </row>
    <row r="340" spans="2:2" ht="14.4" x14ac:dyDescent="0.3">
      <c r="B340"/>
    </row>
    <row r="341" spans="2:2" ht="14.4" x14ac:dyDescent="0.3">
      <c r="B341"/>
    </row>
    <row r="342" spans="2:2" ht="14.4" x14ac:dyDescent="0.3">
      <c r="B342"/>
    </row>
    <row r="343" spans="2:2" ht="14.4" x14ac:dyDescent="0.3">
      <c r="B343"/>
    </row>
    <row r="344" spans="2:2" ht="14.4" x14ac:dyDescent="0.3">
      <c r="B344"/>
    </row>
    <row r="345" spans="2:2" ht="14.4" x14ac:dyDescent="0.3">
      <c r="B345"/>
    </row>
    <row r="346" spans="2:2" ht="14.4" x14ac:dyDescent="0.3">
      <c r="B346"/>
    </row>
    <row r="347" spans="2:2" ht="14.4" x14ac:dyDescent="0.3">
      <c r="B347"/>
    </row>
    <row r="348" spans="2:2" ht="14.4" x14ac:dyDescent="0.3">
      <c r="B348"/>
    </row>
    <row r="349" spans="2:2" ht="14.4" x14ac:dyDescent="0.3">
      <c r="B349"/>
    </row>
    <row r="350" spans="2:2" ht="14.4" x14ac:dyDescent="0.3">
      <c r="B350"/>
    </row>
    <row r="351" spans="2:2" ht="14.4" x14ac:dyDescent="0.3">
      <c r="B351"/>
    </row>
    <row r="352" spans="2:2" ht="14.4" x14ac:dyDescent="0.3">
      <c r="B352"/>
    </row>
    <row r="353" spans="2:2" ht="14.4" x14ac:dyDescent="0.3">
      <c r="B353"/>
    </row>
    <row r="354" spans="2:2" ht="14.4" x14ac:dyDescent="0.3">
      <c r="B354"/>
    </row>
    <row r="355" spans="2:2" ht="14.4" x14ac:dyDescent="0.3">
      <c r="B355"/>
    </row>
    <row r="356" spans="2:2" ht="14.4" x14ac:dyDescent="0.3">
      <c r="B356"/>
    </row>
    <row r="357" spans="2:2" ht="14.4" x14ac:dyDescent="0.3">
      <c r="B357"/>
    </row>
    <row r="358" spans="2:2" ht="14.4" x14ac:dyDescent="0.3">
      <c r="B358"/>
    </row>
    <row r="359" spans="2:2" ht="14.4" x14ac:dyDescent="0.3">
      <c r="B359"/>
    </row>
    <row r="360" spans="2:2" ht="14.4" x14ac:dyDescent="0.3">
      <c r="B360"/>
    </row>
    <row r="361" spans="2:2" ht="14.4" x14ac:dyDescent="0.3">
      <c r="B361"/>
    </row>
    <row r="362" spans="2:2" ht="14.4" x14ac:dyDescent="0.3">
      <c r="B362"/>
    </row>
    <row r="363" spans="2:2" ht="14.4" x14ac:dyDescent="0.3">
      <c r="B363"/>
    </row>
    <row r="364" spans="2:2" ht="14.4" x14ac:dyDescent="0.3">
      <c r="B364"/>
    </row>
    <row r="365" spans="2:2" ht="14.4" x14ac:dyDescent="0.3">
      <c r="B365"/>
    </row>
    <row r="366" spans="2:2" ht="14.4" x14ac:dyDescent="0.3">
      <c r="B366"/>
    </row>
    <row r="367" spans="2:2" ht="14.4" x14ac:dyDescent="0.3">
      <c r="B367"/>
    </row>
    <row r="368" spans="2:2" ht="14.4" x14ac:dyDescent="0.3">
      <c r="B368"/>
    </row>
    <row r="369" spans="2:2" ht="14.4" x14ac:dyDescent="0.3">
      <c r="B369"/>
    </row>
    <row r="370" spans="2:2" ht="14.4" x14ac:dyDescent="0.3">
      <c r="B370"/>
    </row>
    <row r="371" spans="2:2" ht="14.4" x14ac:dyDescent="0.3">
      <c r="B371"/>
    </row>
    <row r="372" spans="2:2" ht="14.4" x14ac:dyDescent="0.3">
      <c r="B372"/>
    </row>
    <row r="373" spans="2:2" ht="14.4" x14ac:dyDescent="0.3">
      <c r="B373"/>
    </row>
    <row r="374" spans="2:2" ht="14.4" x14ac:dyDescent="0.3">
      <c r="B374"/>
    </row>
    <row r="375" spans="2:2" ht="14.4" x14ac:dyDescent="0.3">
      <c r="B375"/>
    </row>
    <row r="376" spans="2:2" ht="14.4" x14ac:dyDescent="0.3">
      <c r="B376"/>
    </row>
    <row r="377" spans="2:2" ht="14.4" x14ac:dyDescent="0.3">
      <c r="B377"/>
    </row>
    <row r="378" spans="2:2" ht="14.4" x14ac:dyDescent="0.3">
      <c r="B378"/>
    </row>
    <row r="379" spans="2:2" ht="14.4" x14ac:dyDescent="0.3">
      <c r="B379"/>
    </row>
    <row r="380" spans="2:2" ht="14.4" x14ac:dyDescent="0.3">
      <c r="B380"/>
    </row>
    <row r="381" spans="2:2" ht="14.4" x14ac:dyDescent="0.3">
      <c r="B381"/>
    </row>
    <row r="382" spans="2:2" ht="14.4" x14ac:dyDescent="0.3">
      <c r="B382"/>
    </row>
    <row r="383" spans="2:2" ht="14.4" x14ac:dyDescent="0.3">
      <c r="B383"/>
    </row>
    <row r="384" spans="2:2" ht="14.4" x14ac:dyDescent="0.3">
      <c r="B384"/>
    </row>
    <row r="385" spans="2:2" ht="14.4" x14ac:dyDescent="0.3">
      <c r="B385"/>
    </row>
    <row r="386" spans="2:2" ht="14.4" x14ac:dyDescent="0.3">
      <c r="B386"/>
    </row>
    <row r="387" spans="2:2" ht="14.4" x14ac:dyDescent="0.3">
      <c r="B387"/>
    </row>
    <row r="388" spans="2:2" ht="14.4" x14ac:dyDescent="0.3">
      <c r="B388"/>
    </row>
    <row r="389" spans="2:2" ht="14.4" x14ac:dyDescent="0.3">
      <c r="B389"/>
    </row>
    <row r="390" spans="2:2" ht="14.4" x14ac:dyDescent="0.3">
      <c r="B390"/>
    </row>
    <row r="391" spans="2:2" ht="14.4" x14ac:dyDescent="0.3">
      <c r="B391"/>
    </row>
    <row r="392" spans="2:2" ht="14.4" x14ac:dyDescent="0.3">
      <c r="B392"/>
    </row>
    <row r="393" spans="2:2" ht="14.4" x14ac:dyDescent="0.3">
      <c r="B393"/>
    </row>
    <row r="394" spans="2:2" ht="14.4" x14ac:dyDescent="0.3">
      <c r="B394"/>
    </row>
    <row r="395" spans="2:2" ht="14.4" x14ac:dyDescent="0.3">
      <c r="B395"/>
    </row>
    <row r="396" spans="2:2" ht="14.4" x14ac:dyDescent="0.3">
      <c r="B396"/>
    </row>
    <row r="397" spans="2:2" ht="14.4" x14ac:dyDescent="0.3">
      <c r="B397"/>
    </row>
    <row r="398" spans="2:2" ht="14.4" x14ac:dyDescent="0.3">
      <c r="B398"/>
    </row>
    <row r="399" spans="2:2" ht="14.4" x14ac:dyDescent="0.3">
      <c r="B399"/>
    </row>
    <row r="400" spans="2:2" ht="14.4" x14ac:dyDescent="0.3">
      <c r="B400"/>
    </row>
    <row r="401" spans="2:2" ht="14.4" x14ac:dyDescent="0.3">
      <c r="B401"/>
    </row>
    <row r="402" spans="2:2" ht="14.4" x14ac:dyDescent="0.3">
      <c r="B402"/>
    </row>
    <row r="403" spans="2:2" ht="14.4" x14ac:dyDescent="0.3">
      <c r="B403"/>
    </row>
    <row r="404" spans="2:2" ht="14.4" x14ac:dyDescent="0.3">
      <c r="B404"/>
    </row>
    <row r="405" spans="2:2" ht="14.4" x14ac:dyDescent="0.3">
      <c r="B405"/>
    </row>
    <row r="406" spans="2:2" ht="14.4" x14ac:dyDescent="0.3">
      <c r="B406"/>
    </row>
    <row r="407" spans="2:2" ht="14.4" x14ac:dyDescent="0.3">
      <c r="B407"/>
    </row>
    <row r="408" spans="2:2" ht="14.4" x14ac:dyDescent="0.3">
      <c r="B408"/>
    </row>
    <row r="409" spans="2:2" ht="14.4" x14ac:dyDescent="0.3">
      <c r="B409"/>
    </row>
    <row r="410" spans="2:2" ht="14.4" x14ac:dyDescent="0.3">
      <c r="B410"/>
    </row>
    <row r="411" spans="2:2" ht="14.4" x14ac:dyDescent="0.3">
      <c r="B411"/>
    </row>
    <row r="412" spans="2:2" ht="14.4" x14ac:dyDescent="0.3">
      <c r="B412"/>
    </row>
    <row r="413" spans="2:2" ht="14.4" x14ac:dyDescent="0.3">
      <c r="B413"/>
    </row>
    <row r="414" spans="2:2" ht="14.4" x14ac:dyDescent="0.3">
      <c r="B414"/>
    </row>
    <row r="415" spans="2:2" ht="14.4" x14ac:dyDescent="0.3">
      <c r="B415"/>
    </row>
    <row r="416" spans="2:2" ht="14.4" x14ac:dyDescent="0.3">
      <c r="B416"/>
    </row>
    <row r="417" spans="2:2" ht="14.4" x14ac:dyDescent="0.3">
      <c r="B417"/>
    </row>
    <row r="418" spans="2:2" ht="14.4" x14ac:dyDescent="0.3">
      <c r="B418"/>
    </row>
    <row r="419" spans="2:2" ht="14.4" x14ac:dyDescent="0.3">
      <c r="B419"/>
    </row>
    <row r="420" spans="2:2" ht="14.4" x14ac:dyDescent="0.3">
      <c r="B420"/>
    </row>
    <row r="421" spans="2:2" ht="14.4" x14ac:dyDescent="0.3">
      <c r="B421"/>
    </row>
    <row r="422" spans="2:2" ht="14.4" x14ac:dyDescent="0.3">
      <c r="B422"/>
    </row>
    <row r="423" spans="2:2" ht="14.4" x14ac:dyDescent="0.3">
      <c r="B423"/>
    </row>
    <row r="424" spans="2:2" ht="14.4" x14ac:dyDescent="0.3">
      <c r="B424"/>
    </row>
    <row r="425" spans="2:2" ht="14.4" x14ac:dyDescent="0.3">
      <c r="B425"/>
    </row>
    <row r="426" spans="2:2" ht="14.4" x14ac:dyDescent="0.3">
      <c r="B426"/>
    </row>
    <row r="427" spans="2:2" ht="14.4" x14ac:dyDescent="0.3">
      <c r="B427"/>
    </row>
    <row r="428" spans="2:2" ht="14.4" x14ac:dyDescent="0.3">
      <c r="B428"/>
    </row>
    <row r="429" spans="2:2" ht="14.4" x14ac:dyDescent="0.3">
      <c r="B429"/>
    </row>
    <row r="430" spans="2:2" ht="14.4" x14ac:dyDescent="0.3">
      <c r="B430"/>
    </row>
    <row r="431" spans="2:2" ht="14.4" x14ac:dyDescent="0.3">
      <c r="B431"/>
    </row>
    <row r="432" spans="2:2" ht="14.4" x14ac:dyDescent="0.3">
      <c r="B432"/>
    </row>
    <row r="433" spans="2:2" ht="14.4" x14ac:dyDescent="0.3">
      <c r="B433"/>
    </row>
    <row r="434" spans="2:2" ht="14.4" x14ac:dyDescent="0.3">
      <c r="B434"/>
    </row>
    <row r="435" spans="2:2" ht="14.4" x14ac:dyDescent="0.3">
      <c r="B435"/>
    </row>
    <row r="436" spans="2:2" ht="14.4" x14ac:dyDescent="0.3">
      <c r="B436"/>
    </row>
    <row r="437" spans="2:2" ht="14.4" x14ac:dyDescent="0.3">
      <c r="B437"/>
    </row>
    <row r="438" spans="2:2" ht="14.4" x14ac:dyDescent="0.3">
      <c r="B438"/>
    </row>
    <row r="439" spans="2:2" ht="14.4" x14ac:dyDescent="0.3">
      <c r="B439"/>
    </row>
    <row r="440" spans="2:2" ht="14.4" x14ac:dyDescent="0.3">
      <c r="B440"/>
    </row>
    <row r="441" spans="2:2" ht="14.4" x14ac:dyDescent="0.3">
      <c r="B441"/>
    </row>
    <row r="442" spans="2:2" ht="14.4" x14ac:dyDescent="0.3">
      <c r="B442"/>
    </row>
    <row r="443" spans="2:2" ht="14.4" x14ac:dyDescent="0.3">
      <c r="B443"/>
    </row>
    <row r="444" spans="2:2" ht="14.4" x14ac:dyDescent="0.3">
      <c r="B444"/>
    </row>
    <row r="445" spans="2:2" ht="14.4" x14ac:dyDescent="0.3">
      <c r="B445"/>
    </row>
    <row r="446" spans="2:2" ht="14.4" x14ac:dyDescent="0.3">
      <c r="B446"/>
    </row>
    <row r="447" spans="2:2" ht="14.4" x14ac:dyDescent="0.3">
      <c r="B447"/>
    </row>
    <row r="448" spans="2:2" ht="14.4" x14ac:dyDescent="0.3">
      <c r="B448"/>
    </row>
    <row r="449" spans="2:2" ht="14.4" x14ac:dyDescent="0.3">
      <c r="B449"/>
    </row>
    <row r="450" spans="2:2" ht="14.4" x14ac:dyDescent="0.3">
      <c r="B450"/>
    </row>
    <row r="451" spans="2:2" ht="14.4" x14ac:dyDescent="0.3">
      <c r="B451"/>
    </row>
    <row r="452" spans="2:2" ht="14.4" x14ac:dyDescent="0.3">
      <c r="B452"/>
    </row>
    <row r="453" spans="2:2" ht="14.4" x14ac:dyDescent="0.3">
      <c r="B453"/>
    </row>
    <row r="454" spans="2:2" ht="14.4" x14ac:dyDescent="0.3">
      <c r="B454"/>
    </row>
    <row r="455" spans="2:2" ht="14.4" x14ac:dyDescent="0.3">
      <c r="B455"/>
    </row>
    <row r="456" spans="2:2" ht="14.4" x14ac:dyDescent="0.3">
      <c r="B456"/>
    </row>
    <row r="457" spans="2:2" ht="14.4" x14ac:dyDescent="0.3">
      <c r="B457"/>
    </row>
    <row r="458" spans="2:2" ht="14.4" x14ac:dyDescent="0.3">
      <c r="B458"/>
    </row>
    <row r="459" spans="2:2" ht="14.4" x14ac:dyDescent="0.3">
      <c r="B459"/>
    </row>
    <row r="460" spans="2:2" ht="14.4" x14ac:dyDescent="0.3">
      <c r="B460"/>
    </row>
    <row r="461" spans="2:2" ht="14.4" x14ac:dyDescent="0.3">
      <c r="B461"/>
    </row>
    <row r="462" spans="2:2" ht="14.4" x14ac:dyDescent="0.3">
      <c r="B462"/>
    </row>
    <row r="463" spans="2:2" ht="14.4" x14ac:dyDescent="0.3">
      <c r="B463"/>
    </row>
    <row r="464" spans="2:2" ht="14.4" x14ac:dyDescent="0.3">
      <c r="B464"/>
    </row>
    <row r="465" spans="2:2" ht="14.4" x14ac:dyDescent="0.3">
      <c r="B465"/>
    </row>
    <row r="466" spans="2:2" ht="14.4" x14ac:dyDescent="0.3">
      <c r="B466"/>
    </row>
    <row r="467" spans="2:2" ht="14.4" x14ac:dyDescent="0.3">
      <c r="B467"/>
    </row>
    <row r="468" spans="2:2" ht="14.4" x14ac:dyDescent="0.3">
      <c r="B468"/>
    </row>
    <row r="469" spans="2:2" ht="14.4" x14ac:dyDescent="0.3">
      <c r="B469"/>
    </row>
    <row r="470" spans="2:2" ht="14.4" x14ac:dyDescent="0.3">
      <c r="B470"/>
    </row>
    <row r="471" spans="2:2" ht="14.4" x14ac:dyDescent="0.3">
      <c r="B471"/>
    </row>
    <row r="472" spans="2:2" ht="14.4" x14ac:dyDescent="0.3">
      <c r="B472"/>
    </row>
    <row r="473" spans="2:2" ht="14.4" x14ac:dyDescent="0.3">
      <c r="B473"/>
    </row>
    <row r="474" spans="2:2" ht="14.4" x14ac:dyDescent="0.3">
      <c r="B474"/>
    </row>
    <row r="475" spans="2:2" ht="14.4" x14ac:dyDescent="0.3">
      <c r="B475"/>
    </row>
    <row r="476" spans="2:2" ht="14.4" x14ac:dyDescent="0.3">
      <c r="B476"/>
    </row>
    <row r="477" spans="2:2" ht="14.4" x14ac:dyDescent="0.3">
      <c r="B477"/>
    </row>
    <row r="478" spans="2:2" ht="14.4" x14ac:dyDescent="0.3">
      <c r="B478"/>
    </row>
    <row r="479" spans="2:2" ht="14.4" x14ac:dyDescent="0.3">
      <c r="B479"/>
    </row>
    <row r="480" spans="2:2" ht="14.4" x14ac:dyDescent="0.3">
      <c r="B480"/>
    </row>
    <row r="481" spans="2:2" ht="14.4" x14ac:dyDescent="0.3">
      <c r="B481"/>
    </row>
    <row r="482" spans="2:2" ht="14.4" x14ac:dyDescent="0.3">
      <c r="B482"/>
    </row>
    <row r="483" spans="2:2" ht="14.4" x14ac:dyDescent="0.3">
      <c r="B483"/>
    </row>
    <row r="484" spans="2:2" ht="14.4" x14ac:dyDescent="0.3">
      <c r="B484"/>
    </row>
    <row r="485" spans="2:2" ht="14.4" x14ac:dyDescent="0.3">
      <c r="B485"/>
    </row>
    <row r="486" spans="2:2" ht="14.4" x14ac:dyDescent="0.3">
      <c r="B486"/>
    </row>
    <row r="487" spans="2:2" ht="14.4" x14ac:dyDescent="0.3">
      <c r="B487"/>
    </row>
    <row r="488" spans="2:2" ht="14.4" x14ac:dyDescent="0.3">
      <c r="B488"/>
    </row>
    <row r="489" spans="2:2" ht="14.4" x14ac:dyDescent="0.3">
      <c r="B489"/>
    </row>
    <row r="490" spans="2:2" ht="14.4" x14ac:dyDescent="0.3">
      <c r="B490"/>
    </row>
    <row r="491" spans="2:2" ht="14.4" x14ac:dyDescent="0.3">
      <c r="B491"/>
    </row>
    <row r="492" spans="2:2" ht="14.4" x14ac:dyDescent="0.3">
      <c r="B492"/>
    </row>
    <row r="493" spans="2:2" ht="14.4" x14ac:dyDescent="0.3">
      <c r="B493"/>
    </row>
    <row r="494" spans="2:2" ht="14.4" x14ac:dyDescent="0.3">
      <c r="B494"/>
    </row>
    <row r="495" spans="2:2" ht="14.4" x14ac:dyDescent="0.3">
      <c r="B495"/>
    </row>
    <row r="496" spans="2:2" ht="14.4" x14ac:dyDescent="0.3">
      <c r="B496"/>
    </row>
    <row r="497" spans="2:2" ht="14.4" x14ac:dyDescent="0.3">
      <c r="B497"/>
    </row>
    <row r="498" spans="2:2" ht="14.4" x14ac:dyDescent="0.3">
      <c r="B498"/>
    </row>
    <row r="499" spans="2:2" ht="14.4" x14ac:dyDescent="0.3">
      <c r="B499"/>
    </row>
    <row r="500" spans="2:2" ht="14.4" x14ac:dyDescent="0.3">
      <c r="B500"/>
    </row>
    <row r="501" spans="2:2" ht="14.4" x14ac:dyDescent="0.3">
      <c r="B501"/>
    </row>
    <row r="502" spans="2:2" ht="14.4" x14ac:dyDescent="0.3">
      <c r="B502"/>
    </row>
    <row r="503" spans="2:2" ht="14.4" x14ac:dyDescent="0.3">
      <c r="B503"/>
    </row>
    <row r="504" spans="2:2" ht="14.4" x14ac:dyDescent="0.3">
      <c r="B504"/>
    </row>
    <row r="505" spans="2:2" ht="14.4" x14ac:dyDescent="0.3">
      <c r="B505"/>
    </row>
    <row r="506" spans="2:2" ht="14.4" x14ac:dyDescent="0.3">
      <c r="B506"/>
    </row>
    <row r="507" spans="2:2" ht="14.4" x14ac:dyDescent="0.3">
      <c r="B507"/>
    </row>
    <row r="508" spans="2:2" ht="14.4" x14ac:dyDescent="0.3">
      <c r="B508"/>
    </row>
    <row r="509" spans="2:2" ht="14.4" x14ac:dyDescent="0.3">
      <c r="B509"/>
    </row>
    <row r="510" spans="2:2" ht="14.4" x14ac:dyDescent="0.3">
      <c r="B510"/>
    </row>
    <row r="511" spans="2:2" ht="14.4" x14ac:dyDescent="0.3">
      <c r="B511"/>
    </row>
    <row r="512" spans="2:2" ht="14.4" x14ac:dyDescent="0.3">
      <c r="B512"/>
    </row>
    <row r="513" spans="2:2" ht="14.4" x14ac:dyDescent="0.3">
      <c r="B513"/>
    </row>
    <row r="514" spans="2:2" ht="14.4" x14ac:dyDescent="0.3">
      <c r="B514"/>
    </row>
    <row r="515" spans="2:2" ht="14.4" x14ac:dyDescent="0.3">
      <c r="B515"/>
    </row>
    <row r="516" spans="2:2" ht="14.4" x14ac:dyDescent="0.3">
      <c r="B516"/>
    </row>
    <row r="517" spans="2:2" ht="14.4" x14ac:dyDescent="0.3">
      <c r="B517"/>
    </row>
    <row r="518" spans="2:2" ht="14.4" x14ac:dyDescent="0.3">
      <c r="B518"/>
    </row>
    <row r="519" spans="2:2" ht="14.4" x14ac:dyDescent="0.3">
      <c r="B519"/>
    </row>
    <row r="520" spans="2:2" ht="14.4" x14ac:dyDescent="0.3">
      <c r="B520"/>
    </row>
    <row r="521" spans="2:2" ht="14.4" x14ac:dyDescent="0.3">
      <c r="B521"/>
    </row>
    <row r="522" spans="2:2" ht="14.4" x14ac:dyDescent="0.3">
      <c r="B522"/>
    </row>
    <row r="523" spans="2:2" ht="14.4" x14ac:dyDescent="0.3">
      <c r="B523"/>
    </row>
    <row r="524" spans="2:2" ht="14.4" x14ac:dyDescent="0.3">
      <c r="B524"/>
    </row>
    <row r="525" spans="2:2" ht="14.4" x14ac:dyDescent="0.3">
      <c r="B525"/>
    </row>
    <row r="526" spans="2:2" ht="14.4" x14ac:dyDescent="0.3">
      <c r="B526"/>
    </row>
    <row r="527" spans="2:2" ht="14.4" x14ac:dyDescent="0.3">
      <c r="B527"/>
    </row>
    <row r="528" spans="2:2" ht="14.4" x14ac:dyDescent="0.3">
      <c r="B528"/>
    </row>
    <row r="529" spans="2:2" ht="14.4" x14ac:dyDescent="0.3">
      <c r="B529"/>
    </row>
    <row r="530" spans="2:2" ht="14.4" x14ac:dyDescent="0.3">
      <c r="B530"/>
    </row>
    <row r="531" spans="2:2" ht="14.4" x14ac:dyDescent="0.3">
      <c r="B531"/>
    </row>
    <row r="532" spans="2:2" ht="14.4" x14ac:dyDescent="0.3">
      <c r="B532"/>
    </row>
    <row r="533" spans="2:2" ht="14.4" x14ac:dyDescent="0.3">
      <c r="B533"/>
    </row>
    <row r="534" spans="2:2" ht="14.4" x14ac:dyDescent="0.3">
      <c r="B534"/>
    </row>
    <row r="535" spans="2:2" ht="14.4" x14ac:dyDescent="0.3">
      <c r="B535"/>
    </row>
    <row r="536" spans="2:2" ht="14.4" x14ac:dyDescent="0.3">
      <c r="B536"/>
    </row>
    <row r="537" spans="2:2" ht="14.4" x14ac:dyDescent="0.3">
      <c r="B537"/>
    </row>
    <row r="538" spans="2:2" ht="14.4" x14ac:dyDescent="0.3">
      <c r="B538"/>
    </row>
    <row r="539" spans="2:2" ht="14.4" x14ac:dyDescent="0.3">
      <c r="B539"/>
    </row>
    <row r="540" spans="2:2" ht="14.4" x14ac:dyDescent="0.3">
      <c r="B540"/>
    </row>
    <row r="541" spans="2:2" ht="14.4" x14ac:dyDescent="0.3">
      <c r="B541"/>
    </row>
    <row r="542" spans="2:2" ht="14.4" x14ac:dyDescent="0.3">
      <c r="B542"/>
    </row>
    <row r="543" spans="2:2" ht="14.4" x14ac:dyDescent="0.3">
      <c r="B543"/>
    </row>
    <row r="544" spans="2:2" ht="14.4" x14ac:dyDescent="0.3">
      <c r="B544"/>
    </row>
    <row r="545" spans="2:2" ht="14.4" x14ac:dyDescent="0.3">
      <c r="B545"/>
    </row>
    <row r="546" spans="2:2" ht="14.4" x14ac:dyDescent="0.3">
      <c r="B546"/>
    </row>
    <row r="547" spans="2:2" ht="14.4" x14ac:dyDescent="0.3">
      <c r="B547"/>
    </row>
    <row r="548" spans="2:2" ht="14.4" x14ac:dyDescent="0.3">
      <c r="B548"/>
    </row>
    <row r="549" spans="2:2" ht="14.4" x14ac:dyDescent="0.3">
      <c r="B549"/>
    </row>
    <row r="550" spans="2:2" ht="14.4" x14ac:dyDescent="0.3">
      <c r="B550"/>
    </row>
    <row r="551" spans="2:2" ht="14.4" x14ac:dyDescent="0.3">
      <c r="B551"/>
    </row>
    <row r="552" spans="2:2" ht="14.4" x14ac:dyDescent="0.3">
      <c r="B552"/>
    </row>
    <row r="553" spans="2:2" ht="14.4" x14ac:dyDescent="0.3">
      <c r="B553"/>
    </row>
    <row r="554" spans="2:2" ht="14.4" x14ac:dyDescent="0.3">
      <c r="B554"/>
    </row>
    <row r="555" spans="2:2" ht="14.4" x14ac:dyDescent="0.3">
      <c r="B555"/>
    </row>
    <row r="556" spans="2:2" ht="14.4" x14ac:dyDescent="0.3">
      <c r="B556"/>
    </row>
    <row r="557" spans="2:2" ht="14.4" x14ac:dyDescent="0.3">
      <c r="B557"/>
    </row>
    <row r="558" spans="2:2" ht="14.4" x14ac:dyDescent="0.3">
      <c r="B558"/>
    </row>
    <row r="559" spans="2:2" ht="14.4" x14ac:dyDescent="0.3">
      <c r="B559"/>
    </row>
    <row r="560" spans="2:2" ht="14.4" x14ac:dyDescent="0.3">
      <c r="B560"/>
    </row>
    <row r="561" spans="2:2" ht="14.4" x14ac:dyDescent="0.3">
      <c r="B561"/>
    </row>
    <row r="562" spans="2:2" ht="14.4" x14ac:dyDescent="0.3">
      <c r="B562"/>
    </row>
    <row r="563" spans="2:2" ht="14.4" x14ac:dyDescent="0.3">
      <c r="B563"/>
    </row>
    <row r="564" spans="2:2" ht="14.4" x14ac:dyDescent="0.3">
      <c r="B564"/>
    </row>
    <row r="565" spans="2:2" ht="14.4" x14ac:dyDescent="0.3">
      <c r="B565"/>
    </row>
    <row r="566" spans="2:2" ht="14.4" x14ac:dyDescent="0.3">
      <c r="B566"/>
    </row>
    <row r="567" spans="2:2" ht="14.4" x14ac:dyDescent="0.3">
      <c r="B567"/>
    </row>
    <row r="568" spans="2:2" ht="14.4" x14ac:dyDescent="0.3">
      <c r="B568"/>
    </row>
    <row r="569" spans="2:2" ht="14.4" x14ac:dyDescent="0.3">
      <c r="B569"/>
    </row>
    <row r="570" spans="2:2" ht="14.4" x14ac:dyDescent="0.3">
      <c r="B570"/>
    </row>
    <row r="571" spans="2:2" ht="14.4" x14ac:dyDescent="0.3">
      <c r="B571"/>
    </row>
    <row r="572" spans="2:2" ht="14.4" x14ac:dyDescent="0.3">
      <c r="B572"/>
    </row>
    <row r="573" spans="2:2" ht="14.4" x14ac:dyDescent="0.3">
      <c r="B573"/>
    </row>
    <row r="574" spans="2:2" ht="14.4" x14ac:dyDescent="0.3">
      <c r="B574"/>
    </row>
    <row r="575" spans="2:2" ht="14.4" x14ac:dyDescent="0.3">
      <c r="B575"/>
    </row>
    <row r="576" spans="2:2" ht="14.4" x14ac:dyDescent="0.3">
      <c r="B576"/>
    </row>
    <row r="577" spans="2:2" ht="14.4" x14ac:dyDescent="0.3">
      <c r="B577"/>
    </row>
    <row r="578" spans="2:2" ht="14.4" x14ac:dyDescent="0.3">
      <c r="B578"/>
    </row>
    <row r="579" spans="2:2" ht="14.4" x14ac:dyDescent="0.3">
      <c r="B579"/>
    </row>
    <row r="580" spans="2:2" ht="14.4" x14ac:dyDescent="0.3">
      <c r="B580"/>
    </row>
    <row r="581" spans="2:2" ht="14.4" x14ac:dyDescent="0.3">
      <c r="B581"/>
    </row>
    <row r="582" spans="2:2" ht="14.4" x14ac:dyDescent="0.3">
      <c r="B582"/>
    </row>
    <row r="583" spans="2:2" ht="14.4" x14ac:dyDescent="0.3">
      <c r="B583"/>
    </row>
    <row r="584" spans="2:2" ht="14.4" x14ac:dyDescent="0.3">
      <c r="B584"/>
    </row>
    <row r="585" spans="2:2" ht="14.4" x14ac:dyDescent="0.3">
      <c r="B585"/>
    </row>
    <row r="586" spans="2:2" ht="14.4" x14ac:dyDescent="0.3">
      <c r="B586"/>
    </row>
    <row r="587" spans="2:2" ht="14.4" x14ac:dyDescent="0.3">
      <c r="B587"/>
    </row>
    <row r="588" spans="2:2" ht="14.4" x14ac:dyDescent="0.3">
      <c r="B588"/>
    </row>
    <row r="589" spans="2:2" ht="14.4" x14ac:dyDescent="0.3">
      <c r="B589"/>
    </row>
    <row r="590" spans="2:2" ht="14.4" x14ac:dyDescent="0.3">
      <c r="B590"/>
    </row>
    <row r="591" spans="2:2" ht="14.4" x14ac:dyDescent="0.3">
      <c r="B591"/>
    </row>
    <row r="592" spans="2:2" ht="14.4" x14ac:dyDescent="0.3">
      <c r="B592"/>
    </row>
    <row r="593" spans="2:2" ht="14.4" x14ac:dyDescent="0.3">
      <c r="B593"/>
    </row>
    <row r="594" spans="2:2" ht="14.4" x14ac:dyDescent="0.3">
      <c r="B594"/>
    </row>
    <row r="595" spans="2:2" ht="14.4" x14ac:dyDescent="0.3">
      <c r="B595"/>
    </row>
    <row r="596" spans="2:2" ht="14.4" x14ac:dyDescent="0.3">
      <c r="B596"/>
    </row>
    <row r="597" spans="2:2" ht="14.4" x14ac:dyDescent="0.3">
      <c r="B597"/>
    </row>
    <row r="598" spans="2:2" ht="14.4" x14ac:dyDescent="0.3">
      <c r="B598"/>
    </row>
    <row r="599" spans="2:2" ht="14.4" x14ac:dyDescent="0.3">
      <c r="B599"/>
    </row>
    <row r="600" spans="2:2" ht="14.4" x14ac:dyDescent="0.3">
      <c r="B600"/>
    </row>
    <row r="601" spans="2:2" ht="14.4" x14ac:dyDescent="0.3">
      <c r="B601"/>
    </row>
    <row r="602" spans="2:2" ht="14.4" x14ac:dyDescent="0.3">
      <c r="B602"/>
    </row>
    <row r="603" spans="2:2" ht="14.4" x14ac:dyDescent="0.3">
      <c r="B603"/>
    </row>
    <row r="604" spans="2:2" ht="14.4" x14ac:dyDescent="0.3">
      <c r="B604"/>
    </row>
    <row r="605" spans="2:2" ht="14.4" x14ac:dyDescent="0.3">
      <c r="B605"/>
    </row>
    <row r="606" spans="2:2" ht="14.4" x14ac:dyDescent="0.3">
      <c r="B606"/>
    </row>
    <row r="607" spans="2:2" ht="14.4" x14ac:dyDescent="0.3">
      <c r="B607"/>
    </row>
    <row r="608" spans="2:2" ht="14.4" x14ac:dyDescent="0.3">
      <c r="B608"/>
    </row>
    <row r="609" spans="2:2" ht="14.4" x14ac:dyDescent="0.3">
      <c r="B609"/>
    </row>
    <row r="610" spans="2:2" ht="14.4" x14ac:dyDescent="0.3">
      <c r="B610"/>
    </row>
    <row r="611" spans="2:2" ht="14.4" x14ac:dyDescent="0.3">
      <c r="B611"/>
    </row>
    <row r="612" spans="2:2" ht="14.4" x14ac:dyDescent="0.3">
      <c r="B612"/>
    </row>
    <row r="613" spans="2:2" ht="14.4" x14ac:dyDescent="0.3">
      <c r="B613"/>
    </row>
    <row r="614" spans="2:2" ht="14.4" x14ac:dyDescent="0.3">
      <c r="B614"/>
    </row>
    <row r="615" spans="2:2" ht="14.4" x14ac:dyDescent="0.3">
      <c r="B615"/>
    </row>
    <row r="616" spans="2:2" ht="14.4" x14ac:dyDescent="0.3">
      <c r="B616"/>
    </row>
    <row r="617" spans="2:2" ht="14.4" x14ac:dyDescent="0.3">
      <c r="B617"/>
    </row>
    <row r="618" spans="2:2" ht="14.4" x14ac:dyDescent="0.3">
      <c r="B618"/>
    </row>
    <row r="619" spans="2:2" ht="14.4" x14ac:dyDescent="0.3">
      <c r="B619"/>
    </row>
    <row r="620" spans="2:2" ht="14.4" x14ac:dyDescent="0.3">
      <c r="B620"/>
    </row>
    <row r="621" spans="2:2" ht="14.4" x14ac:dyDescent="0.3">
      <c r="B621"/>
    </row>
    <row r="622" spans="2:2" ht="14.4" x14ac:dyDescent="0.3">
      <c r="B622"/>
    </row>
    <row r="623" spans="2:2" ht="14.4" x14ac:dyDescent="0.3">
      <c r="B623"/>
    </row>
    <row r="624" spans="2:2" ht="14.4" x14ac:dyDescent="0.3">
      <c r="B624"/>
    </row>
    <row r="625" spans="2:2" ht="14.4" x14ac:dyDescent="0.3">
      <c r="B625"/>
    </row>
    <row r="626" spans="2:2" ht="14.4" x14ac:dyDescent="0.3">
      <c r="B626"/>
    </row>
    <row r="627" spans="2:2" ht="14.4" x14ac:dyDescent="0.3">
      <c r="B627"/>
    </row>
    <row r="628" spans="2:2" ht="14.4" x14ac:dyDescent="0.3">
      <c r="B628"/>
    </row>
    <row r="629" spans="2:2" ht="14.4" x14ac:dyDescent="0.3">
      <c r="B629"/>
    </row>
    <row r="630" spans="2:2" ht="14.4" x14ac:dyDescent="0.3">
      <c r="B630"/>
    </row>
    <row r="631" spans="2:2" ht="14.4" x14ac:dyDescent="0.3">
      <c r="B631"/>
    </row>
    <row r="632" spans="2:2" ht="14.4" x14ac:dyDescent="0.3">
      <c r="B632"/>
    </row>
    <row r="633" spans="2:2" ht="14.4" x14ac:dyDescent="0.3">
      <c r="B633"/>
    </row>
    <row r="634" spans="2:2" ht="14.4" x14ac:dyDescent="0.3">
      <c r="B634"/>
    </row>
    <row r="635" spans="2:2" ht="14.4" x14ac:dyDescent="0.3">
      <c r="B635"/>
    </row>
    <row r="636" spans="2:2" ht="14.4" x14ac:dyDescent="0.3">
      <c r="B636"/>
    </row>
    <row r="637" spans="2:2" ht="14.4" x14ac:dyDescent="0.3">
      <c r="B637"/>
    </row>
    <row r="638" spans="2:2" ht="14.4" x14ac:dyDescent="0.3">
      <c r="B638"/>
    </row>
    <row r="639" spans="2:2" ht="14.4" x14ac:dyDescent="0.3">
      <c r="B639"/>
    </row>
    <row r="640" spans="2:2" ht="14.4" x14ac:dyDescent="0.3">
      <c r="B640"/>
    </row>
    <row r="641" spans="2:2" ht="14.4" x14ac:dyDescent="0.3">
      <c r="B641"/>
    </row>
    <row r="642" spans="2:2" ht="14.4" x14ac:dyDescent="0.3">
      <c r="B642"/>
    </row>
    <row r="643" spans="2:2" ht="14.4" x14ac:dyDescent="0.3">
      <c r="B643"/>
    </row>
    <row r="644" spans="2:2" ht="14.4" x14ac:dyDescent="0.3">
      <c r="B644"/>
    </row>
    <row r="645" spans="2:2" ht="14.4" x14ac:dyDescent="0.3">
      <c r="B645"/>
    </row>
    <row r="646" spans="2:2" ht="14.4" x14ac:dyDescent="0.3">
      <c r="B646"/>
    </row>
    <row r="647" spans="2:2" ht="14.4" x14ac:dyDescent="0.3">
      <c r="B647"/>
    </row>
    <row r="648" spans="2:2" ht="14.4" x14ac:dyDescent="0.3">
      <c r="B648"/>
    </row>
    <row r="649" spans="2:2" ht="14.4" x14ac:dyDescent="0.3">
      <c r="B649"/>
    </row>
    <row r="650" spans="2:2" ht="14.4" x14ac:dyDescent="0.3">
      <c r="B650"/>
    </row>
    <row r="651" spans="2:2" ht="14.4" x14ac:dyDescent="0.3">
      <c r="B651"/>
    </row>
    <row r="652" spans="2:2" ht="14.4" x14ac:dyDescent="0.3">
      <c r="B652"/>
    </row>
    <row r="653" spans="2:2" ht="14.4" x14ac:dyDescent="0.3">
      <c r="B653"/>
    </row>
    <row r="654" spans="2:2" ht="14.4" x14ac:dyDescent="0.3">
      <c r="B654"/>
    </row>
    <row r="655" spans="2:2" ht="14.4" x14ac:dyDescent="0.3">
      <c r="B655"/>
    </row>
    <row r="656" spans="2:2" ht="14.4" x14ac:dyDescent="0.3">
      <c r="B656"/>
    </row>
    <row r="657" spans="2:2" ht="14.4" x14ac:dyDescent="0.3">
      <c r="B657"/>
    </row>
    <row r="658" spans="2:2" ht="14.4" x14ac:dyDescent="0.3">
      <c r="B658"/>
    </row>
    <row r="659" spans="2:2" ht="14.4" x14ac:dyDescent="0.3">
      <c r="B659"/>
    </row>
    <row r="660" spans="2:2" ht="14.4" x14ac:dyDescent="0.3">
      <c r="B660"/>
    </row>
    <row r="661" spans="2:2" ht="14.4" x14ac:dyDescent="0.3">
      <c r="B661"/>
    </row>
    <row r="662" spans="2:2" ht="14.4" x14ac:dyDescent="0.3">
      <c r="B662"/>
    </row>
    <row r="663" spans="2:2" ht="14.4" x14ac:dyDescent="0.3">
      <c r="B663"/>
    </row>
    <row r="664" spans="2:2" ht="14.4" x14ac:dyDescent="0.3">
      <c r="B664"/>
    </row>
    <row r="665" spans="2:2" ht="14.4" x14ac:dyDescent="0.3">
      <c r="B665"/>
    </row>
    <row r="666" spans="2:2" ht="14.4" x14ac:dyDescent="0.3">
      <c r="B666"/>
    </row>
    <row r="667" spans="2:2" ht="14.4" x14ac:dyDescent="0.3">
      <c r="B667"/>
    </row>
    <row r="668" spans="2:2" ht="14.4" x14ac:dyDescent="0.3">
      <c r="B668"/>
    </row>
    <row r="669" spans="2:2" ht="14.4" x14ac:dyDescent="0.3">
      <c r="B669"/>
    </row>
    <row r="670" spans="2:2" ht="14.4" x14ac:dyDescent="0.3">
      <c r="B670"/>
    </row>
    <row r="671" spans="2:2" ht="14.4" x14ac:dyDescent="0.3">
      <c r="B671"/>
    </row>
    <row r="672" spans="2:2" ht="14.4" x14ac:dyDescent="0.3">
      <c r="B672"/>
    </row>
    <row r="673" spans="2:2" ht="14.4" x14ac:dyDescent="0.3">
      <c r="B673"/>
    </row>
    <row r="674" spans="2:2" ht="14.4" x14ac:dyDescent="0.3">
      <c r="B674"/>
    </row>
    <row r="675" spans="2:2" ht="14.4" x14ac:dyDescent="0.3">
      <c r="B675"/>
    </row>
    <row r="676" spans="2:2" ht="14.4" x14ac:dyDescent="0.3">
      <c r="B676"/>
    </row>
    <row r="677" spans="2:2" ht="14.4" x14ac:dyDescent="0.3">
      <c r="B677"/>
    </row>
    <row r="678" spans="2:2" ht="14.4" x14ac:dyDescent="0.3">
      <c r="B678"/>
    </row>
    <row r="679" spans="2:2" ht="14.4" x14ac:dyDescent="0.3">
      <c r="B679"/>
    </row>
    <row r="680" spans="2:2" ht="14.4" x14ac:dyDescent="0.3">
      <c r="B680"/>
    </row>
    <row r="681" spans="2:2" ht="14.4" x14ac:dyDescent="0.3">
      <c r="B681"/>
    </row>
    <row r="682" spans="2:2" ht="14.4" x14ac:dyDescent="0.3">
      <c r="B682"/>
    </row>
    <row r="683" spans="2:2" ht="14.4" x14ac:dyDescent="0.3">
      <c r="B683"/>
    </row>
    <row r="684" spans="2:2" ht="14.4" x14ac:dyDescent="0.3">
      <c r="B684"/>
    </row>
    <row r="685" spans="2:2" ht="14.4" x14ac:dyDescent="0.3">
      <c r="B685"/>
    </row>
    <row r="686" spans="2:2" ht="14.4" x14ac:dyDescent="0.3">
      <c r="B686"/>
    </row>
    <row r="687" spans="2:2" ht="14.4" x14ac:dyDescent="0.3">
      <c r="B687"/>
    </row>
    <row r="688" spans="2:2" ht="14.4" x14ac:dyDescent="0.3">
      <c r="B688"/>
    </row>
    <row r="689" spans="2:2" ht="14.4" x14ac:dyDescent="0.3">
      <c r="B689"/>
    </row>
    <row r="690" spans="2:2" ht="14.4" x14ac:dyDescent="0.3">
      <c r="B690"/>
    </row>
    <row r="691" spans="2:2" ht="14.4" x14ac:dyDescent="0.3">
      <c r="B691"/>
    </row>
    <row r="692" spans="2:2" ht="14.4" x14ac:dyDescent="0.3">
      <c r="B692"/>
    </row>
    <row r="693" spans="2:2" ht="14.4" x14ac:dyDescent="0.3">
      <c r="B693"/>
    </row>
    <row r="694" spans="2:2" ht="14.4" x14ac:dyDescent="0.3">
      <c r="B694"/>
    </row>
    <row r="695" spans="2:2" ht="14.4" x14ac:dyDescent="0.3">
      <c r="B695"/>
    </row>
    <row r="696" spans="2:2" ht="14.4" x14ac:dyDescent="0.3">
      <c r="B696"/>
    </row>
    <row r="697" spans="2:2" ht="14.4" x14ac:dyDescent="0.3">
      <c r="B697"/>
    </row>
    <row r="698" spans="2:2" ht="14.4" x14ac:dyDescent="0.3">
      <c r="B698"/>
    </row>
    <row r="699" spans="2:2" ht="14.4" x14ac:dyDescent="0.3">
      <c r="B699"/>
    </row>
    <row r="700" spans="2:2" ht="14.4" x14ac:dyDescent="0.3">
      <c r="B700"/>
    </row>
    <row r="701" spans="2:2" ht="14.4" x14ac:dyDescent="0.3">
      <c r="B701"/>
    </row>
    <row r="702" spans="2:2" ht="14.4" x14ac:dyDescent="0.3">
      <c r="B702"/>
    </row>
    <row r="703" spans="2:2" ht="14.4" x14ac:dyDescent="0.3">
      <c r="B703"/>
    </row>
    <row r="704" spans="2:2" ht="14.4" x14ac:dyDescent="0.3">
      <c r="B704"/>
    </row>
    <row r="705" spans="2:2" ht="14.4" x14ac:dyDescent="0.3">
      <c r="B705"/>
    </row>
    <row r="706" spans="2:2" ht="14.4" x14ac:dyDescent="0.3">
      <c r="B706"/>
    </row>
    <row r="707" spans="2:2" ht="14.4" x14ac:dyDescent="0.3">
      <c r="B707"/>
    </row>
    <row r="708" spans="2:2" ht="14.4" x14ac:dyDescent="0.3">
      <c r="B708"/>
    </row>
    <row r="709" spans="2:2" ht="14.4" x14ac:dyDescent="0.3">
      <c r="B709"/>
    </row>
    <row r="710" spans="2:2" ht="14.4" x14ac:dyDescent="0.3">
      <c r="B710"/>
    </row>
    <row r="711" spans="2:2" ht="14.4" x14ac:dyDescent="0.3">
      <c r="B711"/>
    </row>
    <row r="712" spans="2:2" ht="14.4" x14ac:dyDescent="0.3">
      <c r="B712"/>
    </row>
    <row r="713" spans="2:2" ht="14.4" x14ac:dyDescent="0.3">
      <c r="B713"/>
    </row>
    <row r="714" spans="2:2" ht="14.4" x14ac:dyDescent="0.3">
      <c r="B714"/>
    </row>
    <row r="715" spans="2:2" ht="14.4" x14ac:dyDescent="0.3">
      <c r="B715"/>
    </row>
    <row r="716" spans="2:2" ht="14.4" x14ac:dyDescent="0.3">
      <c r="B716"/>
    </row>
    <row r="717" spans="2:2" ht="14.4" x14ac:dyDescent="0.3">
      <c r="B717"/>
    </row>
    <row r="718" spans="2:2" ht="14.4" x14ac:dyDescent="0.3">
      <c r="B718"/>
    </row>
    <row r="719" spans="2:2" ht="14.4" x14ac:dyDescent="0.3">
      <c r="B719"/>
    </row>
    <row r="720" spans="2:2" ht="14.4" x14ac:dyDescent="0.3">
      <c r="B720"/>
    </row>
    <row r="721" spans="2:2" ht="14.4" x14ac:dyDescent="0.3">
      <c r="B721"/>
    </row>
    <row r="722" spans="2:2" ht="14.4" x14ac:dyDescent="0.3">
      <c r="B722"/>
    </row>
    <row r="723" spans="2:2" ht="14.4" x14ac:dyDescent="0.3">
      <c r="B723"/>
    </row>
    <row r="724" spans="2:2" ht="14.4" x14ac:dyDescent="0.3">
      <c r="B724"/>
    </row>
    <row r="725" spans="2:2" ht="14.4" x14ac:dyDescent="0.3">
      <c r="B725"/>
    </row>
    <row r="726" spans="2:2" ht="14.4" x14ac:dyDescent="0.3">
      <c r="B726"/>
    </row>
    <row r="727" spans="2:2" ht="14.4" x14ac:dyDescent="0.3">
      <c r="B727"/>
    </row>
    <row r="728" spans="2:2" ht="14.4" x14ac:dyDescent="0.3">
      <c r="B728"/>
    </row>
    <row r="729" spans="2:2" ht="14.4" x14ac:dyDescent="0.3">
      <c r="B729"/>
    </row>
    <row r="730" spans="2:2" ht="14.4" x14ac:dyDescent="0.3">
      <c r="B730"/>
    </row>
    <row r="731" spans="2:2" ht="14.4" x14ac:dyDescent="0.3">
      <c r="B731"/>
    </row>
    <row r="732" spans="2:2" ht="14.4" x14ac:dyDescent="0.3">
      <c r="B732"/>
    </row>
    <row r="733" spans="2:2" ht="14.4" x14ac:dyDescent="0.3">
      <c r="B733"/>
    </row>
    <row r="734" spans="2:2" ht="14.4" x14ac:dyDescent="0.3">
      <c r="B734"/>
    </row>
    <row r="735" spans="2:2" ht="14.4" x14ac:dyDescent="0.3">
      <c r="B735"/>
    </row>
    <row r="736" spans="2:2" ht="14.4" x14ac:dyDescent="0.3">
      <c r="B736"/>
    </row>
    <row r="737" spans="2:2" ht="14.4" x14ac:dyDescent="0.3">
      <c r="B737"/>
    </row>
    <row r="738" spans="2:2" ht="14.4" x14ac:dyDescent="0.3">
      <c r="B738"/>
    </row>
    <row r="739" spans="2:2" ht="14.4" x14ac:dyDescent="0.3">
      <c r="B739"/>
    </row>
    <row r="740" spans="2:2" ht="14.4" x14ac:dyDescent="0.3">
      <c r="B740"/>
    </row>
    <row r="741" spans="2:2" ht="14.4" x14ac:dyDescent="0.3">
      <c r="B741"/>
    </row>
    <row r="742" spans="2:2" ht="14.4" x14ac:dyDescent="0.3">
      <c r="B742"/>
    </row>
    <row r="743" spans="2:2" ht="14.4" x14ac:dyDescent="0.3">
      <c r="B743"/>
    </row>
    <row r="744" spans="2:2" ht="14.4" x14ac:dyDescent="0.3">
      <c r="B744"/>
    </row>
    <row r="745" spans="2:2" ht="14.4" x14ac:dyDescent="0.3">
      <c r="B745"/>
    </row>
    <row r="746" spans="2:2" ht="14.4" x14ac:dyDescent="0.3">
      <c r="B746"/>
    </row>
    <row r="747" spans="2:2" ht="14.4" x14ac:dyDescent="0.3">
      <c r="B747"/>
    </row>
    <row r="748" spans="2:2" ht="14.4" x14ac:dyDescent="0.3">
      <c r="B748"/>
    </row>
    <row r="749" spans="2:2" ht="14.4" x14ac:dyDescent="0.3">
      <c r="B749"/>
    </row>
    <row r="750" spans="2:2" ht="14.4" x14ac:dyDescent="0.3">
      <c r="B750"/>
    </row>
    <row r="751" spans="2:2" ht="14.4" x14ac:dyDescent="0.3">
      <c r="B751"/>
    </row>
    <row r="752" spans="2:2" ht="14.4" x14ac:dyDescent="0.3">
      <c r="B752"/>
    </row>
    <row r="753" spans="2:2" ht="14.4" x14ac:dyDescent="0.3">
      <c r="B753"/>
    </row>
    <row r="754" spans="2:2" ht="14.4" x14ac:dyDescent="0.3">
      <c r="B754"/>
    </row>
    <row r="755" spans="2:2" ht="14.4" x14ac:dyDescent="0.3">
      <c r="B755"/>
    </row>
    <row r="756" spans="2:2" ht="14.4" x14ac:dyDescent="0.3">
      <c r="B756"/>
    </row>
    <row r="757" spans="2:2" ht="14.4" x14ac:dyDescent="0.3">
      <c r="B757"/>
    </row>
    <row r="758" spans="2:2" ht="14.4" x14ac:dyDescent="0.3">
      <c r="B758"/>
    </row>
    <row r="759" spans="2:2" ht="14.4" x14ac:dyDescent="0.3">
      <c r="B759"/>
    </row>
    <row r="760" spans="2:2" ht="14.4" x14ac:dyDescent="0.3">
      <c r="B760"/>
    </row>
    <row r="761" spans="2:2" ht="14.4" x14ac:dyDescent="0.3">
      <c r="B761"/>
    </row>
    <row r="762" spans="2:2" ht="14.4" x14ac:dyDescent="0.3">
      <c r="B762"/>
    </row>
    <row r="763" spans="2:2" ht="14.4" x14ac:dyDescent="0.3">
      <c r="B763"/>
    </row>
    <row r="764" spans="2:2" ht="14.4" x14ac:dyDescent="0.3">
      <c r="B764"/>
    </row>
    <row r="765" spans="2:2" ht="14.4" x14ac:dyDescent="0.3">
      <c r="B765"/>
    </row>
    <row r="766" spans="2:2" ht="14.4" x14ac:dyDescent="0.3">
      <c r="B766"/>
    </row>
    <row r="767" spans="2:2" ht="14.4" x14ac:dyDescent="0.3">
      <c r="B767"/>
    </row>
    <row r="768" spans="2:2" ht="14.4" x14ac:dyDescent="0.3">
      <c r="B768"/>
    </row>
    <row r="769" spans="2:2" ht="14.4" x14ac:dyDescent="0.3">
      <c r="B769"/>
    </row>
    <row r="770" spans="2:2" ht="14.4" x14ac:dyDescent="0.3">
      <c r="B770"/>
    </row>
    <row r="771" spans="2:2" ht="14.4" x14ac:dyDescent="0.3">
      <c r="B771"/>
    </row>
    <row r="772" spans="2:2" ht="14.4" x14ac:dyDescent="0.3">
      <c r="B772"/>
    </row>
    <row r="773" spans="2:2" ht="14.4" x14ac:dyDescent="0.3">
      <c r="B773"/>
    </row>
    <row r="774" spans="2:2" ht="14.4" x14ac:dyDescent="0.3">
      <c r="B774"/>
    </row>
    <row r="775" spans="2:2" ht="14.4" x14ac:dyDescent="0.3">
      <c r="B775"/>
    </row>
    <row r="776" spans="2:2" ht="14.4" x14ac:dyDescent="0.3">
      <c r="B776"/>
    </row>
    <row r="777" spans="2:2" ht="14.4" x14ac:dyDescent="0.3">
      <c r="B777"/>
    </row>
    <row r="778" spans="2:2" ht="14.4" x14ac:dyDescent="0.3">
      <c r="B778"/>
    </row>
    <row r="779" spans="2:2" ht="14.4" x14ac:dyDescent="0.3">
      <c r="B779"/>
    </row>
    <row r="780" spans="2:2" ht="14.4" x14ac:dyDescent="0.3">
      <c r="B780"/>
    </row>
    <row r="781" spans="2:2" ht="14.4" x14ac:dyDescent="0.3">
      <c r="B781"/>
    </row>
    <row r="782" spans="2:2" ht="14.4" x14ac:dyDescent="0.3">
      <c r="B782"/>
    </row>
    <row r="783" spans="2:2" ht="14.4" x14ac:dyDescent="0.3">
      <c r="B783"/>
    </row>
    <row r="784" spans="2:2" ht="14.4" x14ac:dyDescent="0.3">
      <c r="B784"/>
    </row>
    <row r="785" spans="2:2" ht="14.4" x14ac:dyDescent="0.3">
      <c r="B785"/>
    </row>
    <row r="786" spans="2:2" ht="14.4" x14ac:dyDescent="0.3">
      <c r="B786"/>
    </row>
    <row r="787" spans="2:2" ht="14.4" x14ac:dyDescent="0.3">
      <c r="B787"/>
    </row>
    <row r="788" spans="2:2" ht="14.4" x14ac:dyDescent="0.3">
      <c r="B788"/>
    </row>
    <row r="789" spans="2:2" ht="14.4" x14ac:dyDescent="0.3">
      <c r="B789"/>
    </row>
    <row r="790" spans="2:2" ht="14.4" x14ac:dyDescent="0.3">
      <c r="B790"/>
    </row>
    <row r="791" spans="2:2" ht="14.4" x14ac:dyDescent="0.3">
      <c r="B791"/>
    </row>
    <row r="792" spans="2:2" ht="14.4" x14ac:dyDescent="0.3">
      <c r="B792"/>
    </row>
    <row r="793" spans="2:2" ht="14.4" x14ac:dyDescent="0.3">
      <c r="B793"/>
    </row>
    <row r="794" spans="2:2" ht="14.4" x14ac:dyDescent="0.3">
      <c r="B794"/>
    </row>
    <row r="795" spans="2:2" ht="14.4" x14ac:dyDescent="0.3">
      <c r="B795"/>
    </row>
    <row r="796" spans="2:2" ht="14.4" x14ac:dyDescent="0.3">
      <c r="B796"/>
    </row>
    <row r="797" spans="2:2" ht="14.4" x14ac:dyDescent="0.3">
      <c r="B797"/>
    </row>
    <row r="798" spans="2:2" ht="14.4" x14ac:dyDescent="0.3">
      <c r="B798"/>
    </row>
    <row r="799" spans="2:2" ht="14.4" x14ac:dyDescent="0.3">
      <c r="B799"/>
    </row>
    <row r="800" spans="2:2" ht="14.4" x14ac:dyDescent="0.3">
      <c r="B800"/>
    </row>
    <row r="801" spans="2:2" ht="14.4" x14ac:dyDescent="0.3">
      <c r="B801"/>
    </row>
    <row r="802" spans="2:2" ht="14.4" x14ac:dyDescent="0.3">
      <c r="B802"/>
    </row>
    <row r="803" spans="2:2" ht="14.4" x14ac:dyDescent="0.3">
      <c r="B803"/>
    </row>
    <row r="804" spans="2:2" ht="14.4" x14ac:dyDescent="0.3">
      <c r="B804"/>
    </row>
    <row r="805" spans="2:2" ht="14.4" x14ac:dyDescent="0.3">
      <c r="B805"/>
    </row>
    <row r="806" spans="2:2" ht="14.4" x14ac:dyDescent="0.3">
      <c r="B806"/>
    </row>
    <row r="807" spans="2:2" ht="14.4" x14ac:dyDescent="0.3">
      <c r="B807"/>
    </row>
    <row r="808" spans="2:2" ht="14.4" x14ac:dyDescent="0.3">
      <c r="B808"/>
    </row>
    <row r="809" spans="2:2" ht="14.4" x14ac:dyDescent="0.3">
      <c r="B809"/>
    </row>
    <row r="810" spans="2:2" ht="14.4" x14ac:dyDescent="0.3">
      <c r="B810"/>
    </row>
    <row r="811" spans="2:2" ht="14.4" x14ac:dyDescent="0.3">
      <c r="B811"/>
    </row>
    <row r="812" spans="2:2" ht="14.4" x14ac:dyDescent="0.3">
      <c r="B812"/>
    </row>
    <row r="813" spans="2:2" ht="14.4" x14ac:dyDescent="0.3">
      <c r="B813"/>
    </row>
    <row r="814" spans="2:2" ht="14.4" x14ac:dyDescent="0.3">
      <c r="B814"/>
    </row>
    <row r="815" spans="2:2" ht="14.4" x14ac:dyDescent="0.3">
      <c r="B815"/>
    </row>
    <row r="816" spans="2:2" ht="14.4" x14ac:dyDescent="0.3">
      <c r="B816"/>
    </row>
    <row r="817" spans="2:2" ht="14.4" x14ac:dyDescent="0.3">
      <c r="B817"/>
    </row>
    <row r="818" spans="2:2" ht="14.4" x14ac:dyDescent="0.3">
      <c r="B818"/>
    </row>
    <row r="819" spans="2:2" ht="14.4" x14ac:dyDescent="0.3">
      <c r="B819"/>
    </row>
    <row r="820" spans="2:2" ht="14.4" x14ac:dyDescent="0.3">
      <c r="B820"/>
    </row>
    <row r="821" spans="2:2" ht="14.4" x14ac:dyDescent="0.3">
      <c r="B821"/>
    </row>
    <row r="822" spans="2:2" ht="14.4" x14ac:dyDescent="0.3">
      <c r="B822"/>
    </row>
    <row r="823" spans="2:2" ht="14.4" x14ac:dyDescent="0.3">
      <c r="B823"/>
    </row>
    <row r="824" spans="2:2" ht="14.4" x14ac:dyDescent="0.3">
      <c r="B824"/>
    </row>
    <row r="825" spans="2:2" ht="14.4" x14ac:dyDescent="0.3">
      <c r="B825"/>
    </row>
    <row r="826" spans="2:2" ht="14.4" x14ac:dyDescent="0.3">
      <c r="B826"/>
    </row>
    <row r="827" spans="2:2" ht="14.4" x14ac:dyDescent="0.3">
      <c r="B827"/>
    </row>
    <row r="828" spans="2:2" ht="14.4" x14ac:dyDescent="0.3">
      <c r="B828"/>
    </row>
    <row r="829" spans="2:2" ht="14.4" x14ac:dyDescent="0.3">
      <c r="B829"/>
    </row>
    <row r="830" spans="2:2" ht="14.4" x14ac:dyDescent="0.3">
      <c r="B830"/>
    </row>
    <row r="831" spans="2:2" ht="14.4" x14ac:dyDescent="0.3">
      <c r="B831"/>
    </row>
    <row r="832" spans="2:2" ht="14.4" x14ac:dyDescent="0.3">
      <c r="B832"/>
    </row>
    <row r="833" spans="2:2" ht="14.4" x14ac:dyDescent="0.3">
      <c r="B833"/>
    </row>
    <row r="834" spans="2:2" ht="14.4" x14ac:dyDescent="0.3">
      <c r="B834"/>
    </row>
    <row r="835" spans="2:2" ht="14.4" x14ac:dyDescent="0.3">
      <c r="B835"/>
    </row>
    <row r="836" spans="2:2" ht="14.4" x14ac:dyDescent="0.3">
      <c r="B836"/>
    </row>
    <row r="837" spans="2:2" ht="14.4" x14ac:dyDescent="0.3">
      <c r="B837"/>
    </row>
    <row r="838" spans="2:2" ht="14.4" x14ac:dyDescent="0.3">
      <c r="B838"/>
    </row>
    <row r="839" spans="2:2" ht="14.4" x14ac:dyDescent="0.3">
      <c r="B839"/>
    </row>
    <row r="840" spans="2:2" ht="14.4" x14ac:dyDescent="0.3">
      <c r="B840"/>
    </row>
    <row r="841" spans="2:2" ht="14.4" x14ac:dyDescent="0.3">
      <c r="B841"/>
    </row>
    <row r="842" spans="2:2" ht="14.4" x14ac:dyDescent="0.3">
      <c r="B842"/>
    </row>
    <row r="843" spans="2:2" ht="14.4" x14ac:dyDescent="0.3">
      <c r="B843"/>
    </row>
    <row r="844" spans="2:2" ht="14.4" x14ac:dyDescent="0.3">
      <c r="B844"/>
    </row>
    <row r="845" spans="2:2" ht="14.4" x14ac:dyDescent="0.3">
      <c r="B845"/>
    </row>
    <row r="846" spans="2:2" ht="14.4" x14ac:dyDescent="0.3">
      <c r="B846"/>
    </row>
    <row r="847" spans="2:2" ht="14.4" x14ac:dyDescent="0.3">
      <c r="B847"/>
    </row>
    <row r="848" spans="2:2" ht="14.4" x14ac:dyDescent="0.3">
      <c r="B848"/>
    </row>
    <row r="849" spans="2:2" ht="14.4" x14ac:dyDescent="0.3">
      <c r="B849"/>
    </row>
    <row r="850" spans="2:2" ht="14.4" x14ac:dyDescent="0.3">
      <c r="B850"/>
    </row>
    <row r="851" spans="2:2" ht="14.4" x14ac:dyDescent="0.3">
      <c r="B851"/>
    </row>
    <row r="852" spans="2:2" ht="14.4" x14ac:dyDescent="0.3">
      <c r="B852"/>
    </row>
    <row r="853" spans="2:2" ht="14.4" x14ac:dyDescent="0.3">
      <c r="B853"/>
    </row>
    <row r="854" spans="2:2" ht="14.4" x14ac:dyDescent="0.3">
      <c r="B854"/>
    </row>
    <row r="855" spans="2:2" ht="14.4" x14ac:dyDescent="0.3">
      <c r="B855"/>
    </row>
    <row r="856" spans="2:2" ht="14.4" x14ac:dyDescent="0.3">
      <c r="B856"/>
    </row>
    <row r="857" spans="2:2" ht="14.4" x14ac:dyDescent="0.3">
      <c r="B857"/>
    </row>
    <row r="858" spans="2:2" ht="14.4" x14ac:dyDescent="0.3">
      <c r="B858"/>
    </row>
    <row r="859" spans="2:2" ht="14.4" x14ac:dyDescent="0.3">
      <c r="B859"/>
    </row>
    <row r="860" spans="2:2" ht="14.4" x14ac:dyDescent="0.3">
      <c r="B860"/>
    </row>
    <row r="861" spans="2:2" ht="14.4" x14ac:dyDescent="0.3">
      <c r="B861"/>
    </row>
    <row r="862" spans="2:2" ht="14.4" x14ac:dyDescent="0.3">
      <c r="B862"/>
    </row>
    <row r="863" spans="2:2" ht="14.4" x14ac:dyDescent="0.3">
      <c r="B863"/>
    </row>
    <row r="864" spans="2:2" ht="14.4" x14ac:dyDescent="0.3">
      <c r="B864"/>
    </row>
    <row r="865" spans="2:2" ht="14.4" x14ac:dyDescent="0.3">
      <c r="B865"/>
    </row>
    <row r="866" spans="2:2" ht="14.4" x14ac:dyDescent="0.3">
      <c r="B866"/>
    </row>
    <row r="867" spans="2:2" ht="14.4" x14ac:dyDescent="0.3">
      <c r="B867"/>
    </row>
    <row r="868" spans="2:2" ht="14.4" x14ac:dyDescent="0.3">
      <c r="B868"/>
    </row>
    <row r="869" spans="2:2" ht="14.4" x14ac:dyDescent="0.3">
      <c r="B869"/>
    </row>
    <row r="870" spans="2:2" ht="14.4" x14ac:dyDescent="0.3">
      <c r="B870"/>
    </row>
    <row r="871" spans="2:2" ht="14.4" x14ac:dyDescent="0.3">
      <c r="B871"/>
    </row>
    <row r="872" spans="2:2" ht="14.4" x14ac:dyDescent="0.3">
      <c r="B872"/>
    </row>
    <row r="873" spans="2:2" ht="14.4" x14ac:dyDescent="0.3">
      <c r="B873"/>
    </row>
    <row r="874" spans="2:2" ht="14.4" x14ac:dyDescent="0.3">
      <c r="B874"/>
    </row>
    <row r="875" spans="2:2" ht="14.4" x14ac:dyDescent="0.3">
      <c r="B875"/>
    </row>
    <row r="876" spans="2:2" ht="14.4" x14ac:dyDescent="0.3">
      <c r="B876"/>
    </row>
    <row r="877" spans="2:2" ht="14.4" x14ac:dyDescent="0.3">
      <c r="B877"/>
    </row>
    <row r="878" spans="2:2" ht="14.4" x14ac:dyDescent="0.3">
      <c r="B878"/>
    </row>
    <row r="879" spans="2:2" ht="14.4" x14ac:dyDescent="0.3">
      <c r="B879"/>
    </row>
    <row r="880" spans="2:2" ht="14.4" x14ac:dyDescent="0.3">
      <c r="B880"/>
    </row>
    <row r="881" spans="2:2" ht="14.4" x14ac:dyDescent="0.3">
      <c r="B881"/>
    </row>
    <row r="882" spans="2:2" ht="14.4" x14ac:dyDescent="0.3">
      <c r="B882"/>
    </row>
    <row r="883" spans="2:2" ht="14.4" x14ac:dyDescent="0.3">
      <c r="B883"/>
    </row>
    <row r="884" spans="2:2" ht="14.4" x14ac:dyDescent="0.3">
      <c r="B884"/>
    </row>
    <row r="885" spans="2:2" ht="14.4" x14ac:dyDescent="0.3">
      <c r="B885"/>
    </row>
    <row r="886" spans="2:2" ht="14.4" x14ac:dyDescent="0.3">
      <c r="B886"/>
    </row>
    <row r="887" spans="2:2" ht="14.4" x14ac:dyDescent="0.3">
      <c r="B887"/>
    </row>
    <row r="888" spans="2:2" ht="14.4" x14ac:dyDescent="0.3">
      <c r="B888"/>
    </row>
    <row r="889" spans="2:2" ht="14.4" x14ac:dyDescent="0.3">
      <c r="B889"/>
    </row>
    <row r="890" spans="2:2" ht="14.4" x14ac:dyDescent="0.3">
      <c r="B890"/>
    </row>
    <row r="891" spans="2:2" ht="14.4" x14ac:dyDescent="0.3">
      <c r="B891"/>
    </row>
    <row r="892" spans="2:2" ht="14.4" x14ac:dyDescent="0.3">
      <c r="B892"/>
    </row>
    <row r="893" spans="2:2" ht="14.4" x14ac:dyDescent="0.3">
      <c r="B893"/>
    </row>
    <row r="894" spans="2:2" ht="14.4" x14ac:dyDescent="0.3">
      <c r="B894"/>
    </row>
    <row r="895" spans="2:2" ht="14.4" x14ac:dyDescent="0.3">
      <c r="B895"/>
    </row>
    <row r="896" spans="2:2" ht="14.4" x14ac:dyDescent="0.3">
      <c r="B896"/>
    </row>
    <row r="897" spans="2:2" ht="14.4" x14ac:dyDescent="0.3">
      <c r="B897"/>
    </row>
    <row r="898" spans="2:2" ht="14.4" x14ac:dyDescent="0.3">
      <c r="B898"/>
    </row>
    <row r="899" spans="2:2" ht="14.4" x14ac:dyDescent="0.3">
      <c r="B899"/>
    </row>
    <row r="900" spans="2:2" ht="14.4" x14ac:dyDescent="0.3">
      <c r="B900"/>
    </row>
    <row r="901" spans="2:2" ht="14.4" x14ac:dyDescent="0.3">
      <c r="B901"/>
    </row>
    <row r="902" spans="2:2" ht="14.4" x14ac:dyDescent="0.3">
      <c r="B902"/>
    </row>
    <row r="903" spans="2:2" ht="14.4" x14ac:dyDescent="0.3">
      <c r="B903"/>
    </row>
    <row r="904" spans="2:2" ht="14.4" x14ac:dyDescent="0.3">
      <c r="B904"/>
    </row>
    <row r="905" spans="2:2" ht="14.4" x14ac:dyDescent="0.3">
      <c r="B905"/>
    </row>
    <row r="906" spans="2:2" ht="14.4" x14ac:dyDescent="0.3">
      <c r="B906"/>
    </row>
    <row r="907" spans="2:2" ht="14.4" x14ac:dyDescent="0.3">
      <c r="B907"/>
    </row>
    <row r="908" spans="2:2" ht="14.4" x14ac:dyDescent="0.3">
      <c r="B908"/>
    </row>
    <row r="909" spans="2:2" ht="14.4" x14ac:dyDescent="0.3">
      <c r="B909"/>
    </row>
    <row r="910" spans="2:2" ht="14.4" x14ac:dyDescent="0.3">
      <c r="B910"/>
    </row>
    <row r="911" spans="2:2" ht="14.4" x14ac:dyDescent="0.3">
      <c r="B911"/>
    </row>
    <row r="912" spans="2:2" ht="14.4" x14ac:dyDescent="0.3">
      <c r="B912"/>
    </row>
    <row r="913" spans="2:2" ht="14.4" x14ac:dyDescent="0.3">
      <c r="B913"/>
    </row>
    <row r="914" spans="2:2" ht="14.4" x14ac:dyDescent="0.3">
      <c r="B914"/>
    </row>
    <row r="915" spans="2:2" ht="14.4" x14ac:dyDescent="0.3">
      <c r="B915"/>
    </row>
    <row r="916" spans="2:2" ht="14.4" x14ac:dyDescent="0.3">
      <c r="B916"/>
    </row>
    <row r="917" spans="2:2" ht="14.4" x14ac:dyDescent="0.3">
      <c r="B917"/>
    </row>
    <row r="918" spans="2:2" ht="14.4" x14ac:dyDescent="0.3">
      <c r="B918"/>
    </row>
    <row r="919" spans="2:2" ht="14.4" x14ac:dyDescent="0.3">
      <c r="B919"/>
    </row>
    <row r="920" spans="2:2" ht="14.4" x14ac:dyDescent="0.3">
      <c r="B920"/>
    </row>
    <row r="921" spans="2:2" ht="14.4" x14ac:dyDescent="0.3">
      <c r="B921"/>
    </row>
    <row r="922" spans="2:2" ht="14.4" x14ac:dyDescent="0.3">
      <c r="B922"/>
    </row>
    <row r="923" spans="2:2" ht="14.4" x14ac:dyDescent="0.3">
      <c r="B923"/>
    </row>
    <row r="924" spans="2:2" ht="14.4" x14ac:dyDescent="0.3">
      <c r="B924"/>
    </row>
    <row r="925" spans="2:2" ht="14.4" x14ac:dyDescent="0.3">
      <c r="B925"/>
    </row>
    <row r="926" spans="2:2" ht="14.4" x14ac:dyDescent="0.3">
      <c r="B926"/>
    </row>
    <row r="927" spans="2:2" ht="14.4" x14ac:dyDescent="0.3">
      <c r="B927"/>
    </row>
    <row r="928" spans="2:2" ht="14.4" x14ac:dyDescent="0.3">
      <c r="B928"/>
    </row>
    <row r="929" spans="2:2" ht="14.4" x14ac:dyDescent="0.3">
      <c r="B929"/>
    </row>
    <row r="930" spans="2:2" ht="14.4" x14ac:dyDescent="0.3">
      <c r="B930"/>
    </row>
    <row r="931" spans="2:2" ht="14.4" x14ac:dyDescent="0.3">
      <c r="B931"/>
    </row>
    <row r="932" spans="2:2" ht="14.4" x14ac:dyDescent="0.3">
      <c r="B932"/>
    </row>
    <row r="933" spans="2:2" ht="14.4" x14ac:dyDescent="0.3">
      <c r="B933"/>
    </row>
    <row r="934" spans="2:2" ht="14.4" x14ac:dyDescent="0.3">
      <c r="B934"/>
    </row>
    <row r="935" spans="2:2" ht="14.4" x14ac:dyDescent="0.3">
      <c r="B935"/>
    </row>
    <row r="936" spans="2:2" ht="14.4" x14ac:dyDescent="0.3">
      <c r="B936"/>
    </row>
    <row r="937" spans="2:2" ht="14.4" x14ac:dyDescent="0.3">
      <c r="B937"/>
    </row>
    <row r="938" spans="2:2" ht="14.4" x14ac:dyDescent="0.3">
      <c r="B938"/>
    </row>
    <row r="939" spans="2:2" ht="14.4" x14ac:dyDescent="0.3">
      <c r="B939"/>
    </row>
    <row r="940" spans="2:2" ht="14.4" x14ac:dyDescent="0.3">
      <c r="B940"/>
    </row>
    <row r="941" spans="2:2" ht="14.4" x14ac:dyDescent="0.3">
      <c r="B941"/>
    </row>
    <row r="942" spans="2:2" ht="14.4" x14ac:dyDescent="0.3">
      <c r="B942"/>
    </row>
    <row r="943" spans="2:2" ht="14.4" x14ac:dyDescent="0.3">
      <c r="B943"/>
    </row>
    <row r="944" spans="2:2" ht="14.4" x14ac:dyDescent="0.3">
      <c r="B944"/>
    </row>
    <row r="945" spans="2:2" ht="14.4" x14ac:dyDescent="0.3">
      <c r="B945"/>
    </row>
    <row r="946" spans="2:2" ht="14.4" x14ac:dyDescent="0.3">
      <c r="B946"/>
    </row>
    <row r="947" spans="2:2" ht="14.4" x14ac:dyDescent="0.3">
      <c r="B947"/>
    </row>
    <row r="948" spans="2:2" ht="14.4" x14ac:dyDescent="0.3">
      <c r="B948"/>
    </row>
    <row r="949" spans="2:2" ht="14.4" x14ac:dyDescent="0.3">
      <c r="B949"/>
    </row>
    <row r="950" spans="2:2" ht="14.4" x14ac:dyDescent="0.3">
      <c r="B950"/>
    </row>
    <row r="951" spans="2:2" ht="14.4" x14ac:dyDescent="0.3">
      <c r="B951"/>
    </row>
    <row r="952" spans="2:2" ht="14.4" x14ac:dyDescent="0.3">
      <c r="B952"/>
    </row>
    <row r="953" spans="2:2" ht="14.4" x14ac:dyDescent="0.3">
      <c r="B953"/>
    </row>
    <row r="954" spans="2:2" ht="14.4" x14ac:dyDescent="0.3">
      <c r="B954"/>
    </row>
    <row r="955" spans="2:2" ht="14.4" x14ac:dyDescent="0.3">
      <c r="B955"/>
    </row>
    <row r="956" spans="2:2" ht="14.4" x14ac:dyDescent="0.3">
      <c r="B956"/>
    </row>
    <row r="957" spans="2:2" ht="14.4" x14ac:dyDescent="0.3">
      <c r="B957"/>
    </row>
    <row r="958" spans="2:2" ht="14.4" x14ac:dyDescent="0.3">
      <c r="B958"/>
    </row>
    <row r="959" spans="2:2" ht="14.4" x14ac:dyDescent="0.3">
      <c r="B959"/>
    </row>
    <row r="960" spans="2:2" ht="14.4" x14ac:dyDescent="0.3">
      <c r="B960"/>
    </row>
    <row r="961" spans="2:2" ht="14.4" x14ac:dyDescent="0.3">
      <c r="B961"/>
    </row>
    <row r="962" spans="2:2" ht="14.4" x14ac:dyDescent="0.3">
      <c r="B962"/>
    </row>
    <row r="963" spans="2:2" ht="14.4" x14ac:dyDescent="0.3">
      <c r="B963"/>
    </row>
    <row r="964" spans="2:2" ht="14.4" x14ac:dyDescent="0.3">
      <c r="B964"/>
    </row>
    <row r="965" spans="2:2" ht="14.4" x14ac:dyDescent="0.3">
      <c r="B965"/>
    </row>
    <row r="966" spans="2:2" ht="14.4" x14ac:dyDescent="0.3">
      <c r="B966"/>
    </row>
    <row r="967" spans="2:2" ht="14.4" x14ac:dyDescent="0.3">
      <c r="B967"/>
    </row>
    <row r="968" spans="2:2" ht="14.4" x14ac:dyDescent="0.3">
      <c r="B968"/>
    </row>
    <row r="969" spans="2:2" ht="14.4" x14ac:dyDescent="0.3">
      <c r="B969"/>
    </row>
    <row r="970" spans="2:2" ht="14.4" x14ac:dyDescent="0.3">
      <c r="B970"/>
    </row>
    <row r="971" spans="2:2" ht="14.4" x14ac:dyDescent="0.3">
      <c r="B971"/>
    </row>
    <row r="972" spans="2:2" ht="14.4" x14ac:dyDescent="0.3">
      <c r="B972"/>
    </row>
    <row r="973" spans="2:2" ht="14.4" x14ac:dyDescent="0.3">
      <c r="B973"/>
    </row>
    <row r="974" spans="2:2" ht="14.4" x14ac:dyDescent="0.3">
      <c r="B974"/>
    </row>
    <row r="975" spans="2:2" ht="14.4" x14ac:dyDescent="0.3">
      <c r="B975"/>
    </row>
    <row r="976" spans="2:2" ht="14.4" x14ac:dyDescent="0.3">
      <c r="B976"/>
    </row>
    <row r="977" spans="2:2" ht="14.4" x14ac:dyDescent="0.3">
      <c r="B977"/>
    </row>
    <row r="978" spans="2:2" ht="14.4" x14ac:dyDescent="0.3">
      <c r="B978"/>
    </row>
    <row r="979" spans="2:2" ht="14.4" x14ac:dyDescent="0.3">
      <c r="B979"/>
    </row>
    <row r="980" spans="2:2" ht="14.4" x14ac:dyDescent="0.3">
      <c r="B980"/>
    </row>
    <row r="981" spans="2:2" ht="14.4" x14ac:dyDescent="0.3">
      <c r="B981"/>
    </row>
    <row r="982" spans="2:2" ht="14.4" x14ac:dyDescent="0.3">
      <c r="B982"/>
    </row>
    <row r="983" spans="2:2" ht="14.4" x14ac:dyDescent="0.3">
      <c r="B983"/>
    </row>
    <row r="984" spans="2:2" ht="14.4" x14ac:dyDescent="0.3">
      <c r="B984"/>
    </row>
    <row r="985" spans="2:2" ht="14.4" x14ac:dyDescent="0.3">
      <c r="B985"/>
    </row>
    <row r="986" spans="2:2" ht="14.4" x14ac:dyDescent="0.3">
      <c r="B986"/>
    </row>
    <row r="987" spans="2:2" ht="14.4" x14ac:dyDescent="0.3">
      <c r="B987"/>
    </row>
    <row r="988" spans="2:2" ht="14.4" x14ac:dyDescent="0.3">
      <c r="B988"/>
    </row>
    <row r="989" spans="2:2" ht="14.4" x14ac:dyDescent="0.3">
      <c r="B989"/>
    </row>
    <row r="990" spans="2:2" ht="14.4" x14ac:dyDescent="0.3">
      <c r="B990"/>
    </row>
    <row r="991" spans="2:2" ht="14.4" x14ac:dyDescent="0.3">
      <c r="B991"/>
    </row>
    <row r="992" spans="2:2" ht="14.4" x14ac:dyDescent="0.3">
      <c r="B992"/>
    </row>
    <row r="993" spans="2:2" ht="14.4" x14ac:dyDescent="0.3">
      <c r="B993"/>
    </row>
    <row r="994" spans="2:2" ht="14.4" x14ac:dyDescent="0.3">
      <c r="B994"/>
    </row>
    <row r="995" spans="2:2" ht="14.4" x14ac:dyDescent="0.3">
      <c r="B995"/>
    </row>
    <row r="996" spans="2:2" ht="14.4" x14ac:dyDescent="0.3">
      <c r="B996"/>
    </row>
    <row r="997" spans="2:2" ht="14.4" x14ac:dyDescent="0.3">
      <c r="B997"/>
    </row>
    <row r="998" spans="2:2" ht="14.4" x14ac:dyDescent="0.3">
      <c r="B998"/>
    </row>
    <row r="999" spans="2:2" ht="14.4" x14ac:dyDescent="0.3">
      <c r="B999"/>
    </row>
    <row r="1000" spans="2:2" ht="14.4" x14ac:dyDescent="0.3">
      <c r="B1000"/>
    </row>
    <row r="1001" spans="2:2" ht="14.4" x14ac:dyDescent="0.3">
      <c r="B1001"/>
    </row>
    <row r="1002" spans="2:2" ht="14.4" x14ac:dyDescent="0.3">
      <c r="B1002"/>
    </row>
    <row r="1003" spans="2:2" ht="14.4" x14ac:dyDescent="0.3">
      <c r="B1003"/>
    </row>
    <row r="1004" spans="2:2" ht="14.4" x14ac:dyDescent="0.3">
      <c r="B1004"/>
    </row>
    <row r="1005" spans="2:2" ht="14.4" x14ac:dyDescent="0.3">
      <c r="B1005"/>
    </row>
    <row r="1006" spans="2:2" ht="14.4" x14ac:dyDescent="0.3">
      <c r="B1006"/>
    </row>
    <row r="1007" spans="2:2" ht="14.4" x14ac:dyDescent="0.3">
      <c r="B1007"/>
    </row>
    <row r="1008" spans="2:2" ht="14.4" x14ac:dyDescent="0.3">
      <c r="B1008"/>
    </row>
    <row r="1009" spans="2:2" ht="14.4" x14ac:dyDescent="0.3">
      <c r="B1009"/>
    </row>
    <row r="1010" spans="2:2" ht="14.4" x14ac:dyDescent="0.3">
      <c r="B1010"/>
    </row>
    <row r="1011" spans="2:2" ht="14.4" x14ac:dyDescent="0.3">
      <c r="B1011"/>
    </row>
    <row r="1012" spans="2:2" ht="14.4" x14ac:dyDescent="0.3">
      <c r="B1012"/>
    </row>
    <row r="1013" spans="2:2" ht="14.4" x14ac:dyDescent="0.3">
      <c r="B1013"/>
    </row>
    <row r="1014" spans="2:2" ht="14.4" x14ac:dyDescent="0.3">
      <c r="B1014"/>
    </row>
    <row r="1015" spans="2:2" ht="14.4" x14ac:dyDescent="0.3">
      <c r="B1015"/>
    </row>
    <row r="1016" spans="2:2" ht="14.4" x14ac:dyDescent="0.3">
      <c r="B1016"/>
    </row>
    <row r="1017" spans="2:2" ht="14.4" x14ac:dyDescent="0.3">
      <c r="B1017"/>
    </row>
    <row r="1018" spans="2:2" ht="14.4" x14ac:dyDescent="0.3">
      <c r="B1018"/>
    </row>
    <row r="1019" spans="2:2" ht="14.4" x14ac:dyDescent="0.3">
      <c r="B1019"/>
    </row>
    <row r="1020" spans="2:2" ht="14.4" x14ac:dyDescent="0.3">
      <c r="B1020"/>
    </row>
    <row r="1021" spans="2:2" ht="14.4" x14ac:dyDescent="0.3">
      <c r="B1021"/>
    </row>
    <row r="1022" spans="2:2" ht="14.4" x14ac:dyDescent="0.3">
      <c r="B1022"/>
    </row>
    <row r="1023" spans="2:2" ht="14.4" x14ac:dyDescent="0.3">
      <c r="B1023"/>
    </row>
    <row r="1024" spans="2:2" ht="14.4" x14ac:dyDescent="0.3">
      <c r="B1024"/>
    </row>
    <row r="1025" spans="2:2" ht="14.4" x14ac:dyDescent="0.3">
      <c r="B1025"/>
    </row>
    <row r="1026" spans="2:2" ht="14.4" x14ac:dyDescent="0.3">
      <c r="B1026"/>
    </row>
    <row r="1027" spans="2:2" ht="14.4" x14ac:dyDescent="0.3">
      <c r="B1027"/>
    </row>
    <row r="1028" spans="2:2" ht="14.4" x14ac:dyDescent="0.3">
      <c r="B1028"/>
    </row>
    <row r="1029" spans="2:2" ht="14.4" x14ac:dyDescent="0.3">
      <c r="B1029"/>
    </row>
    <row r="1030" spans="2:2" ht="14.4" x14ac:dyDescent="0.3">
      <c r="B1030"/>
    </row>
    <row r="1031" spans="2:2" ht="14.4" x14ac:dyDescent="0.3">
      <c r="B1031"/>
    </row>
    <row r="1032" spans="2:2" ht="14.4" x14ac:dyDescent="0.3">
      <c r="B1032"/>
    </row>
    <row r="1033" spans="2:2" ht="14.4" x14ac:dyDescent="0.3">
      <c r="B1033"/>
    </row>
    <row r="1034" spans="2:2" ht="14.4" x14ac:dyDescent="0.3">
      <c r="B1034"/>
    </row>
    <row r="1035" spans="2:2" ht="14.4" x14ac:dyDescent="0.3">
      <c r="B1035"/>
    </row>
    <row r="1036" spans="2:2" ht="14.4" x14ac:dyDescent="0.3">
      <c r="B1036"/>
    </row>
    <row r="1037" spans="2:2" ht="14.4" x14ac:dyDescent="0.3">
      <c r="B1037"/>
    </row>
    <row r="1038" spans="2:2" ht="14.4" x14ac:dyDescent="0.3">
      <c r="B1038"/>
    </row>
    <row r="1039" spans="2:2" ht="14.4" x14ac:dyDescent="0.3">
      <c r="B1039"/>
    </row>
    <row r="1040" spans="2:2" ht="14.4" x14ac:dyDescent="0.3">
      <c r="B1040"/>
    </row>
    <row r="1041" spans="2:2" ht="14.4" x14ac:dyDescent="0.3">
      <c r="B1041"/>
    </row>
    <row r="1042" spans="2:2" ht="14.4" x14ac:dyDescent="0.3">
      <c r="B1042"/>
    </row>
    <row r="1043" spans="2:2" ht="14.4" x14ac:dyDescent="0.3">
      <c r="B1043"/>
    </row>
    <row r="1044" spans="2:2" ht="14.4" x14ac:dyDescent="0.3">
      <c r="B1044"/>
    </row>
    <row r="1045" spans="2:2" ht="14.4" x14ac:dyDescent="0.3">
      <c r="B1045"/>
    </row>
    <row r="1046" spans="2:2" ht="14.4" x14ac:dyDescent="0.3">
      <c r="B1046"/>
    </row>
    <row r="1047" spans="2:2" ht="14.4" x14ac:dyDescent="0.3">
      <c r="B1047"/>
    </row>
    <row r="1048" spans="2:2" ht="14.4" x14ac:dyDescent="0.3">
      <c r="B1048"/>
    </row>
    <row r="1049" spans="2:2" ht="14.4" x14ac:dyDescent="0.3">
      <c r="B1049"/>
    </row>
    <row r="1050" spans="2:2" ht="14.4" x14ac:dyDescent="0.3">
      <c r="B1050"/>
    </row>
    <row r="1051" spans="2:2" ht="14.4" x14ac:dyDescent="0.3">
      <c r="B1051"/>
    </row>
    <row r="1052" spans="2:2" ht="14.4" x14ac:dyDescent="0.3">
      <c r="B1052"/>
    </row>
    <row r="1053" spans="2:2" ht="14.4" x14ac:dyDescent="0.3">
      <c r="B1053"/>
    </row>
    <row r="1054" spans="2:2" ht="14.4" x14ac:dyDescent="0.3">
      <c r="B1054"/>
    </row>
    <row r="1055" spans="2:2" ht="14.4" x14ac:dyDescent="0.3">
      <c r="B1055"/>
    </row>
    <row r="1056" spans="2:2" ht="14.4" x14ac:dyDescent="0.3">
      <c r="B1056"/>
    </row>
    <row r="1057" spans="2:2" ht="14.4" x14ac:dyDescent="0.3">
      <c r="B1057"/>
    </row>
    <row r="1058" spans="2:2" ht="14.4" x14ac:dyDescent="0.3">
      <c r="B1058"/>
    </row>
    <row r="1059" spans="2:2" ht="14.4" x14ac:dyDescent="0.3">
      <c r="B1059"/>
    </row>
    <row r="1060" spans="2:2" ht="14.4" x14ac:dyDescent="0.3">
      <c r="B1060"/>
    </row>
    <row r="1061" spans="2:2" ht="14.4" x14ac:dyDescent="0.3">
      <c r="B1061"/>
    </row>
    <row r="1062" spans="2:2" ht="14.4" x14ac:dyDescent="0.3">
      <c r="B1062"/>
    </row>
    <row r="1063" spans="2:2" ht="14.4" x14ac:dyDescent="0.3">
      <c r="B1063"/>
    </row>
    <row r="1064" spans="2:2" ht="14.4" x14ac:dyDescent="0.3">
      <c r="B1064"/>
    </row>
    <row r="1065" spans="2:2" ht="14.4" x14ac:dyDescent="0.3">
      <c r="B1065"/>
    </row>
    <row r="1066" spans="2:2" ht="14.4" x14ac:dyDescent="0.3">
      <c r="B1066"/>
    </row>
    <row r="1067" spans="2:2" ht="14.4" x14ac:dyDescent="0.3">
      <c r="B1067"/>
    </row>
    <row r="1068" spans="2:2" ht="14.4" x14ac:dyDescent="0.3">
      <c r="B1068"/>
    </row>
    <row r="1069" spans="2:2" ht="14.4" x14ac:dyDescent="0.3">
      <c r="B1069"/>
    </row>
    <row r="1070" spans="2:2" ht="14.4" x14ac:dyDescent="0.3">
      <c r="B1070"/>
    </row>
    <row r="1071" spans="2:2" ht="14.4" x14ac:dyDescent="0.3">
      <c r="B1071"/>
    </row>
    <row r="1072" spans="2:2" ht="14.4" x14ac:dyDescent="0.3">
      <c r="B1072"/>
    </row>
    <row r="1073" spans="2:2" ht="14.4" x14ac:dyDescent="0.3">
      <c r="B1073"/>
    </row>
    <row r="1074" spans="2:2" ht="14.4" x14ac:dyDescent="0.3">
      <c r="B1074"/>
    </row>
    <row r="1075" spans="2:2" ht="14.4" x14ac:dyDescent="0.3">
      <c r="B1075"/>
    </row>
    <row r="1076" spans="2:2" ht="14.4" x14ac:dyDescent="0.3">
      <c r="B1076"/>
    </row>
    <row r="1077" spans="2:2" ht="14.4" x14ac:dyDescent="0.3">
      <c r="B1077"/>
    </row>
    <row r="1078" spans="2:2" ht="14.4" x14ac:dyDescent="0.3">
      <c r="B1078"/>
    </row>
    <row r="1079" spans="2:2" ht="14.4" x14ac:dyDescent="0.3">
      <c r="B1079"/>
    </row>
    <row r="1080" spans="2:2" ht="14.4" x14ac:dyDescent="0.3">
      <c r="B1080"/>
    </row>
    <row r="1081" spans="2:2" ht="14.4" x14ac:dyDescent="0.3">
      <c r="B1081"/>
    </row>
    <row r="1082" spans="2:2" ht="14.4" x14ac:dyDescent="0.3">
      <c r="B1082"/>
    </row>
    <row r="1083" spans="2:2" ht="14.4" x14ac:dyDescent="0.3">
      <c r="B1083"/>
    </row>
    <row r="1084" spans="2:2" ht="14.4" x14ac:dyDescent="0.3">
      <c r="B1084"/>
    </row>
    <row r="1085" spans="2:2" ht="14.4" x14ac:dyDescent="0.3">
      <c r="B1085"/>
    </row>
    <row r="1086" spans="2:2" ht="14.4" x14ac:dyDescent="0.3">
      <c r="B1086"/>
    </row>
    <row r="1087" spans="2:2" ht="14.4" x14ac:dyDescent="0.3">
      <c r="B1087"/>
    </row>
    <row r="1088" spans="2:2" ht="14.4" x14ac:dyDescent="0.3">
      <c r="B1088"/>
    </row>
    <row r="1089" spans="2:2" ht="14.4" x14ac:dyDescent="0.3">
      <c r="B1089"/>
    </row>
    <row r="1090" spans="2:2" ht="14.4" x14ac:dyDescent="0.3">
      <c r="B1090"/>
    </row>
    <row r="1091" spans="2:2" ht="14.4" x14ac:dyDescent="0.3">
      <c r="B1091"/>
    </row>
    <row r="1092" spans="2:2" ht="14.4" x14ac:dyDescent="0.3">
      <c r="B1092"/>
    </row>
    <row r="1093" spans="2:2" ht="14.4" x14ac:dyDescent="0.3">
      <c r="B1093"/>
    </row>
    <row r="1094" spans="2:2" ht="14.4" x14ac:dyDescent="0.3">
      <c r="B1094"/>
    </row>
    <row r="1095" spans="2:2" ht="14.4" x14ac:dyDescent="0.3">
      <c r="B1095"/>
    </row>
    <row r="1096" spans="2:2" ht="14.4" x14ac:dyDescent="0.3">
      <c r="B1096"/>
    </row>
    <row r="1097" spans="2:2" ht="14.4" x14ac:dyDescent="0.3">
      <c r="B1097"/>
    </row>
    <row r="1098" spans="2:2" ht="14.4" x14ac:dyDescent="0.3">
      <c r="B1098"/>
    </row>
    <row r="1099" spans="2:2" ht="14.4" x14ac:dyDescent="0.3">
      <c r="B1099"/>
    </row>
    <row r="1100" spans="2:2" ht="14.4" x14ac:dyDescent="0.3">
      <c r="B1100"/>
    </row>
    <row r="1101" spans="2:2" ht="14.4" x14ac:dyDescent="0.3">
      <c r="B1101"/>
    </row>
    <row r="1102" spans="2:2" ht="14.4" x14ac:dyDescent="0.3">
      <c r="B1102"/>
    </row>
    <row r="1103" spans="2:2" ht="14.4" x14ac:dyDescent="0.3">
      <c r="B1103"/>
    </row>
    <row r="1104" spans="2:2" ht="14.4" x14ac:dyDescent="0.3">
      <c r="B1104"/>
    </row>
    <row r="1105" spans="2:2" ht="14.4" x14ac:dyDescent="0.3">
      <c r="B1105"/>
    </row>
    <row r="1106" spans="2:2" ht="14.4" x14ac:dyDescent="0.3">
      <c r="B1106"/>
    </row>
    <row r="1107" spans="2:2" ht="14.4" x14ac:dyDescent="0.3">
      <c r="B1107"/>
    </row>
    <row r="1108" spans="2:2" ht="14.4" x14ac:dyDescent="0.3">
      <c r="B1108"/>
    </row>
    <row r="1109" spans="2:2" ht="14.4" x14ac:dyDescent="0.3">
      <c r="B1109"/>
    </row>
    <row r="1110" spans="2:2" ht="14.4" x14ac:dyDescent="0.3">
      <c r="B1110"/>
    </row>
    <row r="1111" spans="2:2" ht="14.4" x14ac:dyDescent="0.3">
      <c r="B1111"/>
    </row>
    <row r="1112" spans="2:2" ht="14.4" x14ac:dyDescent="0.3">
      <c r="B1112"/>
    </row>
    <row r="1113" spans="2:2" ht="14.4" x14ac:dyDescent="0.3">
      <c r="B1113"/>
    </row>
    <row r="1114" spans="2:2" ht="14.4" x14ac:dyDescent="0.3">
      <c r="B1114"/>
    </row>
    <row r="1115" spans="2:2" ht="14.4" x14ac:dyDescent="0.3">
      <c r="B1115"/>
    </row>
    <row r="1116" spans="2:2" ht="14.4" x14ac:dyDescent="0.3">
      <c r="B1116"/>
    </row>
    <row r="1117" spans="2:2" ht="14.4" x14ac:dyDescent="0.3">
      <c r="B1117"/>
    </row>
    <row r="1118" spans="2:2" ht="14.4" x14ac:dyDescent="0.3">
      <c r="B1118"/>
    </row>
    <row r="1119" spans="2:2" ht="14.4" x14ac:dyDescent="0.3">
      <c r="B1119"/>
    </row>
    <row r="1120" spans="2:2" ht="14.4" x14ac:dyDescent="0.3">
      <c r="B1120"/>
    </row>
    <row r="1121" spans="2:2" ht="14.4" x14ac:dyDescent="0.3">
      <c r="B1121"/>
    </row>
    <row r="1122" spans="2:2" ht="14.4" x14ac:dyDescent="0.3">
      <c r="B1122"/>
    </row>
    <row r="1123" spans="2:2" ht="14.4" x14ac:dyDescent="0.3">
      <c r="B1123"/>
    </row>
    <row r="1124" spans="2:2" ht="14.4" x14ac:dyDescent="0.3">
      <c r="B1124"/>
    </row>
    <row r="1125" spans="2:2" ht="14.4" x14ac:dyDescent="0.3">
      <c r="B1125"/>
    </row>
    <row r="1126" spans="2:2" ht="14.4" x14ac:dyDescent="0.3">
      <c r="B1126"/>
    </row>
    <row r="1127" spans="2:2" ht="14.4" x14ac:dyDescent="0.3">
      <c r="B1127"/>
    </row>
    <row r="1128" spans="2:2" ht="14.4" x14ac:dyDescent="0.3">
      <c r="B1128"/>
    </row>
    <row r="1129" spans="2:2" ht="14.4" x14ac:dyDescent="0.3">
      <c r="B1129"/>
    </row>
    <row r="1130" spans="2:2" ht="14.4" x14ac:dyDescent="0.3">
      <c r="B1130"/>
    </row>
    <row r="1131" spans="2:2" ht="14.4" x14ac:dyDescent="0.3">
      <c r="B1131"/>
    </row>
    <row r="1132" spans="2:2" ht="14.4" x14ac:dyDescent="0.3">
      <c r="B1132"/>
    </row>
    <row r="1133" spans="2:2" ht="14.4" x14ac:dyDescent="0.3">
      <c r="B1133"/>
    </row>
    <row r="1134" spans="2:2" ht="14.4" x14ac:dyDescent="0.3">
      <c r="B1134"/>
    </row>
    <row r="1135" spans="2:2" ht="14.4" x14ac:dyDescent="0.3">
      <c r="B1135"/>
    </row>
    <row r="1136" spans="2:2" ht="14.4" x14ac:dyDescent="0.3">
      <c r="B1136"/>
    </row>
    <row r="1137" spans="2:2" ht="14.4" x14ac:dyDescent="0.3">
      <c r="B1137"/>
    </row>
    <row r="1138" spans="2:2" ht="14.4" x14ac:dyDescent="0.3">
      <c r="B1138"/>
    </row>
    <row r="1139" spans="2:2" ht="14.4" x14ac:dyDescent="0.3">
      <c r="B1139"/>
    </row>
    <row r="1140" spans="2:2" ht="14.4" x14ac:dyDescent="0.3">
      <c r="B1140"/>
    </row>
    <row r="1141" spans="2:2" ht="14.4" x14ac:dyDescent="0.3">
      <c r="B1141"/>
    </row>
    <row r="1142" spans="2:2" ht="14.4" x14ac:dyDescent="0.3">
      <c r="B1142"/>
    </row>
    <row r="1143" spans="2:2" ht="14.4" x14ac:dyDescent="0.3">
      <c r="B1143"/>
    </row>
    <row r="1144" spans="2:2" ht="14.4" x14ac:dyDescent="0.3">
      <c r="B1144"/>
    </row>
    <row r="1145" spans="2:2" ht="14.4" x14ac:dyDescent="0.3">
      <c r="B1145"/>
    </row>
    <row r="1146" spans="2:2" ht="14.4" x14ac:dyDescent="0.3">
      <c r="B1146"/>
    </row>
    <row r="1147" spans="2:2" ht="14.4" x14ac:dyDescent="0.3">
      <c r="B1147"/>
    </row>
    <row r="1148" spans="2:2" ht="14.4" x14ac:dyDescent="0.3">
      <c r="B1148"/>
    </row>
    <row r="1149" spans="2:2" ht="14.4" x14ac:dyDescent="0.3">
      <c r="B1149"/>
    </row>
    <row r="1150" spans="2:2" ht="14.4" x14ac:dyDescent="0.3">
      <c r="B1150"/>
    </row>
    <row r="1151" spans="2:2" ht="14.4" x14ac:dyDescent="0.3">
      <c r="B1151"/>
    </row>
    <row r="1152" spans="2:2" ht="14.4" x14ac:dyDescent="0.3">
      <c r="B1152"/>
    </row>
    <row r="1153" spans="2:2" ht="14.4" x14ac:dyDescent="0.3">
      <c r="B1153"/>
    </row>
    <row r="1154" spans="2:2" ht="14.4" x14ac:dyDescent="0.3">
      <c r="B1154"/>
    </row>
    <row r="1155" spans="2:2" ht="14.4" x14ac:dyDescent="0.3">
      <c r="B1155"/>
    </row>
    <row r="1156" spans="2:2" ht="14.4" x14ac:dyDescent="0.3">
      <c r="B1156"/>
    </row>
    <row r="1157" spans="2:2" ht="14.4" x14ac:dyDescent="0.3">
      <c r="B1157"/>
    </row>
    <row r="1158" spans="2:2" ht="14.4" x14ac:dyDescent="0.3">
      <c r="B1158"/>
    </row>
    <row r="1159" spans="2:2" ht="14.4" x14ac:dyDescent="0.3">
      <c r="B1159"/>
    </row>
    <row r="1160" spans="2:2" ht="14.4" x14ac:dyDescent="0.3">
      <c r="B1160"/>
    </row>
    <row r="1161" spans="2:2" ht="14.4" x14ac:dyDescent="0.3">
      <c r="B1161"/>
    </row>
    <row r="1162" spans="2:2" ht="14.4" x14ac:dyDescent="0.3">
      <c r="B1162"/>
    </row>
    <row r="1163" spans="2:2" ht="14.4" x14ac:dyDescent="0.3">
      <c r="B1163"/>
    </row>
    <row r="1164" spans="2:2" ht="14.4" x14ac:dyDescent="0.3">
      <c r="B1164"/>
    </row>
    <row r="1165" spans="2:2" ht="14.4" x14ac:dyDescent="0.3">
      <c r="B1165"/>
    </row>
    <row r="1166" spans="2:2" ht="14.4" x14ac:dyDescent="0.3">
      <c r="B1166"/>
    </row>
    <row r="1167" spans="2:2" ht="14.4" x14ac:dyDescent="0.3">
      <c r="B1167"/>
    </row>
    <row r="1168" spans="2:2" ht="14.4" x14ac:dyDescent="0.3">
      <c r="B1168"/>
    </row>
    <row r="1169" spans="2:2" ht="14.4" x14ac:dyDescent="0.3">
      <c r="B1169"/>
    </row>
    <row r="1170" spans="2:2" ht="14.4" x14ac:dyDescent="0.3">
      <c r="B1170"/>
    </row>
    <row r="1171" spans="2:2" ht="14.4" x14ac:dyDescent="0.3">
      <c r="B1171"/>
    </row>
    <row r="1172" spans="2:2" ht="14.4" x14ac:dyDescent="0.3">
      <c r="B1172"/>
    </row>
    <row r="1173" spans="2:2" ht="14.4" x14ac:dyDescent="0.3">
      <c r="B1173"/>
    </row>
    <row r="1174" spans="2:2" ht="14.4" x14ac:dyDescent="0.3">
      <c r="B1174"/>
    </row>
    <row r="1175" spans="2:2" ht="14.4" x14ac:dyDescent="0.3">
      <c r="B1175"/>
    </row>
    <row r="1176" spans="2:2" ht="14.4" x14ac:dyDescent="0.3">
      <c r="B1176"/>
    </row>
    <row r="1177" spans="2:2" ht="14.4" x14ac:dyDescent="0.3">
      <c r="B1177"/>
    </row>
    <row r="1178" spans="2:2" ht="14.4" x14ac:dyDescent="0.3">
      <c r="B1178"/>
    </row>
    <row r="1179" spans="2:2" ht="14.4" x14ac:dyDescent="0.3">
      <c r="B1179"/>
    </row>
    <row r="1180" spans="2:2" ht="14.4" x14ac:dyDescent="0.3">
      <c r="B1180"/>
    </row>
    <row r="1181" spans="2:2" ht="14.4" x14ac:dyDescent="0.3">
      <c r="B1181"/>
    </row>
    <row r="1182" spans="2:2" ht="14.4" x14ac:dyDescent="0.3">
      <c r="B1182"/>
    </row>
    <row r="1183" spans="2:2" ht="14.4" x14ac:dyDescent="0.3">
      <c r="B1183"/>
    </row>
    <row r="1184" spans="2:2" ht="14.4" x14ac:dyDescent="0.3">
      <c r="B1184"/>
    </row>
    <row r="1185" spans="2:2" ht="14.4" x14ac:dyDescent="0.3">
      <c r="B1185"/>
    </row>
    <row r="1186" spans="2:2" ht="14.4" x14ac:dyDescent="0.3">
      <c r="B1186"/>
    </row>
    <row r="1187" spans="2:2" ht="14.4" x14ac:dyDescent="0.3">
      <c r="B1187"/>
    </row>
    <row r="1188" spans="2:2" ht="14.4" x14ac:dyDescent="0.3">
      <c r="B1188"/>
    </row>
    <row r="1189" spans="2:2" ht="14.4" x14ac:dyDescent="0.3">
      <c r="B1189"/>
    </row>
    <row r="1190" spans="2:2" ht="14.4" x14ac:dyDescent="0.3">
      <c r="B1190"/>
    </row>
    <row r="1191" spans="2:2" ht="14.4" x14ac:dyDescent="0.3">
      <c r="B1191"/>
    </row>
    <row r="1192" spans="2:2" ht="14.4" x14ac:dyDescent="0.3">
      <c r="B1192"/>
    </row>
    <row r="1193" spans="2:2" ht="14.4" x14ac:dyDescent="0.3">
      <c r="B1193"/>
    </row>
    <row r="1194" spans="2:2" ht="14.4" x14ac:dyDescent="0.3">
      <c r="B1194"/>
    </row>
    <row r="1195" spans="2:2" ht="14.4" x14ac:dyDescent="0.3">
      <c r="B1195"/>
    </row>
    <row r="1196" spans="2:2" ht="14.4" x14ac:dyDescent="0.3">
      <c r="B1196"/>
    </row>
    <row r="1197" spans="2:2" ht="14.4" x14ac:dyDescent="0.3">
      <c r="B1197"/>
    </row>
    <row r="1198" spans="2:2" ht="14.4" x14ac:dyDescent="0.3">
      <c r="B1198"/>
    </row>
    <row r="1199" spans="2:2" ht="14.4" x14ac:dyDescent="0.3">
      <c r="B1199"/>
    </row>
    <row r="1200" spans="2:2" ht="14.4" x14ac:dyDescent="0.3">
      <c r="B1200"/>
    </row>
    <row r="1201" spans="2:2" ht="14.4" x14ac:dyDescent="0.3">
      <c r="B1201"/>
    </row>
    <row r="1202" spans="2:2" ht="14.4" x14ac:dyDescent="0.3">
      <c r="B1202"/>
    </row>
    <row r="1203" spans="2:2" ht="14.4" x14ac:dyDescent="0.3">
      <c r="B1203"/>
    </row>
    <row r="1204" spans="2:2" ht="14.4" x14ac:dyDescent="0.3">
      <c r="B1204"/>
    </row>
    <row r="1205" spans="2:2" ht="14.4" x14ac:dyDescent="0.3">
      <c r="B1205"/>
    </row>
    <row r="1206" spans="2:2" ht="14.4" x14ac:dyDescent="0.3">
      <c r="B1206"/>
    </row>
    <row r="1207" spans="2:2" ht="14.4" x14ac:dyDescent="0.3">
      <c r="B1207"/>
    </row>
    <row r="1208" spans="2:2" ht="14.4" x14ac:dyDescent="0.3">
      <c r="B1208"/>
    </row>
    <row r="1209" spans="2:2" ht="14.4" x14ac:dyDescent="0.3">
      <c r="B1209"/>
    </row>
    <row r="1210" spans="2:2" ht="14.4" x14ac:dyDescent="0.3">
      <c r="B1210"/>
    </row>
    <row r="1211" spans="2:2" ht="14.4" x14ac:dyDescent="0.3">
      <c r="B1211"/>
    </row>
    <row r="1212" spans="2:2" ht="14.4" x14ac:dyDescent="0.3">
      <c r="B1212"/>
    </row>
    <row r="1213" spans="2:2" ht="14.4" x14ac:dyDescent="0.3">
      <c r="B1213"/>
    </row>
    <row r="1214" spans="2:2" ht="14.4" x14ac:dyDescent="0.3">
      <c r="B1214"/>
    </row>
    <row r="1215" spans="2:2" ht="14.4" x14ac:dyDescent="0.3">
      <c r="B1215"/>
    </row>
    <row r="1216" spans="2:2" ht="14.4" x14ac:dyDescent="0.3">
      <c r="B1216"/>
    </row>
    <row r="1217" spans="2:2" ht="14.4" x14ac:dyDescent="0.3">
      <c r="B1217"/>
    </row>
    <row r="1218" spans="2:2" ht="14.4" x14ac:dyDescent="0.3">
      <c r="B1218"/>
    </row>
    <row r="1219" spans="2:2" ht="14.4" x14ac:dyDescent="0.3">
      <c r="B1219"/>
    </row>
    <row r="1220" spans="2:2" ht="14.4" x14ac:dyDescent="0.3">
      <c r="B1220"/>
    </row>
    <row r="1221" spans="2:2" ht="14.4" x14ac:dyDescent="0.3">
      <c r="B1221"/>
    </row>
    <row r="1222" spans="2:2" ht="14.4" x14ac:dyDescent="0.3">
      <c r="B1222"/>
    </row>
    <row r="1223" spans="2:2" ht="14.4" x14ac:dyDescent="0.3">
      <c r="B1223"/>
    </row>
    <row r="1224" spans="2:2" ht="14.4" x14ac:dyDescent="0.3">
      <c r="B1224"/>
    </row>
    <row r="1225" spans="2:2" ht="14.4" x14ac:dyDescent="0.3">
      <c r="B1225"/>
    </row>
    <row r="1226" spans="2:2" ht="14.4" x14ac:dyDescent="0.3">
      <c r="B1226"/>
    </row>
    <row r="1227" spans="2:2" ht="14.4" x14ac:dyDescent="0.3">
      <c r="B1227"/>
    </row>
    <row r="1228" spans="2:2" ht="14.4" x14ac:dyDescent="0.3">
      <c r="B1228"/>
    </row>
    <row r="1229" spans="2:2" ht="14.4" x14ac:dyDescent="0.3">
      <c r="B1229"/>
    </row>
    <row r="1230" spans="2:2" ht="14.4" x14ac:dyDescent="0.3">
      <c r="B1230"/>
    </row>
    <row r="1231" spans="2:2" ht="14.4" x14ac:dyDescent="0.3">
      <c r="B1231"/>
    </row>
    <row r="1232" spans="2:2" ht="14.4" x14ac:dyDescent="0.3">
      <c r="B1232"/>
    </row>
    <row r="1233" spans="2:2" ht="14.4" x14ac:dyDescent="0.3">
      <c r="B1233"/>
    </row>
    <row r="1234" spans="2:2" ht="14.4" x14ac:dyDescent="0.3">
      <c r="B1234"/>
    </row>
    <row r="1235" spans="2:2" ht="14.4" x14ac:dyDescent="0.3">
      <c r="B1235"/>
    </row>
    <row r="1236" spans="2:2" ht="14.4" x14ac:dyDescent="0.3">
      <c r="B1236"/>
    </row>
    <row r="1237" spans="2:2" ht="14.4" x14ac:dyDescent="0.3">
      <c r="B1237"/>
    </row>
    <row r="1238" spans="2:2" ht="14.4" x14ac:dyDescent="0.3">
      <c r="B1238"/>
    </row>
    <row r="1239" spans="2:2" ht="14.4" x14ac:dyDescent="0.3">
      <c r="B1239"/>
    </row>
    <row r="1240" spans="2:2" ht="14.4" x14ac:dyDescent="0.3">
      <c r="B1240"/>
    </row>
    <row r="1241" spans="2:2" ht="14.4" x14ac:dyDescent="0.3">
      <c r="B1241"/>
    </row>
    <row r="1242" spans="2:2" ht="14.4" x14ac:dyDescent="0.3">
      <c r="B1242"/>
    </row>
    <row r="1243" spans="2:2" ht="14.4" x14ac:dyDescent="0.3">
      <c r="B1243"/>
    </row>
    <row r="1244" spans="2:2" ht="14.4" x14ac:dyDescent="0.3">
      <c r="B1244"/>
    </row>
    <row r="1245" spans="2:2" ht="14.4" x14ac:dyDescent="0.3">
      <c r="B1245"/>
    </row>
    <row r="1246" spans="2:2" ht="14.4" x14ac:dyDescent="0.3">
      <c r="B1246"/>
    </row>
    <row r="1247" spans="2:2" ht="14.4" x14ac:dyDescent="0.3">
      <c r="B1247"/>
    </row>
    <row r="1248" spans="2:2" ht="14.4" x14ac:dyDescent="0.3">
      <c r="B1248"/>
    </row>
    <row r="1249" spans="2:2" ht="14.4" x14ac:dyDescent="0.3">
      <c r="B1249"/>
    </row>
    <row r="1250" spans="2:2" ht="14.4" x14ac:dyDescent="0.3">
      <c r="B1250"/>
    </row>
    <row r="1251" spans="2:2" ht="14.4" x14ac:dyDescent="0.3">
      <c r="B1251"/>
    </row>
    <row r="1252" spans="2:2" ht="14.4" x14ac:dyDescent="0.3">
      <c r="B1252"/>
    </row>
    <row r="1253" spans="2:2" ht="14.4" x14ac:dyDescent="0.3">
      <c r="B1253"/>
    </row>
    <row r="1254" spans="2:2" ht="14.4" x14ac:dyDescent="0.3">
      <c r="B1254"/>
    </row>
    <row r="1255" spans="2:2" ht="14.4" x14ac:dyDescent="0.3">
      <c r="B1255"/>
    </row>
    <row r="1256" spans="2:2" ht="14.4" x14ac:dyDescent="0.3">
      <c r="B1256"/>
    </row>
    <row r="1257" spans="2:2" ht="14.4" x14ac:dyDescent="0.3">
      <c r="B1257"/>
    </row>
    <row r="1258" spans="2:2" ht="14.4" x14ac:dyDescent="0.3">
      <c r="B1258"/>
    </row>
    <row r="1259" spans="2:2" ht="14.4" x14ac:dyDescent="0.3">
      <c r="B1259"/>
    </row>
    <row r="1260" spans="2:2" ht="14.4" x14ac:dyDescent="0.3">
      <c r="B1260"/>
    </row>
    <row r="1261" spans="2:2" ht="14.4" x14ac:dyDescent="0.3">
      <c r="B1261"/>
    </row>
    <row r="1262" spans="2:2" ht="14.4" x14ac:dyDescent="0.3">
      <c r="B1262"/>
    </row>
    <row r="1263" spans="2:2" ht="14.4" x14ac:dyDescent="0.3">
      <c r="B1263"/>
    </row>
    <row r="1264" spans="2:2" ht="14.4" x14ac:dyDescent="0.3">
      <c r="B1264"/>
    </row>
    <row r="1265" spans="2:2" ht="14.4" x14ac:dyDescent="0.3">
      <c r="B1265"/>
    </row>
    <row r="1266" spans="2:2" ht="14.4" x14ac:dyDescent="0.3">
      <c r="B1266"/>
    </row>
    <row r="1267" spans="2:2" ht="14.4" x14ac:dyDescent="0.3">
      <c r="B1267"/>
    </row>
    <row r="1268" spans="2:2" ht="14.4" x14ac:dyDescent="0.3">
      <c r="B1268"/>
    </row>
    <row r="1269" spans="2:2" ht="14.4" x14ac:dyDescent="0.3">
      <c r="B1269"/>
    </row>
    <row r="1270" spans="2:2" ht="14.4" x14ac:dyDescent="0.3">
      <c r="B1270"/>
    </row>
    <row r="1271" spans="2:2" ht="14.4" x14ac:dyDescent="0.3">
      <c r="B1271"/>
    </row>
    <row r="1272" spans="2:2" ht="14.4" x14ac:dyDescent="0.3">
      <c r="B1272"/>
    </row>
    <row r="1273" spans="2:2" ht="14.4" x14ac:dyDescent="0.3">
      <c r="B1273"/>
    </row>
    <row r="1274" spans="2:2" ht="14.4" x14ac:dyDescent="0.3">
      <c r="B1274"/>
    </row>
    <row r="1275" spans="2:2" ht="14.4" x14ac:dyDescent="0.3">
      <c r="B1275"/>
    </row>
    <row r="1276" spans="2:2" ht="14.4" x14ac:dyDescent="0.3">
      <c r="B1276"/>
    </row>
    <row r="1277" spans="2:2" ht="14.4" x14ac:dyDescent="0.3">
      <c r="B1277"/>
    </row>
    <row r="1278" spans="2:2" ht="14.4" x14ac:dyDescent="0.3">
      <c r="B1278"/>
    </row>
    <row r="1279" spans="2:2" ht="14.4" x14ac:dyDescent="0.3">
      <c r="B1279"/>
    </row>
    <row r="1280" spans="2:2" ht="14.4" x14ac:dyDescent="0.3">
      <c r="B1280"/>
    </row>
    <row r="1281" spans="2:2" ht="14.4" x14ac:dyDescent="0.3">
      <c r="B1281"/>
    </row>
    <row r="1282" spans="2:2" ht="14.4" x14ac:dyDescent="0.3">
      <c r="B1282"/>
    </row>
    <row r="1283" spans="2:2" ht="14.4" x14ac:dyDescent="0.3">
      <c r="B1283"/>
    </row>
    <row r="1284" spans="2:2" ht="14.4" x14ac:dyDescent="0.3">
      <c r="B1284"/>
    </row>
    <row r="1285" spans="2:2" ht="14.4" x14ac:dyDescent="0.3">
      <c r="B1285"/>
    </row>
    <row r="1286" spans="2:2" ht="14.4" x14ac:dyDescent="0.3">
      <c r="B1286"/>
    </row>
    <row r="1287" spans="2:2" ht="14.4" x14ac:dyDescent="0.3">
      <c r="B1287"/>
    </row>
    <row r="1288" spans="2:2" ht="14.4" x14ac:dyDescent="0.3">
      <c r="B1288"/>
    </row>
    <row r="1289" spans="2:2" ht="14.4" x14ac:dyDescent="0.3">
      <c r="B1289"/>
    </row>
    <row r="1290" spans="2:2" ht="14.4" x14ac:dyDescent="0.3">
      <c r="B1290"/>
    </row>
    <row r="1291" spans="2:2" ht="14.4" x14ac:dyDescent="0.3">
      <c r="B1291"/>
    </row>
    <row r="1292" spans="2:2" ht="14.4" x14ac:dyDescent="0.3">
      <c r="B1292"/>
    </row>
    <row r="1293" spans="2:2" ht="14.4" x14ac:dyDescent="0.3">
      <c r="B1293"/>
    </row>
    <row r="1294" spans="2:2" ht="14.4" x14ac:dyDescent="0.3">
      <c r="B1294"/>
    </row>
    <row r="1295" spans="2:2" ht="14.4" x14ac:dyDescent="0.3">
      <c r="B1295"/>
    </row>
    <row r="1296" spans="2:2" ht="14.4" x14ac:dyDescent="0.3">
      <c r="B1296"/>
    </row>
    <row r="1297" spans="2:2" ht="14.4" x14ac:dyDescent="0.3">
      <c r="B1297"/>
    </row>
    <row r="1298" spans="2:2" ht="14.4" x14ac:dyDescent="0.3">
      <c r="B1298"/>
    </row>
    <row r="1299" spans="2:2" ht="14.4" x14ac:dyDescent="0.3">
      <c r="B1299"/>
    </row>
    <row r="1300" spans="2:2" ht="14.4" x14ac:dyDescent="0.3">
      <c r="B1300"/>
    </row>
    <row r="1301" spans="2:2" ht="14.4" x14ac:dyDescent="0.3">
      <c r="B1301"/>
    </row>
    <row r="1302" spans="2:2" ht="14.4" x14ac:dyDescent="0.3">
      <c r="B1302"/>
    </row>
    <row r="1303" spans="2:2" ht="14.4" x14ac:dyDescent="0.3">
      <c r="B1303"/>
    </row>
    <row r="1304" spans="2:2" ht="14.4" x14ac:dyDescent="0.3">
      <c r="B1304"/>
    </row>
    <row r="1305" spans="2:2" ht="14.4" x14ac:dyDescent="0.3">
      <c r="B1305"/>
    </row>
    <row r="1306" spans="2:2" ht="14.4" x14ac:dyDescent="0.3">
      <c r="B1306"/>
    </row>
    <row r="1307" spans="2:2" ht="14.4" x14ac:dyDescent="0.3">
      <c r="B1307"/>
    </row>
    <row r="1308" spans="2:2" ht="14.4" x14ac:dyDescent="0.3">
      <c r="B1308"/>
    </row>
    <row r="1309" spans="2:2" ht="14.4" x14ac:dyDescent="0.3">
      <c r="B1309"/>
    </row>
    <row r="1310" spans="2:2" ht="14.4" x14ac:dyDescent="0.3">
      <c r="B1310"/>
    </row>
    <row r="1311" spans="2:2" ht="14.4" x14ac:dyDescent="0.3">
      <c r="B1311"/>
    </row>
    <row r="1312" spans="2:2" ht="14.4" x14ac:dyDescent="0.3">
      <c r="B1312"/>
    </row>
    <row r="1313" spans="2:2" ht="14.4" x14ac:dyDescent="0.3">
      <c r="B1313"/>
    </row>
    <row r="1314" spans="2:2" ht="14.4" x14ac:dyDescent="0.3">
      <c r="B1314"/>
    </row>
    <row r="1315" spans="2:2" ht="14.4" x14ac:dyDescent="0.3">
      <c r="B1315"/>
    </row>
    <row r="1316" spans="2:2" ht="14.4" x14ac:dyDescent="0.3">
      <c r="B1316"/>
    </row>
    <row r="1317" spans="2:2" ht="14.4" x14ac:dyDescent="0.3">
      <c r="B1317"/>
    </row>
    <row r="1318" spans="2:2" ht="14.4" x14ac:dyDescent="0.3">
      <c r="B1318"/>
    </row>
    <row r="1319" spans="2:2" ht="14.4" x14ac:dyDescent="0.3">
      <c r="B1319"/>
    </row>
    <row r="1320" spans="2:2" ht="14.4" x14ac:dyDescent="0.3">
      <c r="B1320"/>
    </row>
    <row r="1321" spans="2:2" ht="14.4" x14ac:dyDescent="0.3">
      <c r="B1321"/>
    </row>
    <row r="1322" spans="2:2" ht="14.4" x14ac:dyDescent="0.3">
      <c r="B1322"/>
    </row>
    <row r="1323" spans="2:2" ht="14.4" x14ac:dyDescent="0.3">
      <c r="B1323"/>
    </row>
    <row r="1324" spans="2:2" ht="14.4" x14ac:dyDescent="0.3">
      <c r="B1324"/>
    </row>
    <row r="1325" spans="2:2" ht="14.4" x14ac:dyDescent="0.3">
      <c r="B1325"/>
    </row>
    <row r="1326" spans="2:2" ht="14.4" x14ac:dyDescent="0.3">
      <c r="B1326"/>
    </row>
    <row r="1327" spans="2:2" ht="14.4" x14ac:dyDescent="0.3">
      <c r="B1327"/>
    </row>
    <row r="1328" spans="2:2" ht="14.4" x14ac:dyDescent="0.3">
      <c r="B1328"/>
    </row>
    <row r="1329" spans="2:2" ht="14.4" x14ac:dyDescent="0.3">
      <c r="B1329"/>
    </row>
    <row r="1330" spans="2:2" ht="14.4" x14ac:dyDescent="0.3">
      <c r="B1330"/>
    </row>
    <row r="1331" spans="2:2" ht="14.4" x14ac:dyDescent="0.3">
      <c r="B1331"/>
    </row>
    <row r="1332" spans="2:2" ht="14.4" x14ac:dyDescent="0.3">
      <c r="B1332"/>
    </row>
    <row r="1333" spans="2:2" ht="14.4" x14ac:dyDescent="0.3">
      <c r="B1333"/>
    </row>
    <row r="1334" spans="2:2" ht="14.4" x14ac:dyDescent="0.3">
      <c r="B1334"/>
    </row>
    <row r="1335" spans="2:2" ht="14.4" x14ac:dyDescent="0.3">
      <c r="B1335"/>
    </row>
    <row r="1336" spans="2:2" ht="14.4" x14ac:dyDescent="0.3">
      <c r="B1336"/>
    </row>
    <row r="1337" spans="2:2" ht="14.4" x14ac:dyDescent="0.3">
      <c r="B1337"/>
    </row>
    <row r="1338" spans="2:2" ht="14.4" x14ac:dyDescent="0.3">
      <c r="B1338"/>
    </row>
    <row r="1339" spans="2:2" ht="14.4" x14ac:dyDescent="0.3">
      <c r="B1339"/>
    </row>
    <row r="1340" spans="2:2" ht="14.4" x14ac:dyDescent="0.3">
      <c r="B1340"/>
    </row>
    <row r="1341" spans="2:2" ht="14.4" x14ac:dyDescent="0.3">
      <c r="B1341"/>
    </row>
    <row r="1342" spans="2:2" ht="14.4" x14ac:dyDescent="0.3">
      <c r="B1342"/>
    </row>
    <row r="1343" spans="2:2" ht="14.4" x14ac:dyDescent="0.3">
      <c r="B1343"/>
    </row>
    <row r="1344" spans="2:2" ht="14.4" x14ac:dyDescent="0.3">
      <c r="B1344"/>
    </row>
    <row r="1345" spans="2:2" ht="14.4" x14ac:dyDescent="0.3">
      <c r="B1345"/>
    </row>
    <row r="1346" spans="2:2" ht="14.4" x14ac:dyDescent="0.3">
      <c r="B1346"/>
    </row>
    <row r="1347" spans="2:2" ht="14.4" x14ac:dyDescent="0.3">
      <c r="B1347"/>
    </row>
    <row r="1348" spans="2:2" ht="14.4" x14ac:dyDescent="0.3">
      <c r="B1348"/>
    </row>
    <row r="1349" spans="2:2" ht="14.4" x14ac:dyDescent="0.3">
      <c r="B1349"/>
    </row>
    <row r="1350" spans="2:2" ht="14.4" x14ac:dyDescent="0.3">
      <c r="B1350"/>
    </row>
    <row r="1351" spans="2:2" ht="14.4" x14ac:dyDescent="0.3">
      <c r="B1351"/>
    </row>
    <row r="1352" spans="2:2" ht="14.4" x14ac:dyDescent="0.3">
      <c r="B1352"/>
    </row>
    <row r="1353" spans="2:2" ht="14.4" x14ac:dyDescent="0.3">
      <c r="B1353"/>
    </row>
    <row r="1354" spans="2:2" ht="14.4" x14ac:dyDescent="0.3">
      <c r="B1354"/>
    </row>
    <row r="1355" spans="2:2" ht="14.4" x14ac:dyDescent="0.3">
      <c r="B1355"/>
    </row>
    <row r="1356" spans="2:2" ht="14.4" x14ac:dyDescent="0.3">
      <c r="B1356"/>
    </row>
    <row r="1357" spans="2:2" ht="14.4" x14ac:dyDescent="0.3">
      <c r="B1357"/>
    </row>
    <row r="1358" spans="2:2" ht="14.4" x14ac:dyDescent="0.3">
      <c r="B1358"/>
    </row>
    <row r="1359" spans="2:2" ht="14.4" x14ac:dyDescent="0.3">
      <c r="B1359"/>
    </row>
    <row r="1360" spans="2:2" ht="14.4" x14ac:dyDescent="0.3">
      <c r="B1360"/>
    </row>
    <row r="1361" spans="2:2" ht="14.4" x14ac:dyDescent="0.3">
      <c r="B1361"/>
    </row>
    <row r="1362" spans="2:2" ht="14.4" x14ac:dyDescent="0.3">
      <c r="B1362"/>
    </row>
    <row r="1363" spans="2:2" ht="14.4" x14ac:dyDescent="0.3">
      <c r="B1363"/>
    </row>
    <row r="1364" spans="2:2" ht="14.4" x14ac:dyDescent="0.3">
      <c r="B1364"/>
    </row>
    <row r="1365" spans="2:2" ht="14.4" x14ac:dyDescent="0.3">
      <c r="B1365"/>
    </row>
    <row r="1366" spans="2:2" ht="14.4" x14ac:dyDescent="0.3">
      <c r="B1366"/>
    </row>
    <row r="1367" spans="2:2" ht="14.4" x14ac:dyDescent="0.3">
      <c r="B1367"/>
    </row>
    <row r="1368" spans="2:2" ht="14.4" x14ac:dyDescent="0.3">
      <c r="B1368"/>
    </row>
    <row r="1369" spans="2:2" ht="14.4" x14ac:dyDescent="0.3">
      <c r="B1369"/>
    </row>
    <row r="1370" spans="2:2" ht="14.4" x14ac:dyDescent="0.3">
      <c r="B1370"/>
    </row>
    <row r="1371" spans="2:2" ht="14.4" x14ac:dyDescent="0.3">
      <c r="B1371"/>
    </row>
    <row r="1372" spans="2:2" ht="14.4" x14ac:dyDescent="0.3">
      <c r="B1372"/>
    </row>
    <row r="1373" spans="2:2" ht="14.4" x14ac:dyDescent="0.3">
      <c r="B1373"/>
    </row>
    <row r="1374" spans="2:2" ht="14.4" x14ac:dyDescent="0.3">
      <c r="B1374"/>
    </row>
    <row r="1375" spans="2:2" ht="14.4" x14ac:dyDescent="0.3">
      <c r="B1375"/>
    </row>
    <row r="1376" spans="2:2" ht="14.4" x14ac:dyDescent="0.3">
      <c r="B1376"/>
    </row>
    <row r="1377" spans="2:2" ht="14.4" x14ac:dyDescent="0.3">
      <c r="B1377"/>
    </row>
    <row r="1378" spans="2:2" ht="14.4" x14ac:dyDescent="0.3">
      <c r="B1378"/>
    </row>
    <row r="1379" spans="2:2" ht="14.4" x14ac:dyDescent="0.3">
      <c r="B1379"/>
    </row>
    <row r="1380" spans="2:2" ht="14.4" x14ac:dyDescent="0.3">
      <c r="B1380"/>
    </row>
    <row r="1381" spans="2:2" ht="14.4" x14ac:dyDescent="0.3">
      <c r="B1381"/>
    </row>
    <row r="1382" spans="2:2" ht="14.4" x14ac:dyDescent="0.3">
      <c r="B1382"/>
    </row>
    <row r="1383" spans="2:2" ht="14.4" x14ac:dyDescent="0.3">
      <c r="B1383"/>
    </row>
    <row r="1384" spans="2:2" ht="14.4" x14ac:dyDescent="0.3">
      <c r="B1384"/>
    </row>
    <row r="1385" spans="2:2" ht="14.4" x14ac:dyDescent="0.3">
      <c r="B1385"/>
    </row>
    <row r="1386" spans="2:2" ht="14.4" x14ac:dyDescent="0.3">
      <c r="B1386"/>
    </row>
    <row r="1387" spans="2:2" ht="14.4" x14ac:dyDescent="0.3">
      <c r="B1387"/>
    </row>
    <row r="1388" spans="2:2" ht="14.4" x14ac:dyDescent="0.3">
      <c r="B1388"/>
    </row>
    <row r="1389" spans="2:2" ht="14.4" x14ac:dyDescent="0.3">
      <c r="B1389"/>
    </row>
    <row r="1390" spans="2:2" ht="14.4" x14ac:dyDescent="0.3">
      <c r="B1390"/>
    </row>
    <row r="1391" spans="2:2" ht="14.4" x14ac:dyDescent="0.3">
      <c r="B1391"/>
    </row>
    <row r="1392" spans="2:2" ht="14.4" x14ac:dyDescent="0.3">
      <c r="B1392"/>
    </row>
    <row r="1393" spans="2:2" ht="14.4" x14ac:dyDescent="0.3">
      <c r="B1393"/>
    </row>
    <row r="1394" spans="2:2" ht="14.4" x14ac:dyDescent="0.3">
      <c r="B1394"/>
    </row>
    <row r="1395" spans="2:2" ht="14.4" x14ac:dyDescent="0.3">
      <c r="B1395"/>
    </row>
    <row r="1396" spans="2:2" ht="14.4" x14ac:dyDescent="0.3">
      <c r="B1396"/>
    </row>
    <row r="1397" spans="2:2" ht="14.4" x14ac:dyDescent="0.3">
      <c r="B1397"/>
    </row>
    <row r="1398" spans="2:2" ht="14.4" x14ac:dyDescent="0.3">
      <c r="B1398"/>
    </row>
    <row r="1399" spans="2:2" ht="14.4" x14ac:dyDescent="0.3">
      <c r="B1399"/>
    </row>
    <row r="1400" spans="2:2" ht="14.4" x14ac:dyDescent="0.3">
      <c r="B1400"/>
    </row>
    <row r="1401" spans="2:2" ht="14.4" x14ac:dyDescent="0.3">
      <c r="B1401"/>
    </row>
    <row r="1402" spans="2:2" ht="14.4" x14ac:dyDescent="0.3">
      <c r="B1402"/>
    </row>
    <row r="1403" spans="2:2" ht="14.4" x14ac:dyDescent="0.3">
      <c r="B1403"/>
    </row>
    <row r="1404" spans="2:2" ht="14.4" x14ac:dyDescent="0.3">
      <c r="B1404"/>
    </row>
    <row r="1405" spans="2:2" ht="14.4" x14ac:dyDescent="0.3">
      <c r="B1405"/>
    </row>
    <row r="1406" spans="2:2" ht="14.4" x14ac:dyDescent="0.3">
      <c r="B1406"/>
    </row>
    <row r="1407" spans="2:2" ht="14.4" x14ac:dyDescent="0.3">
      <c r="B1407"/>
    </row>
    <row r="1408" spans="2:2" ht="14.4" x14ac:dyDescent="0.3">
      <c r="B1408"/>
    </row>
    <row r="1409" spans="2:2" ht="14.4" x14ac:dyDescent="0.3">
      <c r="B1409"/>
    </row>
    <row r="1410" spans="2:2" ht="14.4" x14ac:dyDescent="0.3">
      <c r="B1410"/>
    </row>
    <row r="1411" spans="2:2" ht="14.4" x14ac:dyDescent="0.3">
      <c r="B1411"/>
    </row>
    <row r="1412" spans="2:2" ht="14.4" x14ac:dyDescent="0.3">
      <c r="B1412"/>
    </row>
    <row r="1413" spans="2:2" ht="14.4" x14ac:dyDescent="0.3">
      <c r="B1413"/>
    </row>
    <row r="1414" spans="2:2" ht="14.4" x14ac:dyDescent="0.3">
      <c r="B1414"/>
    </row>
    <row r="1415" spans="2:2" ht="14.4" x14ac:dyDescent="0.3">
      <c r="B1415"/>
    </row>
    <row r="1416" spans="2:2" ht="14.4" x14ac:dyDescent="0.3">
      <c r="B1416"/>
    </row>
    <row r="1417" spans="2:2" ht="14.4" x14ac:dyDescent="0.3">
      <c r="B1417"/>
    </row>
    <row r="1418" spans="2:2" ht="14.4" x14ac:dyDescent="0.3">
      <c r="B1418"/>
    </row>
    <row r="1419" spans="2:2" ht="14.4" x14ac:dyDescent="0.3">
      <c r="B1419"/>
    </row>
    <row r="1420" spans="2:2" ht="14.4" x14ac:dyDescent="0.3">
      <c r="B1420"/>
    </row>
    <row r="1421" spans="2:2" ht="14.4" x14ac:dyDescent="0.3">
      <c r="B1421"/>
    </row>
    <row r="1422" spans="2:2" ht="14.4" x14ac:dyDescent="0.3">
      <c r="B1422"/>
    </row>
    <row r="1423" spans="2:2" ht="14.4" x14ac:dyDescent="0.3">
      <c r="B1423"/>
    </row>
    <row r="1424" spans="2:2" ht="14.4" x14ac:dyDescent="0.3">
      <c r="B1424"/>
    </row>
    <row r="1425" spans="2:2" ht="14.4" x14ac:dyDescent="0.3">
      <c r="B1425"/>
    </row>
    <row r="1426" spans="2:2" ht="14.4" x14ac:dyDescent="0.3">
      <c r="B1426"/>
    </row>
    <row r="1427" spans="2:2" ht="14.4" x14ac:dyDescent="0.3">
      <c r="B1427"/>
    </row>
    <row r="1428" spans="2:2" ht="14.4" x14ac:dyDescent="0.3">
      <c r="B1428"/>
    </row>
    <row r="1429" spans="2:2" ht="14.4" x14ac:dyDescent="0.3">
      <c r="B1429"/>
    </row>
    <row r="1430" spans="2:2" ht="14.4" x14ac:dyDescent="0.3">
      <c r="B1430"/>
    </row>
    <row r="1431" spans="2:2" ht="14.4" x14ac:dyDescent="0.3">
      <c r="B1431"/>
    </row>
    <row r="1432" spans="2:2" ht="14.4" x14ac:dyDescent="0.3">
      <c r="B1432"/>
    </row>
    <row r="1433" spans="2:2" ht="14.4" x14ac:dyDescent="0.3">
      <c r="B1433"/>
    </row>
    <row r="1434" spans="2:2" ht="14.4" x14ac:dyDescent="0.3">
      <c r="B1434"/>
    </row>
    <row r="1435" spans="2:2" ht="14.4" x14ac:dyDescent="0.3">
      <c r="B1435"/>
    </row>
    <row r="1436" spans="2:2" ht="14.4" x14ac:dyDescent="0.3">
      <c r="B1436"/>
    </row>
    <row r="1437" spans="2:2" ht="14.4" x14ac:dyDescent="0.3">
      <c r="B1437"/>
    </row>
    <row r="1438" spans="2:2" ht="14.4" x14ac:dyDescent="0.3">
      <c r="B1438"/>
    </row>
    <row r="1439" spans="2:2" ht="14.4" x14ac:dyDescent="0.3">
      <c r="B1439"/>
    </row>
    <row r="1440" spans="2:2" ht="14.4" x14ac:dyDescent="0.3">
      <c r="B1440"/>
    </row>
    <row r="1441" spans="2:2" ht="14.4" x14ac:dyDescent="0.3">
      <c r="B1441"/>
    </row>
    <row r="1442" spans="2:2" ht="14.4" x14ac:dyDescent="0.3">
      <c r="B1442"/>
    </row>
    <row r="1443" spans="2:2" ht="14.4" x14ac:dyDescent="0.3">
      <c r="B1443"/>
    </row>
    <row r="1444" spans="2:2" ht="14.4" x14ac:dyDescent="0.3">
      <c r="B1444"/>
    </row>
    <row r="1445" spans="2:2" ht="14.4" x14ac:dyDescent="0.3">
      <c r="B1445"/>
    </row>
    <row r="1446" spans="2:2" ht="14.4" x14ac:dyDescent="0.3">
      <c r="B1446"/>
    </row>
    <row r="1447" spans="2:2" ht="14.4" x14ac:dyDescent="0.3">
      <c r="B1447"/>
    </row>
    <row r="1448" spans="2:2" ht="14.4" x14ac:dyDescent="0.3">
      <c r="B1448"/>
    </row>
    <row r="1449" spans="2:2" ht="14.4" x14ac:dyDescent="0.3">
      <c r="B1449"/>
    </row>
    <row r="1450" spans="2:2" ht="14.4" x14ac:dyDescent="0.3">
      <c r="B1450"/>
    </row>
    <row r="1451" spans="2:2" ht="14.4" x14ac:dyDescent="0.3">
      <c r="B1451"/>
    </row>
    <row r="1452" spans="2:2" ht="14.4" x14ac:dyDescent="0.3">
      <c r="B1452"/>
    </row>
    <row r="1453" spans="2:2" ht="14.4" x14ac:dyDescent="0.3">
      <c r="B1453"/>
    </row>
    <row r="1454" spans="2:2" ht="14.4" x14ac:dyDescent="0.3">
      <c r="B1454"/>
    </row>
    <row r="1455" spans="2:2" ht="14.4" x14ac:dyDescent="0.3">
      <c r="B1455"/>
    </row>
    <row r="1456" spans="2:2" ht="14.4" x14ac:dyDescent="0.3">
      <c r="B1456"/>
    </row>
    <row r="1457" spans="2:2" ht="14.4" x14ac:dyDescent="0.3">
      <c r="B1457"/>
    </row>
    <row r="1458" spans="2:2" ht="14.4" x14ac:dyDescent="0.3">
      <c r="B1458"/>
    </row>
    <row r="1459" spans="2:2" ht="14.4" x14ac:dyDescent="0.3">
      <c r="B1459"/>
    </row>
    <row r="1460" spans="2:2" ht="14.4" x14ac:dyDescent="0.3">
      <c r="B1460"/>
    </row>
    <row r="1461" spans="2:2" ht="14.4" x14ac:dyDescent="0.3">
      <c r="B1461"/>
    </row>
    <row r="1462" spans="2:2" ht="14.4" x14ac:dyDescent="0.3">
      <c r="B1462"/>
    </row>
    <row r="1463" spans="2:2" ht="14.4" x14ac:dyDescent="0.3">
      <c r="B1463"/>
    </row>
    <row r="1464" spans="2:2" ht="14.4" x14ac:dyDescent="0.3">
      <c r="B1464"/>
    </row>
    <row r="1465" spans="2:2" ht="14.4" x14ac:dyDescent="0.3">
      <c r="B1465"/>
    </row>
    <row r="1466" spans="2:2" ht="14.4" x14ac:dyDescent="0.3">
      <c r="B1466"/>
    </row>
    <row r="1467" spans="2:2" ht="14.4" x14ac:dyDescent="0.3">
      <c r="B1467"/>
    </row>
    <row r="1468" spans="2:2" ht="14.4" x14ac:dyDescent="0.3">
      <c r="B1468"/>
    </row>
    <row r="1469" spans="2:2" ht="14.4" x14ac:dyDescent="0.3">
      <c r="B1469"/>
    </row>
    <row r="1470" spans="2:2" ht="14.4" x14ac:dyDescent="0.3">
      <c r="B1470"/>
    </row>
    <row r="1471" spans="2:2" ht="14.4" x14ac:dyDescent="0.3">
      <c r="B1471"/>
    </row>
    <row r="1472" spans="2:2" ht="14.4" x14ac:dyDescent="0.3">
      <c r="B1472"/>
    </row>
    <row r="1473" spans="2:2" ht="14.4" x14ac:dyDescent="0.3">
      <c r="B1473"/>
    </row>
    <row r="1474" spans="2:2" ht="14.4" x14ac:dyDescent="0.3">
      <c r="B1474"/>
    </row>
    <row r="1475" spans="2:2" ht="14.4" x14ac:dyDescent="0.3">
      <c r="B1475"/>
    </row>
    <row r="1476" spans="2:2" ht="14.4" x14ac:dyDescent="0.3">
      <c r="B1476"/>
    </row>
    <row r="1477" spans="2:2" ht="14.4" x14ac:dyDescent="0.3">
      <c r="B1477"/>
    </row>
    <row r="1478" spans="2:2" ht="14.4" x14ac:dyDescent="0.3">
      <c r="B1478"/>
    </row>
    <row r="1479" spans="2:2" ht="14.4" x14ac:dyDescent="0.3">
      <c r="B1479"/>
    </row>
    <row r="1480" spans="2:2" ht="14.4" x14ac:dyDescent="0.3">
      <c r="B1480"/>
    </row>
    <row r="1481" spans="2:2" ht="14.4" x14ac:dyDescent="0.3">
      <c r="B1481"/>
    </row>
    <row r="1482" spans="2:2" ht="14.4" x14ac:dyDescent="0.3">
      <c r="B1482"/>
    </row>
    <row r="1483" spans="2:2" ht="14.4" x14ac:dyDescent="0.3">
      <c r="B1483"/>
    </row>
    <row r="1484" spans="2:2" ht="14.4" x14ac:dyDescent="0.3">
      <c r="B1484"/>
    </row>
    <row r="1485" spans="2:2" ht="14.4" x14ac:dyDescent="0.3">
      <c r="B1485"/>
    </row>
    <row r="1486" spans="2:2" ht="14.4" x14ac:dyDescent="0.3">
      <c r="B1486"/>
    </row>
    <row r="1487" spans="2:2" ht="14.4" x14ac:dyDescent="0.3">
      <c r="B1487"/>
    </row>
    <row r="1488" spans="2:2" ht="14.4" x14ac:dyDescent="0.3">
      <c r="B1488"/>
    </row>
    <row r="1489" spans="2:2" ht="14.4" x14ac:dyDescent="0.3">
      <c r="B1489"/>
    </row>
    <row r="1490" spans="2:2" ht="14.4" x14ac:dyDescent="0.3">
      <c r="B1490"/>
    </row>
    <row r="1491" spans="2:2" ht="14.4" x14ac:dyDescent="0.3">
      <c r="B1491"/>
    </row>
    <row r="1492" spans="2:2" ht="14.4" x14ac:dyDescent="0.3">
      <c r="B1492"/>
    </row>
    <row r="1493" spans="2:2" ht="14.4" x14ac:dyDescent="0.3">
      <c r="B1493"/>
    </row>
    <row r="1494" spans="2:2" ht="14.4" x14ac:dyDescent="0.3">
      <c r="B1494"/>
    </row>
    <row r="1495" spans="2:2" ht="14.4" x14ac:dyDescent="0.3">
      <c r="B1495"/>
    </row>
    <row r="1496" spans="2:2" ht="14.4" x14ac:dyDescent="0.3">
      <c r="B1496"/>
    </row>
    <row r="1497" spans="2:2" ht="14.4" x14ac:dyDescent="0.3">
      <c r="B1497"/>
    </row>
    <row r="1498" spans="2:2" ht="14.4" x14ac:dyDescent="0.3">
      <c r="B1498"/>
    </row>
    <row r="1499" spans="2:2" ht="14.4" x14ac:dyDescent="0.3">
      <c r="B1499"/>
    </row>
    <row r="1500" spans="2:2" ht="14.4" x14ac:dyDescent="0.3">
      <c r="B1500"/>
    </row>
    <row r="1501" spans="2:2" ht="14.4" x14ac:dyDescent="0.3">
      <c r="B1501"/>
    </row>
    <row r="1502" spans="2:2" ht="14.4" x14ac:dyDescent="0.3">
      <c r="B1502"/>
    </row>
    <row r="1503" spans="2:2" ht="14.4" x14ac:dyDescent="0.3">
      <c r="B1503"/>
    </row>
    <row r="1504" spans="2:2" ht="14.4" x14ac:dyDescent="0.3">
      <c r="B1504"/>
    </row>
    <row r="1505" spans="2:2" ht="14.4" x14ac:dyDescent="0.3">
      <c r="B1505"/>
    </row>
    <row r="1506" spans="2:2" ht="14.4" x14ac:dyDescent="0.3">
      <c r="B1506"/>
    </row>
    <row r="1507" spans="2:2" ht="14.4" x14ac:dyDescent="0.3">
      <c r="B1507"/>
    </row>
    <row r="1508" spans="2:2" ht="14.4" x14ac:dyDescent="0.3">
      <c r="B1508"/>
    </row>
    <row r="1509" spans="2:2" ht="14.4" x14ac:dyDescent="0.3">
      <c r="B1509"/>
    </row>
    <row r="1510" spans="2:2" ht="14.4" x14ac:dyDescent="0.3">
      <c r="B1510"/>
    </row>
    <row r="1511" spans="2:2" ht="14.4" x14ac:dyDescent="0.3">
      <c r="B1511"/>
    </row>
    <row r="1512" spans="2:2" ht="14.4" x14ac:dyDescent="0.3">
      <c r="B1512"/>
    </row>
    <row r="1513" spans="2:2" ht="14.4" x14ac:dyDescent="0.3">
      <c r="B1513"/>
    </row>
    <row r="1514" spans="2:2" ht="14.4" x14ac:dyDescent="0.3">
      <c r="B1514"/>
    </row>
    <row r="1515" spans="2:2" ht="14.4" x14ac:dyDescent="0.3">
      <c r="B1515"/>
    </row>
    <row r="1516" spans="2:2" ht="14.4" x14ac:dyDescent="0.3">
      <c r="B1516"/>
    </row>
    <row r="1517" spans="2:2" ht="14.4" x14ac:dyDescent="0.3">
      <c r="B1517"/>
    </row>
    <row r="1518" spans="2:2" ht="14.4" x14ac:dyDescent="0.3">
      <c r="B1518"/>
    </row>
    <row r="1519" spans="2:2" ht="14.4" x14ac:dyDescent="0.3">
      <c r="B1519"/>
    </row>
    <row r="1520" spans="2:2" ht="14.4" x14ac:dyDescent="0.3">
      <c r="B1520"/>
    </row>
    <row r="1521" spans="2:2" ht="14.4" x14ac:dyDescent="0.3">
      <c r="B1521"/>
    </row>
    <row r="1522" spans="2:2" ht="14.4" x14ac:dyDescent="0.3">
      <c r="B1522"/>
    </row>
    <row r="1523" spans="2:2" ht="14.4" x14ac:dyDescent="0.3">
      <c r="B1523"/>
    </row>
    <row r="1524" spans="2:2" ht="14.4" x14ac:dyDescent="0.3">
      <c r="B1524"/>
    </row>
    <row r="1525" spans="2:2" ht="14.4" x14ac:dyDescent="0.3">
      <c r="B1525"/>
    </row>
    <row r="1526" spans="2:2" ht="14.4" x14ac:dyDescent="0.3">
      <c r="B1526"/>
    </row>
    <row r="1527" spans="2:2" ht="14.4" x14ac:dyDescent="0.3">
      <c r="B1527"/>
    </row>
    <row r="1528" spans="2:2" ht="14.4" x14ac:dyDescent="0.3">
      <c r="B1528"/>
    </row>
    <row r="1529" spans="2:2" ht="14.4" x14ac:dyDescent="0.3">
      <c r="B1529"/>
    </row>
    <row r="1530" spans="2:2" ht="14.4" x14ac:dyDescent="0.3">
      <c r="B1530"/>
    </row>
    <row r="1531" spans="2:2" ht="14.4" x14ac:dyDescent="0.3">
      <c r="B1531"/>
    </row>
    <row r="1532" spans="2:2" ht="14.4" x14ac:dyDescent="0.3">
      <c r="B1532"/>
    </row>
    <row r="1533" spans="2:2" ht="14.4" x14ac:dyDescent="0.3">
      <c r="B1533"/>
    </row>
    <row r="1534" spans="2:2" ht="14.4" x14ac:dyDescent="0.3">
      <c r="B1534"/>
    </row>
    <row r="1535" spans="2:2" ht="14.4" x14ac:dyDescent="0.3">
      <c r="B1535"/>
    </row>
    <row r="1536" spans="2:2" ht="14.4" x14ac:dyDescent="0.3">
      <c r="B1536"/>
    </row>
    <row r="1537" spans="2:2" ht="14.4" x14ac:dyDescent="0.3">
      <c r="B1537"/>
    </row>
    <row r="1538" spans="2:2" ht="14.4" x14ac:dyDescent="0.3">
      <c r="B1538"/>
    </row>
    <row r="1539" spans="2:2" ht="14.4" x14ac:dyDescent="0.3">
      <c r="B1539"/>
    </row>
    <row r="1540" spans="2:2" ht="14.4" x14ac:dyDescent="0.3">
      <c r="B1540"/>
    </row>
    <row r="1541" spans="2:2" ht="14.4" x14ac:dyDescent="0.3">
      <c r="B1541"/>
    </row>
    <row r="1542" spans="2:2" ht="14.4" x14ac:dyDescent="0.3">
      <c r="B1542"/>
    </row>
    <row r="1543" spans="2:2" ht="14.4" x14ac:dyDescent="0.3">
      <c r="B1543"/>
    </row>
    <row r="1544" spans="2:2" ht="14.4" x14ac:dyDescent="0.3">
      <c r="B1544"/>
    </row>
    <row r="1545" spans="2:2" ht="14.4" x14ac:dyDescent="0.3">
      <c r="B1545"/>
    </row>
    <row r="1546" spans="2:2" ht="14.4" x14ac:dyDescent="0.3">
      <c r="B1546"/>
    </row>
    <row r="1547" spans="2:2" ht="14.4" x14ac:dyDescent="0.3">
      <c r="B1547"/>
    </row>
    <row r="1548" spans="2:2" ht="14.4" x14ac:dyDescent="0.3">
      <c r="B1548"/>
    </row>
    <row r="1549" spans="2:2" ht="14.4" x14ac:dyDescent="0.3">
      <c r="B1549"/>
    </row>
    <row r="1550" spans="2:2" ht="14.4" x14ac:dyDescent="0.3">
      <c r="B1550"/>
    </row>
    <row r="1551" spans="2:2" ht="14.4" x14ac:dyDescent="0.3">
      <c r="B1551"/>
    </row>
    <row r="1552" spans="2:2" ht="14.4" x14ac:dyDescent="0.3">
      <c r="B1552"/>
    </row>
    <row r="1553" spans="2:2" ht="14.4" x14ac:dyDescent="0.3">
      <c r="B1553"/>
    </row>
    <row r="1554" spans="2:2" ht="14.4" x14ac:dyDescent="0.3">
      <c r="B1554"/>
    </row>
    <row r="1555" spans="2:2" ht="14.4" x14ac:dyDescent="0.3">
      <c r="B1555"/>
    </row>
    <row r="1556" spans="2:2" ht="14.4" x14ac:dyDescent="0.3">
      <c r="B1556"/>
    </row>
    <row r="1557" spans="2:2" ht="14.4" x14ac:dyDescent="0.3">
      <c r="B1557"/>
    </row>
    <row r="1558" spans="2:2" ht="14.4" x14ac:dyDescent="0.3">
      <c r="B1558"/>
    </row>
    <row r="1559" spans="2:2" ht="14.4" x14ac:dyDescent="0.3">
      <c r="B1559"/>
    </row>
    <row r="1560" spans="2:2" ht="14.4" x14ac:dyDescent="0.3">
      <c r="B1560"/>
    </row>
    <row r="1561" spans="2:2" ht="14.4" x14ac:dyDescent="0.3">
      <c r="B1561"/>
    </row>
    <row r="1562" spans="2:2" ht="14.4" x14ac:dyDescent="0.3">
      <c r="B1562"/>
    </row>
    <row r="1563" spans="2:2" ht="14.4" x14ac:dyDescent="0.3">
      <c r="B1563"/>
    </row>
    <row r="1564" spans="2:2" ht="14.4" x14ac:dyDescent="0.3">
      <c r="B1564"/>
    </row>
    <row r="1565" spans="2:2" ht="14.4" x14ac:dyDescent="0.3">
      <c r="B1565"/>
    </row>
    <row r="1566" spans="2:2" ht="14.4" x14ac:dyDescent="0.3">
      <c r="B1566"/>
    </row>
    <row r="1567" spans="2:2" ht="14.4" x14ac:dyDescent="0.3">
      <c r="B1567"/>
    </row>
    <row r="1568" spans="2:2" ht="14.4" x14ac:dyDescent="0.3">
      <c r="B1568"/>
    </row>
    <row r="1569" spans="2:2" ht="14.4" x14ac:dyDescent="0.3">
      <c r="B1569"/>
    </row>
    <row r="1570" spans="2:2" ht="14.4" x14ac:dyDescent="0.3">
      <c r="B1570"/>
    </row>
    <row r="1571" spans="2:2" ht="14.4" x14ac:dyDescent="0.3">
      <c r="B1571"/>
    </row>
    <row r="1572" spans="2:2" ht="14.4" x14ac:dyDescent="0.3">
      <c r="B1572"/>
    </row>
    <row r="1573" spans="2:2" ht="14.4" x14ac:dyDescent="0.3">
      <c r="B1573"/>
    </row>
    <row r="1574" spans="2:2" ht="14.4" x14ac:dyDescent="0.3">
      <c r="B1574"/>
    </row>
    <row r="1575" spans="2:2" ht="14.4" x14ac:dyDescent="0.3">
      <c r="B1575"/>
    </row>
    <row r="1576" spans="2:2" ht="14.4" x14ac:dyDescent="0.3">
      <c r="B1576"/>
    </row>
    <row r="1577" spans="2:2" ht="14.4" x14ac:dyDescent="0.3">
      <c r="B1577"/>
    </row>
    <row r="1578" spans="2:2" ht="14.4" x14ac:dyDescent="0.3">
      <c r="B1578"/>
    </row>
    <row r="1579" spans="2:2" ht="14.4" x14ac:dyDescent="0.3">
      <c r="B1579"/>
    </row>
    <row r="1580" spans="2:2" ht="14.4" x14ac:dyDescent="0.3">
      <c r="B1580"/>
    </row>
    <row r="1581" spans="2:2" ht="14.4" x14ac:dyDescent="0.3">
      <c r="B1581"/>
    </row>
    <row r="1582" spans="2:2" ht="14.4" x14ac:dyDescent="0.3">
      <c r="B1582"/>
    </row>
    <row r="1583" spans="2:2" ht="14.4" x14ac:dyDescent="0.3">
      <c r="B1583"/>
    </row>
    <row r="1584" spans="2:2" ht="14.4" x14ac:dyDescent="0.3">
      <c r="B1584"/>
    </row>
    <row r="1585" spans="2:2" ht="14.4" x14ac:dyDescent="0.3">
      <c r="B1585"/>
    </row>
    <row r="1586" spans="2:2" ht="14.4" x14ac:dyDescent="0.3">
      <c r="B1586"/>
    </row>
    <row r="1587" spans="2:2" ht="14.4" x14ac:dyDescent="0.3">
      <c r="B1587"/>
    </row>
    <row r="1588" spans="2:2" ht="14.4" x14ac:dyDescent="0.3">
      <c r="B1588"/>
    </row>
    <row r="1589" spans="2:2" ht="14.4" x14ac:dyDescent="0.3">
      <c r="B1589"/>
    </row>
    <row r="1590" spans="2:2" ht="14.4" x14ac:dyDescent="0.3">
      <c r="B1590"/>
    </row>
    <row r="1591" spans="2:2" ht="14.4" x14ac:dyDescent="0.3">
      <c r="B1591"/>
    </row>
    <row r="1592" spans="2:2" ht="14.4" x14ac:dyDescent="0.3">
      <c r="B1592"/>
    </row>
    <row r="1593" spans="2:2" ht="14.4" x14ac:dyDescent="0.3">
      <c r="B1593"/>
    </row>
    <row r="1594" spans="2:2" ht="14.4" x14ac:dyDescent="0.3">
      <c r="B1594"/>
    </row>
    <row r="1595" spans="2:2" ht="14.4" x14ac:dyDescent="0.3">
      <c r="B1595"/>
    </row>
    <row r="1596" spans="2:2" ht="14.4" x14ac:dyDescent="0.3">
      <c r="B1596"/>
    </row>
    <row r="1597" spans="2:2" ht="14.4" x14ac:dyDescent="0.3">
      <c r="B1597"/>
    </row>
    <row r="1598" spans="2:2" ht="14.4" x14ac:dyDescent="0.3">
      <c r="B1598"/>
    </row>
    <row r="1599" spans="2:2" ht="14.4" x14ac:dyDescent="0.3">
      <c r="B1599"/>
    </row>
    <row r="1600" spans="2:2" ht="14.4" x14ac:dyDescent="0.3">
      <c r="B1600"/>
    </row>
    <row r="1601" spans="2:2" ht="14.4" x14ac:dyDescent="0.3">
      <c r="B1601"/>
    </row>
    <row r="1602" spans="2:2" ht="14.4" x14ac:dyDescent="0.3">
      <c r="B1602"/>
    </row>
    <row r="1603" spans="2:2" ht="14.4" x14ac:dyDescent="0.3">
      <c r="B1603"/>
    </row>
    <row r="1604" spans="2:2" ht="14.4" x14ac:dyDescent="0.3">
      <c r="B1604"/>
    </row>
    <row r="1605" spans="2:2" ht="14.4" x14ac:dyDescent="0.3">
      <c r="B1605"/>
    </row>
    <row r="1606" spans="2:2" ht="14.4" x14ac:dyDescent="0.3">
      <c r="B1606"/>
    </row>
    <row r="1607" spans="2:2" ht="14.4" x14ac:dyDescent="0.3">
      <c r="B1607"/>
    </row>
    <row r="1608" spans="2:2" ht="14.4" x14ac:dyDescent="0.3">
      <c r="B1608"/>
    </row>
    <row r="1609" spans="2:2" ht="14.4" x14ac:dyDescent="0.3">
      <c r="B1609"/>
    </row>
    <row r="1610" spans="2:2" ht="14.4" x14ac:dyDescent="0.3">
      <c r="B1610"/>
    </row>
    <row r="1611" spans="2:2" ht="14.4" x14ac:dyDescent="0.3">
      <c r="B1611"/>
    </row>
    <row r="1612" spans="2:2" ht="14.4" x14ac:dyDescent="0.3">
      <c r="B1612"/>
    </row>
    <row r="1613" spans="2:2" ht="14.4" x14ac:dyDescent="0.3">
      <c r="B1613"/>
    </row>
    <row r="1614" spans="2:2" ht="14.4" x14ac:dyDescent="0.3">
      <c r="B1614"/>
    </row>
    <row r="1615" spans="2:2" ht="14.4" x14ac:dyDescent="0.3">
      <c r="B1615"/>
    </row>
    <row r="1616" spans="2:2" ht="14.4" x14ac:dyDescent="0.3">
      <c r="B1616"/>
    </row>
    <row r="1617" spans="2:2" ht="14.4" x14ac:dyDescent="0.3">
      <c r="B1617"/>
    </row>
    <row r="1618" spans="2:2" ht="14.4" x14ac:dyDescent="0.3">
      <c r="B1618"/>
    </row>
    <row r="1619" spans="2:2" ht="14.4" x14ac:dyDescent="0.3">
      <c r="B1619"/>
    </row>
    <row r="1620" spans="2:2" ht="14.4" x14ac:dyDescent="0.3">
      <c r="B1620"/>
    </row>
    <row r="1621" spans="2:2" ht="14.4" x14ac:dyDescent="0.3">
      <c r="B1621"/>
    </row>
    <row r="1622" spans="2:2" ht="14.4" x14ac:dyDescent="0.3">
      <c r="B1622"/>
    </row>
    <row r="1623" spans="2:2" ht="14.4" x14ac:dyDescent="0.3">
      <c r="B1623"/>
    </row>
    <row r="1624" spans="2:2" ht="14.4" x14ac:dyDescent="0.3">
      <c r="B1624"/>
    </row>
    <row r="1625" spans="2:2" ht="14.4" x14ac:dyDescent="0.3">
      <c r="B1625"/>
    </row>
    <row r="1626" spans="2:2" ht="14.4" x14ac:dyDescent="0.3">
      <c r="B1626"/>
    </row>
    <row r="1627" spans="2:2" ht="14.4" x14ac:dyDescent="0.3">
      <c r="B1627"/>
    </row>
    <row r="1628" spans="2:2" ht="14.4" x14ac:dyDescent="0.3">
      <c r="B1628"/>
    </row>
    <row r="1629" spans="2:2" ht="14.4" x14ac:dyDescent="0.3">
      <c r="B1629"/>
    </row>
    <row r="1630" spans="2:2" ht="14.4" x14ac:dyDescent="0.3">
      <c r="B1630"/>
    </row>
    <row r="1631" spans="2:2" ht="14.4" x14ac:dyDescent="0.3">
      <c r="B1631"/>
    </row>
    <row r="1632" spans="2:2" ht="14.4" x14ac:dyDescent="0.3">
      <c r="B1632"/>
    </row>
    <row r="1633" spans="2:2" ht="14.4" x14ac:dyDescent="0.3">
      <c r="B1633"/>
    </row>
    <row r="1634" spans="2:2" ht="14.4" x14ac:dyDescent="0.3">
      <c r="B1634"/>
    </row>
    <row r="1635" spans="2:2" ht="14.4" x14ac:dyDescent="0.3">
      <c r="B1635"/>
    </row>
    <row r="1636" spans="2:2" ht="14.4" x14ac:dyDescent="0.3">
      <c r="B1636"/>
    </row>
    <row r="1637" spans="2:2" ht="14.4" x14ac:dyDescent="0.3">
      <c r="B1637"/>
    </row>
    <row r="1638" spans="2:2" ht="14.4" x14ac:dyDescent="0.3">
      <c r="B1638"/>
    </row>
    <row r="1639" spans="2:2" ht="14.4" x14ac:dyDescent="0.3">
      <c r="B1639"/>
    </row>
    <row r="1640" spans="2:2" ht="14.4" x14ac:dyDescent="0.3">
      <c r="B1640"/>
    </row>
    <row r="1641" spans="2:2" ht="14.4" x14ac:dyDescent="0.3">
      <c r="B1641"/>
    </row>
    <row r="1642" spans="2:2" ht="14.4" x14ac:dyDescent="0.3">
      <c r="B1642"/>
    </row>
    <row r="1643" spans="2:2" ht="14.4" x14ac:dyDescent="0.3">
      <c r="B1643"/>
    </row>
    <row r="1644" spans="2:2" ht="14.4" x14ac:dyDescent="0.3">
      <c r="B1644"/>
    </row>
    <row r="1645" spans="2:2" ht="14.4" x14ac:dyDescent="0.3">
      <c r="B1645"/>
    </row>
    <row r="1646" spans="2:2" ht="14.4" x14ac:dyDescent="0.3">
      <c r="B1646"/>
    </row>
    <row r="1647" spans="2:2" ht="14.4" x14ac:dyDescent="0.3">
      <c r="B1647"/>
    </row>
    <row r="1648" spans="2:2" ht="14.4" x14ac:dyDescent="0.3">
      <c r="B1648"/>
    </row>
    <row r="1649" spans="2:2" ht="14.4" x14ac:dyDescent="0.3">
      <c r="B1649"/>
    </row>
    <row r="1650" spans="2:2" ht="14.4" x14ac:dyDescent="0.3">
      <c r="B1650"/>
    </row>
    <row r="1651" spans="2:2" ht="14.4" x14ac:dyDescent="0.3">
      <c r="B1651"/>
    </row>
    <row r="1652" spans="2:2" ht="14.4" x14ac:dyDescent="0.3">
      <c r="B1652"/>
    </row>
    <row r="1653" spans="2:2" ht="14.4" x14ac:dyDescent="0.3">
      <c r="B1653"/>
    </row>
    <row r="1654" spans="2:2" ht="14.4" x14ac:dyDescent="0.3">
      <c r="B1654"/>
    </row>
    <row r="1655" spans="2:2" ht="14.4" x14ac:dyDescent="0.3">
      <c r="B1655"/>
    </row>
    <row r="1656" spans="2:2" ht="14.4" x14ac:dyDescent="0.3">
      <c r="B1656"/>
    </row>
    <row r="1657" spans="2:2" ht="14.4" x14ac:dyDescent="0.3">
      <c r="B1657"/>
    </row>
    <row r="1658" spans="2:2" ht="14.4" x14ac:dyDescent="0.3">
      <c r="B1658"/>
    </row>
    <row r="1659" spans="2:2" ht="14.4" x14ac:dyDescent="0.3">
      <c r="B1659"/>
    </row>
    <row r="1660" spans="2:2" ht="14.4" x14ac:dyDescent="0.3">
      <c r="B1660"/>
    </row>
    <row r="1661" spans="2:2" ht="14.4" x14ac:dyDescent="0.3">
      <c r="B1661"/>
    </row>
    <row r="1662" spans="2:2" ht="14.4" x14ac:dyDescent="0.3">
      <c r="B1662"/>
    </row>
    <row r="1663" spans="2:2" ht="14.4" x14ac:dyDescent="0.3">
      <c r="B1663"/>
    </row>
    <row r="1664" spans="2:2" ht="14.4" x14ac:dyDescent="0.3">
      <c r="B1664"/>
    </row>
    <row r="1665" spans="2:2" ht="14.4" x14ac:dyDescent="0.3">
      <c r="B1665"/>
    </row>
    <row r="1666" spans="2:2" ht="14.4" x14ac:dyDescent="0.3">
      <c r="B1666"/>
    </row>
    <row r="1667" spans="2:2" ht="14.4" x14ac:dyDescent="0.3">
      <c r="B1667"/>
    </row>
    <row r="1668" spans="2:2" ht="14.4" x14ac:dyDescent="0.3">
      <c r="B1668"/>
    </row>
    <row r="1669" spans="2:2" ht="14.4" x14ac:dyDescent="0.3">
      <c r="B1669"/>
    </row>
    <row r="1670" spans="2:2" ht="14.4" x14ac:dyDescent="0.3">
      <c r="B1670"/>
    </row>
    <row r="1671" spans="2:2" ht="14.4" x14ac:dyDescent="0.3">
      <c r="B1671"/>
    </row>
    <row r="1672" spans="2:2" ht="14.4" x14ac:dyDescent="0.3">
      <c r="B1672"/>
    </row>
    <row r="1673" spans="2:2" ht="14.4" x14ac:dyDescent="0.3">
      <c r="B1673"/>
    </row>
    <row r="1674" spans="2:2" ht="14.4" x14ac:dyDescent="0.3">
      <c r="B1674"/>
    </row>
    <row r="1675" spans="2:2" ht="14.4" x14ac:dyDescent="0.3">
      <c r="B1675"/>
    </row>
    <row r="1676" spans="2:2" ht="14.4" x14ac:dyDescent="0.3">
      <c r="B1676"/>
    </row>
    <row r="1677" spans="2:2" ht="14.4" x14ac:dyDescent="0.3">
      <c r="B1677"/>
    </row>
    <row r="1678" spans="2:2" ht="14.4" x14ac:dyDescent="0.3">
      <c r="B1678"/>
    </row>
    <row r="1679" spans="2:2" ht="14.4" x14ac:dyDescent="0.3">
      <c r="B1679"/>
    </row>
    <row r="1680" spans="2:2" ht="14.4" x14ac:dyDescent="0.3">
      <c r="B1680"/>
    </row>
    <row r="1681" spans="2:2" ht="14.4" x14ac:dyDescent="0.3">
      <c r="B1681"/>
    </row>
    <row r="1682" spans="2:2" ht="14.4" x14ac:dyDescent="0.3">
      <c r="B1682"/>
    </row>
    <row r="1683" spans="2:2" ht="14.4" x14ac:dyDescent="0.3">
      <c r="B1683"/>
    </row>
    <row r="1684" spans="2:2" ht="14.4" x14ac:dyDescent="0.3">
      <c r="B1684"/>
    </row>
    <row r="1685" spans="2:2" ht="14.4" x14ac:dyDescent="0.3">
      <c r="B1685"/>
    </row>
    <row r="1686" spans="2:2" ht="14.4" x14ac:dyDescent="0.3">
      <c r="B1686"/>
    </row>
    <row r="1687" spans="2:2" ht="14.4" x14ac:dyDescent="0.3">
      <c r="B1687"/>
    </row>
    <row r="1688" spans="2:2" ht="14.4" x14ac:dyDescent="0.3">
      <c r="B1688"/>
    </row>
    <row r="1689" spans="2:2" ht="14.4" x14ac:dyDescent="0.3">
      <c r="B1689"/>
    </row>
    <row r="1690" spans="2:2" ht="14.4" x14ac:dyDescent="0.3">
      <c r="B1690"/>
    </row>
    <row r="1691" spans="2:2" ht="14.4" x14ac:dyDescent="0.3">
      <c r="B1691"/>
    </row>
    <row r="1692" spans="2:2" ht="14.4" x14ac:dyDescent="0.3">
      <c r="B1692"/>
    </row>
    <row r="1693" spans="2:2" ht="14.4" x14ac:dyDescent="0.3">
      <c r="B1693"/>
    </row>
    <row r="1694" spans="2:2" ht="14.4" x14ac:dyDescent="0.3">
      <c r="B1694"/>
    </row>
    <row r="1695" spans="2:2" ht="14.4" x14ac:dyDescent="0.3">
      <c r="B1695"/>
    </row>
    <row r="1696" spans="2:2" ht="14.4" x14ac:dyDescent="0.3">
      <c r="B1696"/>
    </row>
    <row r="1697" spans="2:2" ht="14.4" x14ac:dyDescent="0.3">
      <c r="B1697"/>
    </row>
    <row r="1698" spans="2:2" ht="14.4" x14ac:dyDescent="0.3">
      <c r="B1698"/>
    </row>
    <row r="1699" spans="2:2" ht="14.4" x14ac:dyDescent="0.3">
      <c r="B1699"/>
    </row>
    <row r="1700" spans="2:2" ht="14.4" x14ac:dyDescent="0.3">
      <c r="B1700"/>
    </row>
    <row r="1701" spans="2:2" ht="14.4" x14ac:dyDescent="0.3">
      <c r="B1701"/>
    </row>
    <row r="1702" spans="2:2" ht="14.4" x14ac:dyDescent="0.3">
      <c r="B1702"/>
    </row>
    <row r="1703" spans="2:2" ht="14.4" x14ac:dyDescent="0.3">
      <c r="B1703"/>
    </row>
    <row r="1704" spans="2:2" ht="14.4" x14ac:dyDescent="0.3">
      <c r="B1704"/>
    </row>
    <row r="1705" spans="2:2" ht="14.4" x14ac:dyDescent="0.3">
      <c r="B1705"/>
    </row>
    <row r="1706" spans="2:2" ht="14.4" x14ac:dyDescent="0.3">
      <c r="B1706"/>
    </row>
    <row r="1707" spans="2:2" ht="14.4" x14ac:dyDescent="0.3">
      <c r="B1707"/>
    </row>
    <row r="1708" spans="2:2" ht="14.4" x14ac:dyDescent="0.3">
      <c r="B1708"/>
    </row>
    <row r="1709" spans="2:2" ht="14.4" x14ac:dyDescent="0.3">
      <c r="B1709"/>
    </row>
    <row r="1710" spans="2:2" ht="14.4" x14ac:dyDescent="0.3">
      <c r="B1710"/>
    </row>
    <row r="1711" spans="2:2" ht="14.4" x14ac:dyDescent="0.3">
      <c r="B1711"/>
    </row>
    <row r="1712" spans="2:2" ht="14.4" x14ac:dyDescent="0.3">
      <c r="B1712"/>
    </row>
    <row r="1713" spans="2:2" ht="14.4" x14ac:dyDescent="0.3">
      <c r="B1713"/>
    </row>
    <row r="1714" spans="2:2" ht="14.4" x14ac:dyDescent="0.3">
      <c r="B1714"/>
    </row>
    <row r="1715" spans="2:2" ht="14.4" x14ac:dyDescent="0.3">
      <c r="B1715"/>
    </row>
    <row r="1716" spans="2:2" ht="14.4" x14ac:dyDescent="0.3">
      <c r="B1716"/>
    </row>
    <row r="1717" spans="2:2" ht="14.4" x14ac:dyDescent="0.3">
      <c r="B1717"/>
    </row>
    <row r="1718" spans="2:2" ht="14.4" x14ac:dyDescent="0.3">
      <c r="B1718"/>
    </row>
    <row r="1719" spans="2:2" ht="14.4" x14ac:dyDescent="0.3">
      <c r="B1719"/>
    </row>
    <row r="1720" spans="2:2" ht="14.4" x14ac:dyDescent="0.3">
      <c r="B1720"/>
    </row>
    <row r="1721" spans="2:2" ht="14.4" x14ac:dyDescent="0.3">
      <c r="B1721"/>
    </row>
    <row r="1722" spans="2:2" ht="14.4" x14ac:dyDescent="0.3">
      <c r="B1722"/>
    </row>
    <row r="1723" spans="2:2" ht="14.4" x14ac:dyDescent="0.3">
      <c r="B1723"/>
    </row>
    <row r="1724" spans="2:2" ht="14.4" x14ac:dyDescent="0.3">
      <c r="B1724"/>
    </row>
    <row r="1725" spans="2:2" ht="14.4" x14ac:dyDescent="0.3">
      <c r="B1725"/>
    </row>
    <row r="1726" spans="2:2" ht="14.4" x14ac:dyDescent="0.3">
      <c r="B1726"/>
    </row>
    <row r="1727" spans="2:2" ht="14.4" x14ac:dyDescent="0.3">
      <c r="B1727"/>
    </row>
    <row r="1728" spans="2:2" ht="14.4" x14ac:dyDescent="0.3">
      <c r="B1728"/>
    </row>
    <row r="1729" spans="2:2" ht="14.4" x14ac:dyDescent="0.3">
      <c r="B1729"/>
    </row>
    <row r="1730" spans="2:2" ht="14.4" x14ac:dyDescent="0.3">
      <c r="B1730"/>
    </row>
    <row r="1731" spans="2:2" ht="14.4" x14ac:dyDescent="0.3">
      <c r="B1731"/>
    </row>
    <row r="1732" spans="2:2" ht="14.4" x14ac:dyDescent="0.3">
      <c r="B1732"/>
    </row>
    <row r="1733" spans="2:2" ht="14.4" x14ac:dyDescent="0.3">
      <c r="B1733"/>
    </row>
    <row r="1734" spans="2:2" ht="14.4" x14ac:dyDescent="0.3">
      <c r="B1734"/>
    </row>
    <row r="1735" spans="2:2" ht="14.4" x14ac:dyDescent="0.3">
      <c r="B1735"/>
    </row>
    <row r="1736" spans="2:2" ht="14.4" x14ac:dyDescent="0.3">
      <c r="B1736"/>
    </row>
    <row r="1737" spans="2:2" ht="14.4" x14ac:dyDescent="0.3">
      <c r="B1737"/>
    </row>
    <row r="1738" spans="2:2" ht="14.4" x14ac:dyDescent="0.3">
      <c r="B1738"/>
    </row>
    <row r="1739" spans="2:2" ht="14.4" x14ac:dyDescent="0.3">
      <c r="B1739"/>
    </row>
    <row r="1740" spans="2:2" ht="14.4" x14ac:dyDescent="0.3">
      <c r="B1740"/>
    </row>
    <row r="1741" spans="2:2" ht="14.4" x14ac:dyDescent="0.3">
      <c r="B1741"/>
    </row>
    <row r="1742" spans="2:2" ht="14.4" x14ac:dyDescent="0.3">
      <c r="B1742"/>
    </row>
    <row r="1743" spans="2:2" ht="14.4" x14ac:dyDescent="0.3">
      <c r="B1743"/>
    </row>
    <row r="1744" spans="2:2" ht="14.4" x14ac:dyDescent="0.3">
      <c r="B1744"/>
    </row>
    <row r="1745" spans="2:2" ht="14.4" x14ac:dyDescent="0.3">
      <c r="B1745"/>
    </row>
    <row r="1746" spans="2:2" ht="14.4" x14ac:dyDescent="0.3">
      <c r="B1746"/>
    </row>
    <row r="1747" spans="2:2" ht="14.4" x14ac:dyDescent="0.3">
      <c r="B1747"/>
    </row>
    <row r="1748" spans="2:2" ht="14.4" x14ac:dyDescent="0.3">
      <c r="B1748"/>
    </row>
    <row r="1749" spans="2:2" ht="14.4" x14ac:dyDescent="0.3">
      <c r="B1749"/>
    </row>
    <row r="1750" spans="2:2" ht="14.4" x14ac:dyDescent="0.3">
      <c r="B1750"/>
    </row>
    <row r="1751" spans="2:2" ht="14.4" x14ac:dyDescent="0.3">
      <c r="B1751"/>
    </row>
    <row r="1752" spans="2:2" ht="14.4" x14ac:dyDescent="0.3">
      <c r="B1752"/>
    </row>
    <row r="1753" spans="2:2" ht="14.4" x14ac:dyDescent="0.3">
      <c r="B1753"/>
    </row>
    <row r="1754" spans="2:2" ht="14.4" x14ac:dyDescent="0.3">
      <c r="B1754"/>
    </row>
    <row r="1755" spans="2:2" ht="14.4" x14ac:dyDescent="0.3">
      <c r="B1755"/>
    </row>
    <row r="1756" spans="2:2" ht="14.4" x14ac:dyDescent="0.3">
      <c r="B1756"/>
    </row>
    <row r="1757" spans="2:2" ht="14.4" x14ac:dyDescent="0.3">
      <c r="B1757"/>
    </row>
    <row r="1758" spans="2:2" ht="14.4" x14ac:dyDescent="0.3">
      <c r="B1758"/>
    </row>
    <row r="1759" spans="2:2" ht="14.4" x14ac:dyDescent="0.3">
      <c r="B1759"/>
    </row>
    <row r="1760" spans="2:2" ht="14.4" x14ac:dyDescent="0.3">
      <c r="B1760"/>
    </row>
    <row r="1761" spans="2:2" ht="14.4" x14ac:dyDescent="0.3">
      <c r="B1761"/>
    </row>
    <row r="1762" spans="2:2" ht="14.4" x14ac:dyDescent="0.3">
      <c r="B1762"/>
    </row>
    <row r="1763" spans="2:2" ht="14.4" x14ac:dyDescent="0.3">
      <c r="B1763"/>
    </row>
    <row r="1764" spans="2:2" ht="14.4" x14ac:dyDescent="0.3">
      <c r="B1764"/>
    </row>
    <row r="1765" spans="2:2" ht="14.4" x14ac:dyDescent="0.3">
      <c r="B1765"/>
    </row>
    <row r="1766" spans="2:2" ht="14.4" x14ac:dyDescent="0.3">
      <c r="B1766"/>
    </row>
    <row r="1767" spans="2:2" ht="14.4" x14ac:dyDescent="0.3">
      <c r="B1767"/>
    </row>
    <row r="1768" spans="2:2" ht="14.4" x14ac:dyDescent="0.3">
      <c r="B1768"/>
    </row>
    <row r="1769" spans="2:2" ht="14.4" x14ac:dyDescent="0.3">
      <c r="B1769"/>
    </row>
    <row r="1770" spans="2:2" ht="14.4" x14ac:dyDescent="0.3">
      <c r="B1770"/>
    </row>
    <row r="1771" spans="2:2" ht="14.4" x14ac:dyDescent="0.3">
      <c r="B1771"/>
    </row>
    <row r="1772" spans="2:2" ht="14.4" x14ac:dyDescent="0.3">
      <c r="B1772"/>
    </row>
    <row r="1773" spans="2:2" ht="14.4" x14ac:dyDescent="0.3">
      <c r="B1773"/>
    </row>
    <row r="1774" spans="2:2" ht="14.4" x14ac:dyDescent="0.3">
      <c r="B1774"/>
    </row>
    <row r="1775" spans="2:2" ht="14.4" x14ac:dyDescent="0.3">
      <c r="B1775"/>
    </row>
    <row r="1776" spans="2:2" ht="14.4" x14ac:dyDescent="0.3">
      <c r="B1776"/>
    </row>
    <row r="1777" spans="2:2" ht="14.4" x14ac:dyDescent="0.3">
      <c r="B1777"/>
    </row>
    <row r="1778" spans="2:2" ht="14.4" x14ac:dyDescent="0.3">
      <c r="B1778"/>
    </row>
    <row r="1779" spans="2:2" ht="14.4" x14ac:dyDescent="0.3">
      <c r="B1779"/>
    </row>
    <row r="1780" spans="2:2" ht="14.4" x14ac:dyDescent="0.3">
      <c r="B1780"/>
    </row>
    <row r="1781" spans="2:2" ht="14.4" x14ac:dyDescent="0.3">
      <c r="B1781"/>
    </row>
    <row r="1782" spans="2:2" ht="14.4" x14ac:dyDescent="0.3">
      <c r="B1782"/>
    </row>
    <row r="1783" spans="2:2" ht="14.4" x14ac:dyDescent="0.3">
      <c r="B1783"/>
    </row>
    <row r="1784" spans="2:2" ht="14.4" x14ac:dyDescent="0.3">
      <c r="B1784"/>
    </row>
    <row r="1785" spans="2:2" ht="14.4" x14ac:dyDescent="0.3">
      <c r="B1785"/>
    </row>
    <row r="1786" spans="2:2" ht="14.4" x14ac:dyDescent="0.3">
      <c r="B1786"/>
    </row>
    <row r="1787" spans="2:2" ht="14.4" x14ac:dyDescent="0.3">
      <c r="B1787"/>
    </row>
    <row r="1788" spans="2:2" ht="14.4" x14ac:dyDescent="0.3">
      <c r="B1788"/>
    </row>
    <row r="1789" spans="2:2" ht="14.4" x14ac:dyDescent="0.3">
      <c r="B1789"/>
    </row>
    <row r="1790" spans="2:2" ht="14.4" x14ac:dyDescent="0.3">
      <c r="B1790"/>
    </row>
    <row r="1791" spans="2:2" ht="14.4" x14ac:dyDescent="0.3">
      <c r="B1791"/>
    </row>
    <row r="1792" spans="2:2" ht="14.4" x14ac:dyDescent="0.3">
      <c r="B1792"/>
    </row>
    <row r="1793" spans="2:2" ht="14.4" x14ac:dyDescent="0.3">
      <c r="B1793"/>
    </row>
    <row r="1794" spans="2:2" ht="14.4" x14ac:dyDescent="0.3">
      <c r="B1794"/>
    </row>
    <row r="1795" spans="2:2" ht="14.4" x14ac:dyDescent="0.3">
      <c r="B1795"/>
    </row>
    <row r="1796" spans="2:2" ht="14.4" x14ac:dyDescent="0.3">
      <c r="B1796"/>
    </row>
    <row r="1797" spans="2:2" ht="14.4" x14ac:dyDescent="0.3">
      <c r="B1797"/>
    </row>
    <row r="1798" spans="2:2" ht="14.4" x14ac:dyDescent="0.3">
      <c r="B1798"/>
    </row>
    <row r="1799" spans="2:2" ht="14.4" x14ac:dyDescent="0.3">
      <c r="B1799"/>
    </row>
    <row r="1800" spans="2:2" ht="14.4" x14ac:dyDescent="0.3">
      <c r="B1800"/>
    </row>
    <row r="1801" spans="2:2" ht="14.4" x14ac:dyDescent="0.3">
      <c r="B1801"/>
    </row>
    <row r="1802" spans="2:2" ht="14.4" x14ac:dyDescent="0.3">
      <c r="B1802"/>
    </row>
    <row r="1803" spans="2:2" ht="14.4" x14ac:dyDescent="0.3">
      <c r="B1803"/>
    </row>
    <row r="1804" spans="2:2" ht="14.4" x14ac:dyDescent="0.3">
      <c r="B1804"/>
    </row>
    <row r="1805" spans="2:2" ht="14.4" x14ac:dyDescent="0.3">
      <c r="B1805"/>
    </row>
    <row r="1806" spans="2:2" ht="14.4" x14ac:dyDescent="0.3">
      <c r="B1806"/>
    </row>
    <row r="1807" spans="2:2" ht="14.4" x14ac:dyDescent="0.3">
      <c r="B1807"/>
    </row>
    <row r="1808" spans="2:2" ht="14.4" x14ac:dyDescent="0.3">
      <c r="B1808"/>
    </row>
    <row r="1809" spans="2:2" ht="14.4" x14ac:dyDescent="0.3">
      <c r="B1809"/>
    </row>
    <row r="1810" spans="2:2" ht="14.4" x14ac:dyDescent="0.3">
      <c r="B1810"/>
    </row>
    <row r="1811" spans="2:2" ht="14.4" x14ac:dyDescent="0.3">
      <c r="B1811"/>
    </row>
    <row r="1812" spans="2:2" ht="14.4" x14ac:dyDescent="0.3">
      <c r="B1812"/>
    </row>
    <row r="1813" spans="2:2" ht="14.4" x14ac:dyDescent="0.3">
      <c r="B1813"/>
    </row>
    <row r="1814" spans="2:2" ht="14.4" x14ac:dyDescent="0.3">
      <c r="B1814"/>
    </row>
    <row r="1815" spans="2:2" ht="14.4" x14ac:dyDescent="0.3">
      <c r="B1815"/>
    </row>
    <row r="1816" spans="2:2" ht="14.4" x14ac:dyDescent="0.3">
      <c r="B1816"/>
    </row>
    <row r="1817" spans="2:2" ht="14.4" x14ac:dyDescent="0.3">
      <c r="B1817"/>
    </row>
    <row r="1818" spans="2:2" ht="14.4" x14ac:dyDescent="0.3">
      <c r="B1818"/>
    </row>
    <row r="1819" spans="2:2" ht="14.4" x14ac:dyDescent="0.3">
      <c r="B1819"/>
    </row>
    <row r="1820" spans="2:2" ht="14.4" x14ac:dyDescent="0.3">
      <c r="B1820"/>
    </row>
    <row r="1821" spans="2:2" ht="14.4" x14ac:dyDescent="0.3">
      <c r="B1821"/>
    </row>
    <row r="1822" spans="2:2" ht="14.4" x14ac:dyDescent="0.3">
      <c r="B1822"/>
    </row>
    <row r="1823" spans="2:2" ht="14.4" x14ac:dyDescent="0.3">
      <c r="B1823"/>
    </row>
    <row r="1824" spans="2:2" ht="14.4" x14ac:dyDescent="0.3">
      <c r="B1824"/>
    </row>
    <row r="1825" spans="2:2" ht="14.4" x14ac:dyDescent="0.3">
      <c r="B1825"/>
    </row>
    <row r="1826" spans="2:2" ht="14.4" x14ac:dyDescent="0.3">
      <c r="B1826"/>
    </row>
    <row r="1827" spans="2:2" ht="14.4" x14ac:dyDescent="0.3">
      <c r="B1827"/>
    </row>
    <row r="1828" spans="2:2" ht="14.4" x14ac:dyDescent="0.3">
      <c r="B1828"/>
    </row>
    <row r="1829" spans="2:2" ht="14.4" x14ac:dyDescent="0.3">
      <c r="B1829"/>
    </row>
    <row r="1830" spans="2:2" ht="14.4" x14ac:dyDescent="0.3">
      <c r="B1830"/>
    </row>
    <row r="1831" spans="2:2" ht="14.4" x14ac:dyDescent="0.3">
      <c r="B1831"/>
    </row>
    <row r="1832" spans="2:2" ht="14.4" x14ac:dyDescent="0.3">
      <c r="B1832"/>
    </row>
    <row r="1833" spans="2:2" ht="14.4" x14ac:dyDescent="0.3">
      <c r="B1833"/>
    </row>
    <row r="1834" spans="2:2" ht="14.4" x14ac:dyDescent="0.3">
      <c r="B1834"/>
    </row>
    <row r="1835" spans="2:2" ht="14.4" x14ac:dyDescent="0.3">
      <c r="B1835"/>
    </row>
    <row r="1836" spans="2:2" ht="14.4" x14ac:dyDescent="0.3">
      <c r="B1836"/>
    </row>
    <row r="1837" spans="2:2" ht="14.4" x14ac:dyDescent="0.3">
      <c r="B1837"/>
    </row>
    <row r="1838" spans="2:2" ht="14.4" x14ac:dyDescent="0.3">
      <c r="B1838"/>
    </row>
    <row r="1839" spans="2:2" ht="14.4" x14ac:dyDescent="0.3">
      <c r="B1839"/>
    </row>
    <row r="1840" spans="2:2" ht="14.4" x14ac:dyDescent="0.3">
      <c r="B1840"/>
    </row>
    <row r="1841" spans="2:2" ht="14.4" x14ac:dyDescent="0.3">
      <c r="B1841"/>
    </row>
    <row r="1842" spans="2:2" ht="14.4" x14ac:dyDescent="0.3">
      <c r="B1842"/>
    </row>
    <row r="1843" spans="2:2" ht="14.4" x14ac:dyDescent="0.3">
      <c r="B1843"/>
    </row>
    <row r="1844" spans="2:2" ht="14.4" x14ac:dyDescent="0.3">
      <c r="B1844"/>
    </row>
    <row r="1845" spans="2:2" ht="14.4" x14ac:dyDescent="0.3">
      <c r="B1845"/>
    </row>
    <row r="1846" spans="2:2" ht="14.4" x14ac:dyDescent="0.3">
      <c r="B1846"/>
    </row>
    <row r="1847" spans="2:2" ht="14.4" x14ac:dyDescent="0.3">
      <c r="B1847"/>
    </row>
    <row r="1848" spans="2:2" ht="14.4" x14ac:dyDescent="0.3">
      <c r="B1848"/>
    </row>
    <row r="1849" spans="2:2" ht="14.4" x14ac:dyDescent="0.3">
      <c r="B1849"/>
    </row>
    <row r="1850" spans="2:2" ht="14.4" x14ac:dyDescent="0.3">
      <c r="B1850"/>
    </row>
    <row r="1851" spans="2:2" ht="14.4" x14ac:dyDescent="0.3">
      <c r="B1851"/>
    </row>
    <row r="1852" spans="2:2" ht="14.4" x14ac:dyDescent="0.3">
      <c r="B1852"/>
    </row>
    <row r="1853" spans="2:2" ht="14.4" x14ac:dyDescent="0.3">
      <c r="B1853"/>
    </row>
    <row r="1854" spans="2:2" ht="14.4" x14ac:dyDescent="0.3">
      <c r="B1854"/>
    </row>
    <row r="1855" spans="2:2" ht="14.4" x14ac:dyDescent="0.3">
      <c r="B1855"/>
    </row>
    <row r="1856" spans="2:2" ht="14.4" x14ac:dyDescent="0.3">
      <c r="B1856"/>
    </row>
    <row r="1857" spans="2:2" ht="14.4" x14ac:dyDescent="0.3">
      <c r="B1857"/>
    </row>
    <row r="1858" spans="2:2" ht="14.4" x14ac:dyDescent="0.3">
      <c r="B1858"/>
    </row>
    <row r="1859" spans="2:2" ht="14.4" x14ac:dyDescent="0.3">
      <c r="B1859"/>
    </row>
    <row r="1860" spans="2:2" ht="14.4" x14ac:dyDescent="0.3">
      <c r="B1860"/>
    </row>
    <row r="1861" spans="2:2" ht="14.4" x14ac:dyDescent="0.3">
      <c r="B1861"/>
    </row>
    <row r="1862" spans="2:2" ht="14.4" x14ac:dyDescent="0.3">
      <c r="B1862"/>
    </row>
    <row r="1863" spans="2:2" ht="14.4" x14ac:dyDescent="0.3">
      <c r="B1863"/>
    </row>
    <row r="1864" spans="2:2" ht="14.4" x14ac:dyDescent="0.3">
      <c r="B1864"/>
    </row>
    <row r="1865" spans="2:2" ht="14.4" x14ac:dyDescent="0.3">
      <c r="B1865"/>
    </row>
    <row r="1866" spans="2:2" ht="14.4" x14ac:dyDescent="0.3">
      <c r="B1866"/>
    </row>
    <row r="1867" spans="2:2" ht="14.4" x14ac:dyDescent="0.3">
      <c r="B1867"/>
    </row>
    <row r="1868" spans="2:2" ht="14.4" x14ac:dyDescent="0.3">
      <c r="B1868"/>
    </row>
    <row r="1869" spans="2:2" ht="14.4" x14ac:dyDescent="0.3">
      <c r="B1869"/>
    </row>
    <row r="1870" spans="2:2" ht="14.4" x14ac:dyDescent="0.3">
      <c r="B1870"/>
    </row>
    <row r="1871" spans="2:2" ht="14.4" x14ac:dyDescent="0.3">
      <c r="B1871"/>
    </row>
    <row r="1872" spans="2:2" ht="14.4" x14ac:dyDescent="0.3">
      <c r="B1872"/>
    </row>
    <row r="1873" spans="2:2" ht="14.4" x14ac:dyDescent="0.3">
      <c r="B1873"/>
    </row>
    <row r="1874" spans="2:2" ht="14.4" x14ac:dyDescent="0.3">
      <c r="B1874"/>
    </row>
    <row r="1875" spans="2:2" ht="14.4" x14ac:dyDescent="0.3">
      <c r="B1875"/>
    </row>
    <row r="1876" spans="2:2" ht="14.4" x14ac:dyDescent="0.3">
      <c r="B1876"/>
    </row>
    <row r="1877" spans="2:2" ht="14.4" x14ac:dyDescent="0.3">
      <c r="B1877"/>
    </row>
    <row r="1878" spans="2:2" ht="14.4" x14ac:dyDescent="0.3">
      <c r="B1878"/>
    </row>
    <row r="1879" spans="2:2" ht="14.4" x14ac:dyDescent="0.3">
      <c r="B1879"/>
    </row>
    <row r="1880" spans="2:2" ht="14.4" x14ac:dyDescent="0.3">
      <c r="B1880"/>
    </row>
    <row r="1881" spans="2:2" ht="14.4" x14ac:dyDescent="0.3">
      <c r="B1881"/>
    </row>
    <row r="1882" spans="2:2" ht="14.4" x14ac:dyDescent="0.3">
      <c r="B1882"/>
    </row>
    <row r="1883" spans="2:2" ht="14.4" x14ac:dyDescent="0.3">
      <c r="B1883"/>
    </row>
    <row r="1884" spans="2:2" ht="14.4" x14ac:dyDescent="0.3">
      <c r="B1884"/>
    </row>
    <row r="1885" spans="2:2" ht="14.4" x14ac:dyDescent="0.3">
      <c r="B1885"/>
    </row>
    <row r="1886" spans="2:2" ht="14.4" x14ac:dyDescent="0.3">
      <c r="B1886"/>
    </row>
    <row r="1887" spans="2:2" ht="14.4" x14ac:dyDescent="0.3">
      <c r="B1887"/>
    </row>
    <row r="1888" spans="2:2" ht="14.4" x14ac:dyDescent="0.3">
      <c r="B1888"/>
    </row>
    <row r="1889" spans="2:2" ht="14.4" x14ac:dyDescent="0.3">
      <c r="B1889"/>
    </row>
    <row r="1890" spans="2:2" ht="14.4" x14ac:dyDescent="0.3">
      <c r="B1890"/>
    </row>
    <row r="1891" spans="2:2" ht="14.4" x14ac:dyDescent="0.3">
      <c r="B1891"/>
    </row>
    <row r="1892" spans="2:2" ht="14.4" x14ac:dyDescent="0.3">
      <c r="B1892"/>
    </row>
    <row r="1893" spans="2:2" ht="14.4" x14ac:dyDescent="0.3">
      <c r="B1893"/>
    </row>
    <row r="1894" spans="2:2" ht="14.4" x14ac:dyDescent="0.3">
      <c r="B1894"/>
    </row>
    <row r="1895" spans="2:2" ht="14.4" x14ac:dyDescent="0.3">
      <c r="B1895"/>
    </row>
    <row r="1896" spans="2:2" ht="14.4" x14ac:dyDescent="0.3">
      <c r="B1896"/>
    </row>
    <row r="1897" spans="2:2" ht="14.4" x14ac:dyDescent="0.3">
      <c r="B1897"/>
    </row>
    <row r="1898" spans="2:2" ht="14.4" x14ac:dyDescent="0.3">
      <c r="B1898"/>
    </row>
    <row r="1899" spans="2:2" ht="14.4" x14ac:dyDescent="0.3">
      <c r="B1899"/>
    </row>
    <row r="1900" spans="2:2" ht="14.4" x14ac:dyDescent="0.3">
      <c r="B1900"/>
    </row>
    <row r="1901" spans="2:2" ht="14.4" x14ac:dyDescent="0.3">
      <c r="B1901"/>
    </row>
    <row r="1902" spans="2:2" ht="14.4" x14ac:dyDescent="0.3">
      <c r="B1902"/>
    </row>
    <row r="1903" spans="2:2" ht="14.4" x14ac:dyDescent="0.3">
      <c r="B1903"/>
    </row>
    <row r="1904" spans="2:2" ht="14.4" x14ac:dyDescent="0.3">
      <c r="B1904"/>
    </row>
    <row r="1905" spans="2:2" ht="14.4" x14ac:dyDescent="0.3">
      <c r="B1905"/>
    </row>
    <row r="1906" spans="2:2" ht="14.4" x14ac:dyDescent="0.3">
      <c r="B1906"/>
    </row>
    <row r="1907" spans="2:2" ht="14.4" x14ac:dyDescent="0.3">
      <c r="B1907"/>
    </row>
    <row r="1908" spans="2:2" ht="14.4" x14ac:dyDescent="0.3">
      <c r="B1908"/>
    </row>
    <row r="1909" spans="2:2" ht="14.4" x14ac:dyDescent="0.3">
      <c r="B1909"/>
    </row>
    <row r="1910" spans="2:2" ht="14.4" x14ac:dyDescent="0.3">
      <c r="B1910"/>
    </row>
    <row r="1911" spans="2:2" ht="14.4" x14ac:dyDescent="0.3">
      <c r="B1911"/>
    </row>
    <row r="1912" spans="2:2" ht="14.4" x14ac:dyDescent="0.3">
      <c r="B1912"/>
    </row>
    <row r="1913" spans="2:2" ht="14.4" x14ac:dyDescent="0.3">
      <c r="B1913"/>
    </row>
    <row r="1914" spans="2:2" ht="14.4" x14ac:dyDescent="0.3">
      <c r="B1914"/>
    </row>
    <row r="1915" spans="2:2" ht="14.4" x14ac:dyDescent="0.3">
      <c r="B1915"/>
    </row>
    <row r="1916" spans="2:2" ht="14.4" x14ac:dyDescent="0.3">
      <c r="B1916"/>
    </row>
    <row r="1917" spans="2:2" ht="14.4" x14ac:dyDescent="0.3">
      <c r="B1917"/>
    </row>
    <row r="1918" spans="2:2" ht="14.4" x14ac:dyDescent="0.3">
      <c r="B1918"/>
    </row>
    <row r="1919" spans="2:2" ht="14.4" x14ac:dyDescent="0.3">
      <c r="B1919"/>
    </row>
    <row r="1920" spans="2:2" ht="14.4" x14ac:dyDescent="0.3">
      <c r="B1920"/>
    </row>
    <row r="1921" spans="2:2" ht="14.4" x14ac:dyDescent="0.3">
      <c r="B1921"/>
    </row>
    <row r="1922" spans="2:2" ht="14.4" x14ac:dyDescent="0.3">
      <c r="B1922"/>
    </row>
    <row r="1923" spans="2:2" ht="14.4" x14ac:dyDescent="0.3">
      <c r="B1923"/>
    </row>
    <row r="1924" spans="2:2" ht="14.4" x14ac:dyDescent="0.3">
      <c r="B1924"/>
    </row>
    <row r="1925" spans="2:2" ht="14.4" x14ac:dyDescent="0.3">
      <c r="B1925"/>
    </row>
    <row r="1926" spans="2:2" ht="14.4" x14ac:dyDescent="0.3">
      <c r="B1926"/>
    </row>
    <row r="1927" spans="2:2" ht="14.4" x14ac:dyDescent="0.3">
      <c r="B1927"/>
    </row>
    <row r="1928" spans="2:2" ht="14.4" x14ac:dyDescent="0.3">
      <c r="B1928"/>
    </row>
    <row r="1929" spans="2:2" ht="14.4" x14ac:dyDescent="0.3">
      <c r="B1929"/>
    </row>
    <row r="1930" spans="2:2" ht="14.4" x14ac:dyDescent="0.3">
      <c r="B1930"/>
    </row>
    <row r="1931" spans="2:2" ht="14.4" x14ac:dyDescent="0.3">
      <c r="B1931"/>
    </row>
    <row r="1932" spans="2:2" ht="14.4" x14ac:dyDescent="0.3">
      <c r="B1932"/>
    </row>
    <row r="1933" spans="2:2" ht="14.4" x14ac:dyDescent="0.3">
      <c r="B1933"/>
    </row>
    <row r="1934" spans="2:2" ht="14.4" x14ac:dyDescent="0.3">
      <c r="B1934"/>
    </row>
    <row r="1935" spans="2:2" ht="14.4" x14ac:dyDescent="0.3">
      <c r="B1935"/>
    </row>
    <row r="1936" spans="2:2" ht="14.4" x14ac:dyDescent="0.3">
      <c r="B1936"/>
    </row>
    <row r="1937" spans="2:2" ht="14.4" x14ac:dyDescent="0.3">
      <c r="B1937"/>
    </row>
    <row r="1938" spans="2:2" ht="14.4" x14ac:dyDescent="0.3">
      <c r="B1938"/>
    </row>
    <row r="1939" spans="2:2" ht="14.4" x14ac:dyDescent="0.3">
      <c r="B1939"/>
    </row>
    <row r="1940" spans="2:2" ht="14.4" x14ac:dyDescent="0.3">
      <c r="B1940"/>
    </row>
    <row r="1941" spans="2:2" ht="14.4" x14ac:dyDescent="0.3">
      <c r="B1941"/>
    </row>
    <row r="1942" spans="2:2" ht="14.4" x14ac:dyDescent="0.3">
      <c r="B1942"/>
    </row>
    <row r="1943" spans="2:2" ht="14.4" x14ac:dyDescent="0.3">
      <c r="B1943"/>
    </row>
    <row r="1944" spans="2:2" ht="14.4" x14ac:dyDescent="0.3">
      <c r="B1944"/>
    </row>
    <row r="1945" spans="2:2" ht="14.4" x14ac:dyDescent="0.3">
      <c r="B1945"/>
    </row>
    <row r="1946" spans="2:2" ht="14.4" x14ac:dyDescent="0.3">
      <c r="B1946"/>
    </row>
    <row r="1947" spans="2:2" ht="14.4" x14ac:dyDescent="0.3">
      <c r="B1947"/>
    </row>
    <row r="1948" spans="2:2" ht="14.4" x14ac:dyDescent="0.3">
      <c r="B1948"/>
    </row>
    <row r="1949" spans="2:2" ht="14.4" x14ac:dyDescent="0.3">
      <c r="B1949"/>
    </row>
    <row r="1950" spans="2:2" ht="14.4" x14ac:dyDescent="0.3">
      <c r="B1950"/>
    </row>
    <row r="1951" spans="2:2" ht="14.4" x14ac:dyDescent="0.3">
      <c r="B1951"/>
    </row>
    <row r="1952" spans="2:2" ht="14.4" x14ac:dyDescent="0.3">
      <c r="B1952"/>
    </row>
    <row r="1953" spans="2:2" ht="14.4" x14ac:dyDescent="0.3">
      <c r="B1953"/>
    </row>
    <row r="1954" spans="2:2" ht="14.4" x14ac:dyDescent="0.3">
      <c r="B1954"/>
    </row>
    <row r="1955" spans="2:2" ht="14.4" x14ac:dyDescent="0.3">
      <c r="B1955"/>
    </row>
    <row r="1956" spans="2:2" ht="14.4" x14ac:dyDescent="0.3">
      <c r="B1956"/>
    </row>
    <row r="1957" spans="2:2" ht="14.4" x14ac:dyDescent="0.3">
      <c r="B1957"/>
    </row>
    <row r="1958" spans="2:2" ht="14.4" x14ac:dyDescent="0.3">
      <c r="B1958"/>
    </row>
    <row r="1959" spans="2:2" ht="14.4" x14ac:dyDescent="0.3">
      <c r="B1959"/>
    </row>
    <row r="1960" spans="2:2" ht="14.4" x14ac:dyDescent="0.3">
      <c r="B1960"/>
    </row>
    <row r="1961" spans="2:2" ht="14.4" x14ac:dyDescent="0.3">
      <c r="B1961"/>
    </row>
    <row r="1962" spans="2:2" ht="14.4" x14ac:dyDescent="0.3">
      <c r="B1962"/>
    </row>
    <row r="1963" spans="2:2" ht="14.4" x14ac:dyDescent="0.3">
      <c r="B1963"/>
    </row>
    <row r="1964" spans="2:2" ht="14.4" x14ac:dyDescent="0.3">
      <c r="B1964"/>
    </row>
    <row r="1965" spans="2:2" ht="14.4" x14ac:dyDescent="0.3">
      <c r="B1965"/>
    </row>
    <row r="1966" spans="2:2" ht="14.4" x14ac:dyDescent="0.3">
      <c r="B1966"/>
    </row>
    <row r="1967" spans="2:2" ht="14.4" x14ac:dyDescent="0.3">
      <c r="B1967"/>
    </row>
    <row r="1968" spans="2:2" ht="14.4" x14ac:dyDescent="0.3">
      <c r="B1968"/>
    </row>
    <row r="1969" spans="2:2" ht="14.4" x14ac:dyDescent="0.3">
      <c r="B1969"/>
    </row>
    <row r="1970" spans="2:2" ht="14.4" x14ac:dyDescent="0.3">
      <c r="B1970"/>
    </row>
    <row r="1971" spans="2:2" ht="14.4" x14ac:dyDescent="0.3">
      <c r="B1971"/>
    </row>
    <row r="1972" spans="2:2" ht="14.4" x14ac:dyDescent="0.3">
      <c r="B1972"/>
    </row>
    <row r="1973" spans="2:2" ht="14.4" x14ac:dyDescent="0.3">
      <c r="B1973"/>
    </row>
    <row r="1974" spans="2:2" ht="14.4" x14ac:dyDescent="0.3">
      <c r="B1974"/>
    </row>
    <row r="1975" spans="2:2" ht="14.4" x14ac:dyDescent="0.3">
      <c r="B1975"/>
    </row>
    <row r="1976" spans="2:2" ht="14.4" x14ac:dyDescent="0.3">
      <c r="B1976"/>
    </row>
    <row r="1977" spans="2:2" ht="14.4" x14ac:dyDescent="0.3">
      <c r="B1977"/>
    </row>
    <row r="1978" spans="2:2" ht="14.4" x14ac:dyDescent="0.3">
      <c r="B1978"/>
    </row>
    <row r="1979" spans="2:2" ht="14.4" x14ac:dyDescent="0.3">
      <c r="B1979"/>
    </row>
    <row r="1980" spans="2:2" ht="14.4" x14ac:dyDescent="0.3">
      <c r="B1980"/>
    </row>
    <row r="1981" spans="2:2" ht="14.4" x14ac:dyDescent="0.3">
      <c r="B1981"/>
    </row>
    <row r="1982" spans="2:2" ht="14.4" x14ac:dyDescent="0.3">
      <c r="B1982"/>
    </row>
    <row r="1983" spans="2:2" ht="14.4" x14ac:dyDescent="0.3">
      <c r="B1983"/>
    </row>
    <row r="1984" spans="2:2" ht="14.4" x14ac:dyDescent="0.3">
      <c r="B1984"/>
    </row>
    <row r="1985" spans="2:2" ht="14.4" x14ac:dyDescent="0.3">
      <c r="B1985"/>
    </row>
    <row r="1986" spans="2:2" ht="14.4" x14ac:dyDescent="0.3">
      <c r="B1986"/>
    </row>
    <row r="1987" spans="2:2" ht="14.4" x14ac:dyDescent="0.3">
      <c r="B1987"/>
    </row>
    <row r="1988" spans="2:2" ht="14.4" x14ac:dyDescent="0.3">
      <c r="B1988"/>
    </row>
    <row r="1989" spans="2:2" ht="14.4" x14ac:dyDescent="0.3">
      <c r="B1989"/>
    </row>
    <row r="1990" spans="2:2" ht="14.4" x14ac:dyDescent="0.3">
      <c r="B1990"/>
    </row>
    <row r="1991" spans="2:2" ht="14.4" x14ac:dyDescent="0.3">
      <c r="B1991"/>
    </row>
    <row r="1992" spans="2:2" ht="14.4" x14ac:dyDescent="0.3">
      <c r="B1992"/>
    </row>
    <row r="1993" spans="2:2" ht="14.4" x14ac:dyDescent="0.3">
      <c r="B1993"/>
    </row>
    <row r="1994" spans="2:2" ht="14.4" x14ac:dyDescent="0.3">
      <c r="B1994"/>
    </row>
    <row r="1995" spans="2:2" ht="14.4" x14ac:dyDescent="0.3">
      <c r="B1995"/>
    </row>
    <row r="1996" spans="2:2" ht="14.4" x14ac:dyDescent="0.3">
      <c r="B1996"/>
    </row>
    <row r="1997" spans="2:2" ht="14.4" x14ac:dyDescent="0.3">
      <c r="B1997"/>
    </row>
    <row r="1998" spans="2:2" ht="14.4" x14ac:dyDescent="0.3">
      <c r="B1998"/>
    </row>
    <row r="1999" spans="2:2" ht="14.4" x14ac:dyDescent="0.3">
      <c r="B1999"/>
    </row>
    <row r="2000" spans="2:2" ht="14.4" x14ac:dyDescent="0.3">
      <c r="B2000"/>
    </row>
    <row r="2001" spans="2:2" ht="14.4" x14ac:dyDescent="0.3">
      <c r="B2001"/>
    </row>
    <row r="2002" spans="2:2" ht="14.4" x14ac:dyDescent="0.3">
      <c r="B2002"/>
    </row>
    <row r="2003" spans="2:2" ht="14.4" x14ac:dyDescent="0.3">
      <c r="B2003"/>
    </row>
    <row r="2004" spans="2:2" ht="14.4" x14ac:dyDescent="0.3">
      <c r="B2004"/>
    </row>
    <row r="2005" spans="2:2" ht="14.4" x14ac:dyDescent="0.3">
      <c r="B2005"/>
    </row>
    <row r="2006" spans="2:2" ht="14.4" x14ac:dyDescent="0.3">
      <c r="B2006"/>
    </row>
    <row r="2007" spans="2:2" ht="14.4" x14ac:dyDescent="0.3">
      <c r="B2007"/>
    </row>
    <row r="2008" spans="2:2" ht="14.4" x14ac:dyDescent="0.3">
      <c r="B2008"/>
    </row>
    <row r="2009" spans="2:2" ht="14.4" x14ac:dyDescent="0.3">
      <c r="B2009"/>
    </row>
    <row r="2010" spans="2:2" ht="14.4" x14ac:dyDescent="0.3">
      <c r="B2010"/>
    </row>
    <row r="2011" spans="2:2" ht="14.4" x14ac:dyDescent="0.3">
      <c r="B2011"/>
    </row>
    <row r="2012" spans="2:2" ht="14.4" x14ac:dyDescent="0.3">
      <c r="B2012"/>
    </row>
    <row r="2013" spans="2:2" ht="14.4" x14ac:dyDescent="0.3">
      <c r="B2013"/>
    </row>
    <row r="2014" spans="2:2" ht="14.4" x14ac:dyDescent="0.3">
      <c r="B2014"/>
    </row>
    <row r="2015" spans="2:2" ht="14.4" x14ac:dyDescent="0.3">
      <c r="B2015"/>
    </row>
    <row r="2016" spans="2:2" ht="14.4" x14ac:dyDescent="0.3">
      <c r="B2016"/>
    </row>
    <row r="2017" spans="2:2" ht="14.4" x14ac:dyDescent="0.3">
      <c r="B2017"/>
    </row>
    <row r="2018" spans="2:2" ht="14.4" x14ac:dyDescent="0.3">
      <c r="B2018"/>
    </row>
    <row r="2019" spans="2:2" ht="14.4" x14ac:dyDescent="0.3">
      <c r="B2019"/>
    </row>
    <row r="2020" spans="2:2" ht="14.4" x14ac:dyDescent="0.3">
      <c r="B2020"/>
    </row>
    <row r="2021" spans="2:2" ht="14.4" x14ac:dyDescent="0.3">
      <c r="B2021"/>
    </row>
    <row r="2022" spans="2:2" ht="14.4" x14ac:dyDescent="0.3">
      <c r="B2022"/>
    </row>
    <row r="2023" spans="2:2" ht="14.4" x14ac:dyDescent="0.3">
      <c r="B2023"/>
    </row>
    <row r="2024" spans="2:2" ht="14.4" x14ac:dyDescent="0.3">
      <c r="B2024"/>
    </row>
    <row r="2025" spans="2:2" ht="14.4" x14ac:dyDescent="0.3">
      <c r="B2025"/>
    </row>
    <row r="2026" spans="2:2" ht="14.4" x14ac:dyDescent="0.3">
      <c r="B2026"/>
    </row>
    <row r="2027" spans="2:2" ht="14.4" x14ac:dyDescent="0.3">
      <c r="B2027"/>
    </row>
    <row r="2028" spans="2:2" ht="14.4" x14ac:dyDescent="0.3">
      <c r="B2028"/>
    </row>
    <row r="2029" spans="2:2" ht="14.4" x14ac:dyDescent="0.3">
      <c r="B2029"/>
    </row>
    <row r="2030" spans="2:2" ht="14.4" x14ac:dyDescent="0.3">
      <c r="B2030"/>
    </row>
    <row r="2031" spans="2:2" ht="14.4" x14ac:dyDescent="0.3">
      <c r="B2031"/>
    </row>
    <row r="2032" spans="2:2" ht="14.4" x14ac:dyDescent="0.3">
      <c r="B2032"/>
    </row>
    <row r="2033" spans="2:2" ht="14.4" x14ac:dyDescent="0.3">
      <c r="B2033"/>
    </row>
    <row r="2034" spans="2:2" ht="14.4" x14ac:dyDescent="0.3">
      <c r="B2034"/>
    </row>
    <row r="2035" spans="2:2" ht="14.4" x14ac:dyDescent="0.3">
      <c r="B2035"/>
    </row>
    <row r="2036" spans="2:2" ht="14.4" x14ac:dyDescent="0.3">
      <c r="B2036"/>
    </row>
    <row r="2037" spans="2:2" ht="14.4" x14ac:dyDescent="0.3">
      <c r="B2037"/>
    </row>
    <row r="2038" spans="2:2" ht="14.4" x14ac:dyDescent="0.3">
      <c r="B2038"/>
    </row>
    <row r="2039" spans="2:2" ht="14.4" x14ac:dyDescent="0.3">
      <c r="B2039"/>
    </row>
    <row r="2040" spans="2:2" ht="14.4" x14ac:dyDescent="0.3">
      <c r="B2040"/>
    </row>
    <row r="2041" spans="2:2" ht="14.4" x14ac:dyDescent="0.3">
      <c r="B2041"/>
    </row>
    <row r="2042" spans="2:2" ht="14.4" x14ac:dyDescent="0.3">
      <c r="B2042"/>
    </row>
    <row r="2043" spans="2:2" ht="14.4" x14ac:dyDescent="0.3">
      <c r="B2043"/>
    </row>
    <row r="2044" spans="2:2" ht="14.4" x14ac:dyDescent="0.3">
      <c r="B2044"/>
    </row>
    <row r="2045" spans="2:2" ht="14.4" x14ac:dyDescent="0.3">
      <c r="B2045"/>
    </row>
    <row r="2046" spans="2:2" ht="14.4" x14ac:dyDescent="0.3">
      <c r="B2046"/>
    </row>
    <row r="2047" spans="2:2" ht="14.4" x14ac:dyDescent="0.3">
      <c r="B2047"/>
    </row>
    <row r="2048" spans="2:2" ht="14.4" x14ac:dyDescent="0.3">
      <c r="B2048"/>
    </row>
    <row r="2049" spans="2:2" ht="14.4" x14ac:dyDescent="0.3">
      <c r="B2049"/>
    </row>
    <row r="2050" spans="2:2" ht="14.4" x14ac:dyDescent="0.3">
      <c r="B2050"/>
    </row>
    <row r="2051" spans="2:2" ht="14.4" x14ac:dyDescent="0.3">
      <c r="B2051"/>
    </row>
    <row r="2052" spans="2:2" ht="14.4" x14ac:dyDescent="0.3">
      <c r="B2052"/>
    </row>
    <row r="2053" spans="2:2" ht="14.4" x14ac:dyDescent="0.3">
      <c r="B2053"/>
    </row>
    <row r="2054" spans="2:2" ht="14.4" x14ac:dyDescent="0.3">
      <c r="B2054"/>
    </row>
    <row r="2055" spans="2:2" ht="14.4" x14ac:dyDescent="0.3">
      <c r="B2055"/>
    </row>
    <row r="2056" spans="2:2" ht="14.4" x14ac:dyDescent="0.3">
      <c r="B2056"/>
    </row>
    <row r="2057" spans="2:2" ht="14.4" x14ac:dyDescent="0.3">
      <c r="B2057"/>
    </row>
    <row r="2058" spans="2:2" ht="14.4" x14ac:dyDescent="0.3">
      <c r="B2058"/>
    </row>
    <row r="2059" spans="2:2" ht="14.4" x14ac:dyDescent="0.3">
      <c r="B2059"/>
    </row>
    <row r="2060" spans="2:2" ht="14.4" x14ac:dyDescent="0.3">
      <c r="B2060"/>
    </row>
    <row r="2061" spans="2:2" ht="14.4" x14ac:dyDescent="0.3">
      <c r="B2061"/>
    </row>
    <row r="2062" spans="2:2" ht="14.4" x14ac:dyDescent="0.3">
      <c r="B2062"/>
    </row>
    <row r="2063" spans="2:2" ht="14.4" x14ac:dyDescent="0.3">
      <c r="B2063"/>
    </row>
    <row r="2064" spans="2:2" ht="14.4" x14ac:dyDescent="0.3">
      <c r="B2064"/>
    </row>
    <row r="2065" spans="2:2" ht="14.4" x14ac:dyDescent="0.3">
      <c r="B2065"/>
    </row>
    <row r="2066" spans="2:2" ht="14.4" x14ac:dyDescent="0.3">
      <c r="B2066"/>
    </row>
    <row r="2067" spans="2:2" ht="14.4" x14ac:dyDescent="0.3">
      <c r="B2067"/>
    </row>
    <row r="2068" spans="2:2" ht="14.4" x14ac:dyDescent="0.3">
      <c r="B2068"/>
    </row>
    <row r="2069" spans="2:2" ht="14.4" x14ac:dyDescent="0.3">
      <c r="B2069"/>
    </row>
    <row r="2070" spans="2:2" ht="14.4" x14ac:dyDescent="0.3">
      <c r="B2070"/>
    </row>
    <row r="2071" spans="2:2" ht="14.4" x14ac:dyDescent="0.3">
      <c r="B2071"/>
    </row>
    <row r="2072" spans="2:2" ht="14.4" x14ac:dyDescent="0.3">
      <c r="B2072"/>
    </row>
    <row r="2073" spans="2:2" ht="14.4" x14ac:dyDescent="0.3">
      <c r="B2073"/>
    </row>
    <row r="2074" spans="2:2" ht="14.4" x14ac:dyDescent="0.3">
      <c r="B2074"/>
    </row>
    <row r="2075" spans="2:2" ht="14.4" x14ac:dyDescent="0.3">
      <c r="B2075"/>
    </row>
    <row r="2076" spans="2:2" ht="14.4" x14ac:dyDescent="0.3">
      <c r="B2076"/>
    </row>
    <row r="2077" spans="2:2" ht="14.4" x14ac:dyDescent="0.3">
      <c r="B2077"/>
    </row>
    <row r="2078" spans="2:2" ht="14.4" x14ac:dyDescent="0.3">
      <c r="B2078"/>
    </row>
    <row r="2079" spans="2:2" ht="14.4" x14ac:dyDescent="0.3">
      <c r="B2079"/>
    </row>
    <row r="2080" spans="2:2" ht="14.4" x14ac:dyDescent="0.3">
      <c r="B2080"/>
    </row>
    <row r="2081" spans="2:2" ht="14.4" x14ac:dyDescent="0.3">
      <c r="B2081"/>
    </row>
    <row r="2082" spans="2:2" ht="14.4" x14ac:dyDescent="0.3">
      <c r="B2082"/>
    </row>
    <row r="2083" spans="2:2" ht="14.4" x14ac:dyDescent="0.3">
      <c r="B2083"/>
    </row>
    <row r="2084" spans="2:2" ht="14.4" x14ac:dyDescent="0.3">
      <c r="B2084"/>
    </row>
    <row r="2085" spans="2:2" ht="14.4" x14ac:dyDescent="0.3">
      <c r="B2085"/>
    </row>
    <row r="2086" spans="2:2" ht="14.4" x14ac:dyDescent="0.3">
      <c r="B2086"/>
    </row>
    <row r="2087" spans="2:2" ht="14.4" x14ac:dyDescent="0.3">
      <c r="B2087"/>
    </row>
    <row r="2088" spans="2:2" ht="14.4" x14ac:dyDescent="0.3">
      <c r="B2088"/>
    </row>
    <row r="2089" spans="2:2" ht="14.4" x14ac:dyDescent="0.3">
      <c r="B2089"/>
    </row>
    <row r="2090" spans="2:2" ht="14.4" x14ac:dyDescent="0.3">
      <c r="B2090"/>
    </row>
    <row r="2091" spans="2:2" ht="14.4" x14ac:dyDescent="0.3">
      <c r="B2091"/>
    </row>
    <row r="2092" spans="2:2" ht="14.4" x14ac:dyDescent="0.3">
      <c r="B2092"/>
    </row>
    <row r="2093" spans="2:2" ht="14.4" x14ac:dyDescent="0.3">
      <c r="B2093"/>
    </row>
    <row r="2094" spans="2:2" ht="14.4" x14ac:dyDescent="0.3">
      <c r="B2094"/>
    </row>
    <row r="2095" spans="2:2" ht="14.4" x14ac:dyDescent="0.3">
      <c r="B2095"/>
    </row>
    <row r="2096" spans="2:2" ht="14.4" x14ac:dyDescent="0.3">
      <c r="B2096"/>
    </row>
    <row r="2097" spans="2:2" ht="14.4" x14ac:dyDescent="0.3">
      <c r="B2097"/>
    </row>
    <row r="2098" spans="2:2" ht="14.4" x14ac:dyDescent="0.3">
      <c r="B2098"/>
    </row>
    <row r="2099" spans="2:2" ht="14.4" x14ac:dyDescent="0.3">
      <c r="B2099"/>
    </row>
    <row r="2100" spans="2:2" ht="14.4" x14ac:dyDescent="0.3">
      <c r="B2100"/>
    </row>
    <row r="2101" spans="2:2" ht="14.4" x14ac:dyDescent="0.3">
      <c r="B2101"/>
    </row>
    <row r="2102" spans="2:2" ht="14.4" x14ac:dyDescent="0.3">
      <c r="B2102"/>
    </row>
    <row r="2103" spans="2:2" ht="14.4" x14ac:dyDescent="0.3">
      <c r="B2103"/>
    </row>
    <row r="2104" spans="2:2" ht="14.4" x14ac:dyDescent="0.3">
      <c r="B2104"/>
    </row>
    <row r="2105" spans="2:2" ht="14.4" x14ac:dyDescent="0.3">
      <c r="B2105"/>
    </row>
    <row r="2106" spans="2:2" ht="14.4" x14ac:dyDescent="0.3">
      <c r="B2106"/>
    </row>
    <row r="2107" spans="2:2" ht="14.4" x14ac:dyDescent="0.3">
      <c r="B2107"/>
    </row>
    <row r="2108" spans="2:2" ht="14.4" x14ac:dyDescent="0.3">
      <c r="B2108"/>
    </row>
    <row r="2109" spans="2:2" ht="14.4" x14ac:dyDescent="0.3">
      <c r="B2109"/>
    </row>
    <row r="2110" spans="2:2" ht="14.4" x14ac:dyDescent="0.3">
      <c r="B2110"/>
    </row>
    <row r="2111" spans="2:2" ht="14.4" x14ac:dyDescent="0.3">
      <c r="B2111"/>
    </row>
    <row r="2112" spans="2:2" ht="14.4" x14ac:dyDescent="0.3">
      <c r="B2112"/>
    </row>
    <row r="2113" spans="2:2" ht="14.4" x14ac:dyDescent="0.3">
      <c r="B2113"/>
    </row>
    <row r="2114" spans="2:2" ht="14.4" x14ac:dyDescent="0.3">
      <c r="B2114"/>
    </row>
    <row r="2115" spans="2:2" ht="14.4" x14ac:dyDescent="0.3">
      <c r="B2115"/>
    </row>
    <row r="2116" spans="2:2" ht="14.4" x14ac:dyDescent="0.3">
      <c r="B2116"/>
    </row>
    <row r="2117" spans="2:2" ht="14.4" x14ac:dyDescent="0.3">
      <c r="B2117"/>
    </row>
    <row r="2118" spans="2:2" ht="14.4" x14ac:dyDescent="0.3">
      <c r="B2118"/>
    </row>
    <row r="2119" spans="2:2" ht="14.4" x14ac:dyDescent="0.3">
      <c r="B2119"/>
    </row>
    <row r="2120" spans="2:2" ht="14.4" x14ac:dyDescent="0.3">
      <c r="B2120"/>
    </row>
    <row r="2121" spans="2:2" ht="14.4" x14ac:dyDescent="0.3">
      <c r="B2121"/>
    </row>
    <row r="2122" spans="2:2" ht="14.4" x14ac:dyDescent="0.3">
      <c r="B2122"/>
    </row>
    <row r="2123" spans="2:2" ht="14.4" x14ac:dyDescent="0.3">
      <c r="B2123"/>
    </row>
    <row r="2124" spans="2:2" ht="14.4" x14ac:dyDescent="0.3">
      <c r="B2124"/>
    </row>
    <row r="2125" spans="2:2" ht="14.4" x14ac:dyDescent="0.3">
      <c r="B2125"/>
    </row>
    <row r="2126" spans="2:2" ht="14.4" x14ac:dyDescent="0.3">
      <c r="B2126"/>
    </row>
    <row r="2127" spans="2:2" ht="14.4" x14ac:dyDescent="0.3">
      <c r="B2127"/>
    </row>
    <row r="2128" spans="2:2" ht="14.4" x14ac:dyDescent="0.3">
      <c r="B2128"/>
    </row>
    <row r="2129" spans="2:2" ht="14.4" x14ac:dyDescent="0.3">
      <c r="B2129"/>
    </row>
    <row r="2130" spans="2:2" ht="14.4" x14ac:dyDescent="0.3">
      <c r="B2130"/>
    </row>
    <row r="2131" spans="2:2" ht="14.4" x14ac:dyDescent="0.3">
      <c r="B2131"/>
    </row>
    <row r="2132" spans="2:2" ht="14.4" x14ac:dyDescent="0.3">
      <c r="B2132"/>
    </row>
    <row r="2133" spans="2:2" ht="14.4" x14ac:dyDescent="0.3">
      <c r="B2133"/>
    </row>
    <row r="2134" spans="2:2" ht="14.4" x14ac:dyDescent="0.3">
      <c r="B2134"/>
    </row>
    <row r="2135" spans="2:2" ht="14.4" x14ac:dyDescent="0.3">
      <c r="B2135"/>
    </row>
    <row r="2136" spans="2:2" ht="14.4" x14ac:dyDescent="0.3">
      <c r="B2136"/>
    </row>
    <row r="2137" spans="2:2" ht="14.4" x14ac:dyDescent="0.3">
      <c r="B2137"/>
    </row>
    <row r="2138" spans="2:2" ht="14.4" x14ac:dyDescent="0.3">
      <c r="B2138"/>
    </row>
    <row r="2139" spans="2:2" ht="14.4" x14ac:dyDescent="0.3">
      <c r="B2139"/>
    </row>
    <row r="2140" spans="2:2" ht="14.4" x14ac:dyDescent="0.3">
      <c r="B2140"/>
    </row>
    <row r="2141" spans="2:2" ht="14.4" x14ac:dyDescent="0.3">
      <c r="B2141"/>
    </row>
    <row r="2142" spans="2:2" ht="14.4" x14ac:dyDescent="0.3">
      <c r="B2142"/>
    </row>
    <row r="2143" spans="2:2" ht="14.4" x14ac:dyDescent="0.3">
      <c r="B2143"/>
    </row>
    <row r="2144" spans="2:2" ht="14.4" x14ac:dyDescent="0.3">
      <c r="B2144"/>
    </row>
    <row r="2145" spans="2:2" ht="14.4" x14ac:dyDescent="0.3">
      <c r="B2145"/>
    </row>
    <row r="2146" spans="2:2" ht="14.4" x14ac:dyDescent="0.3">
      <c r="B2146"/>
    </row>
    <row r="2147" spans="2:2" ht="14.4" x14ac:dyDescent="0.3">
      <c r="B2147"/>
    </row>
    <row r="2148" spans="2:2" ht="14.4" x14ac:dyDescent="0.3">
      <c r="B2148"/>
    </row>
    <row r="2149" spans="2:2" ht="14.4" x14ac:dyDescent="0.3">
      <c r="B2149"/>
    </row>
    <row r="2150" spans="2:2" ht="14.4" x14ac:dyDescent="0.3">
      <c r="B2150"/>
    </row>
    <row r="2151" spans="2:2" ht="14.4" x14ac:dyDescent="0.3">
      <c r="B2151"/>
    </row>
    <row r="2152" spans="2:2" ht="14.4" x14ac:dyDescent="0.3">
      <c r="B2152"/>
    </row>
    <row r="2153" spans="2:2" ht="14.4" x14ac:dyDescent="0.3">
      <c r="B2153"/>
    </row>
    <row r="2154" spans="2:2" ht="14.4" x14ac:dyDescent="0.3">
      <c r="B2154"/>
    </row>
    <row r="2155" spans="2:2" ht="14.4" x14ac:dyDescent="0.3">
      <c r="B2155"/>
    </row>
    <row r="2156" spans="2:2" ht="14.4" x14ac:dyDescent="0.3">
      <c r="B2156"/>
    </row>
    <row r="2157" spans="2:2" ht="14.4" x14ac:dyDescent="0.3">
      <c r="B2157"/>
    </row>
    <row r="2158" spans="2:2" ht="14.4" x14ac:dyDescent="0.3">
      <c r="B2158"/>
    </row>
    <row r="2159" spans="2:2" ht="14.4" x14ac:dyDescent="0.3">
      <c r="B2159"/>
    </row>
    <row r="2160" spans="2:2" ht="14.4" x14ac:dyDescent="0.3">
      <c r="B2160"/>
    </row>
    <row r="2161" spans="2:2" ht="14.4" x14ac:dyDescent="0.3">
      <c r="B2161"/>
    </row>
    <row r="2162" spans="2:2" ht="14.4" x14ac:dyDescent="0.3">
      <c r="B2162"/>
    </row>
    <row r="2163" spans="2:2" ht="14.4" x14ac:dyDescent="0.3">
      <c r="B2163"/>
    </row>
    <row r="2164" spans="2:2" ht="14.4" x14ac:dyDescent="0.3">
      <c r="B2164"/>
    </row>
    <row r="2165" spans="2:2" ht="14.4" x14ac:dyDescent="0.3">
      <c r="B2165"/>
    </row>
    <row r="2166" spans="2:2" ht="14.4" x14ac:dyDescent="0.3">
      <c r="B2166"/>
    </row>
    <row r="2167" spans="2:2" ht="14.4" x14ac:dyDescent="0.3">
      <c r="B2167"/>
    </row>
    <row r="2168" spans="2:2" ht="14.4" x14ac:dyDescent="0.3">
      <c r="B2168"/>
    </row>
    <row r="2169" spans="2:2" ht="14.4" x14ac:dyDescent="0.3">
      <c r="B2169"/>
    </row>
    <row r="2170" spans="2:2" ht="14.4" x14ac:dyDescent="0.3">
      <c r="B2170"/>
    </row>
    <row r="2171" spans="2:2" ht="14.4" x14ac:dyDescent="0.3">
      <c r="B2171"/>
    </row>
    <row r="2172" spans="2:2" ht="14.4" x14ac:dyDescent="0.3">
      <c r="B2172"/>
    </row>
    <row r="2173" spans="2:2" ht="14.4" x14ac:dyDescent="0.3">
      <c r="B2173"/>
    </row>
    <row r="2174" spans="2:2" ht="14.4" x14ac:dyDescent="0.3">
      <c r="B2174"/>
    </row>
    <row r="2175" spans="2:2" ht="14.4" x14ac:dyDescent="0.3">
      <c r="B2175"/>
    </row>
    <row r="2176" spans="2:2" ht="14.4" x14ac:dyDescent="0.3">
      <c r="B2176"/>
    </row>
    <row r="2177" spans="2:2" ht="14.4" x14ac:dyDescent="0.3">
      <c r="B2177"/>
    </row>
    <row r="2178" spans="2:2" ht="14.4" x14ac:dyDescent="0.3">
      <c r="B2178"/>
    </row>
    <row r="2179" spans="2:2" ht="14.4" x14ac:dyDescent="0.3">
      <c r="B2179"/>
    </row>
    <row r="2180" spans="2:2" ht="14.4" x14ac:dyDescent="0.3">
      <c r="B2180"/>
    </row>
    <row r="2181" spans="2:2" ht="14.4" x14ac:dyDescent="0.3">
      <c r="B2181"/>
    </row>
    <row r="2182" spans="2:2" ht="14.4" x14ac:dyDescent="0.3">
      <c r="B2182"/>
    </row>
    <row r="2183" spans="2:2" ht="14.4" x14ac:dyDescent="0.3">
      <c r="B2183"/>
    </row>
    <row r="2184" spans="2:2" ht="14.4" x14ac:dyDescent="0.3">
      <c r="B2184"/>
    </row>
    <row r="2185" spans="2:2" ht="14.4" x14ac:dyDescent="0.3">
      <c r="B2185"/>
    </row>
    <row r="2186" spans="2:2" ht="14.4" x14ac:dyDescent="0.3">
      <c r="B2186"/>
    </row>
    <row r="2187" spans="2:2" ht="14.4" x14ac:dyDescent="0.3">
      <c r="B2187"/>
    </row>
    <row r="2188" spans="2:2" ht="14.4" x14ac:dyDescent="0.3">
      <c r="B2188"/>
    </row>
    <row r="2189" spans="2:2" ht="14.4" x14ac:dyDescent="0.3">
      <c r="B2189"/>
    </row>
    <row r="2190" spans="2:2" ht="14.4" x14ac:dyDescent="0.3">
      <c r="B2190"/>
    </row>
    <row r="2191" spans="2:2" ht="14.4" x14ac:dyDescent="0.3">
      <c r="B2191"/>
    </row>
    <row r="2192" spans="2:2" ht="14.4" x14ac:dyDescent="0.3">
      <c r="B2192"/>
    </row>
    <row r="2193" spans="2:2" ht="14.4" x14ac:dyDescent="0.3">
      <c r="B2193"/>
    </row>
    <row r="2194" spans="2:2" ht="14.4" x14ac:dyDescent="0.3">
      <c r="B2194"/>
    </row>
    <row r="2195" spans="2:2" ht="14.4" x14ac:dyDescent="0.3">
      <c r="B2195"/>
    </row>
    <row r="2196" spans="2:2" ht="14.4" x14ac:dyDescent="0.3">
      <c r="B2196"/>
    </row>
    <row r="2197" spans="2:2" ht="14.4" x14ac:dyDescent="0.3">
      <c r="B2197"/>
    </row>
    <row r="2198" spans="2:2" ht="14.4" x14ac:dyDescent="0.3">
      <c r="B2198"/>
    </row>
    <row r="2199" spans="2:2" ht="14.4" x14ac:dyDescent="0.3">
      <c r="B2199"/>
    </row>
    <row r="2200" spans="2:2" ht="14.4" x14ac:dyDescent="0.3">
      <c r="B2200"/>
    </row>
    <row r="2201" spans="2:2" ht="14.4" x14ac:dyDescent="0.3">
      <c r="B2201"/>
    </row>
    <row r="2202" spans="2:2" ht="14.4" x14ac:dyDescent="0.3">
      <c r="B2202"/>
    </row>
    <row r="2203" spans="2:2" ht="14.4" x14ac:dyDescent="0.3">
      <c r="B2203"/>
    </row>
    <row r="2204" spans="2:2" ht="14.4" x14ac:dyDescent="0.3">
      <c r="B2204"/>
    </row>
    <row r="2205" spans="2:2" ht="14.4" x14ac:dyDescent="0.3">
      <c r="B2205"/>
    </row>
    <row r="2206" spans="2:2" ht="14.4" x14ac:dyDescent="0.3">
      <c r="B2206"/>
    </row>
    <row r="2207" spans="2:2" ht="14.4" x14ac:dyDescent="0.3">
      <c r="B2207"/>
    </row>
    <row r="2208" spans="2:2" ht="14.4" x14ac:dyDescent="0.3">
      <c r="B2208"/>
    </row>
    <row r="2209" spans="2:2" ht="14.4" x14ac:dyDescent="0.3">
      <c r="B2209"/>
    </row>
    <row r="2210" spans="2:2" ht="14.4" x14ac:dyDescent="0.3">
      <c r="B2210"/>
    </row>
    <row r="2211" spans="2:2" ht="14.4" x14ac:dyDescent="0.3">
      <c r="B2211"/>
    </row>
    <row r="2212" spans="2:2" ht="14.4" x14ac:dyDescent="0.3">
      <c r="B2212"/>
    </row>
    <row r="2213" spans="2:2" ht="14.4" x14ac:dyDescent="0.3">
      <c r="B2213"/>
    </row>
    <row r="2214" spans="2:2" ht="14.4" x14ac:dyDescent="0.3">
      <c r="B2214"/>
    </row>
    <row r="2215" spans="2:2" ht="14.4" x14ac:dyDescent="0.3">
      <c r="B2215"/>
    </row>
    <row r="2216" spans="2:2" ht="14.4" x14ac:dyDescent="0.3">
      <c r="B2216"/>
    </row>
    <row r="2217" spans="2:2" ht="14.4" x14ac:dyDescent="0.3">
      <c r="B2217"/>
    </row>
    <row r="2218" spans="2:2" ht="14.4" x14ac:dyDescent="0.3">
      <c r="B2218"/>
    </row>
    <row r="2219" spans="2:2" ht="14.4" x14ac:dyDescent="0.3">
      <c r="B2219"/>
    </row>
    <row r="2220" spans="2:2" ht="14.4" x14ac:dyDescent="0.3">
      <c r="B2220"/>
    </row>
    <row r="2221" spans="2:2" ht="14.4" x14ac:dyDescent="0.3">
      <c r="B2221"/>
    </row>
    <row r="2222" spans="2:2" ht="14.4" x14ac:dyDescent="0.3">
      <c r="B2222"/>
    </row>
    <row r="2223" spans="2:2" ht="14.4" x14ac:dyDescent="0.3">
      <c r="B2223"/>
    </row>
    <row r="2224" spans="2:2" ht="14.4" x14ac:dyDescent="0.3">
      <c r="B2224"/>
    </row>
    <row r="2225" spans="2:2" ht="14.4" x14ac:dyDescent="0.3">
      <c r="B2225"/>
    </row>
    <row r="2226" spans="2:2" ht="14.4" x14ac:dyDescent="0.3">
      <c r="B2226"/>
    </row>
    <row r="2227" spans="2:2" ht="14.4" x14ac:dyDescent="0.3">
      <c r="B2227"/>
    </row>
    <row r="2228" spans="2:2" ht="14.4" x14ac:dyDescent="0.3">
      <c r="B2228"/>
    </row>
    <row r="2229" spans="2:2" ht="14.4" x14ac:dyDescent="0.3">
      <c r="B2229"/>
    </row>
    <row r="2230" spans="2:2" ht="14.4" x14ac:dyDescent="0.3">
      <c r="B2230"/>
    </row>
    <row r="2231" spans="2:2" ht="14.4" x14ac:dyDescent="0.3">
      <c r="B2231"/>
    </row>
    <row r="2232" spans="2:2" ht="14.4" x14ac:dyDescent="0.3">
      <c r="B2232"/>
    </row>
    <row r="2233" spans="2:2" ht="14.4" x14ac:dyDescent="0.3">
      <c r="B2233"/>
    </row>
    <row r="2234" spans="2:2" ht="14.4" x14ac:dyDescent="0.3">
      <c r="B2234"/>
    </row>
    <row r="2235" spans="2:2" ht="14.4" x14ac:dyDescent="0.3">
      <c r="B2235"/>
    </row>
    <row r="2236" spans="2:2" ht="14.4" x14ac:dyDescent="0.3">
      <c r="B2236"/>
    </row>
    <row r="2237" spans="2:2" ht="14.4" x14ac:dyDescent="0.3">
      <c r="B2237"/>
    </row>
    <row r="2238" spans="2:2" ht="14.4" x14ac:dyDescent="0.3">
      <c r="B2238"/>
    </row>
    <row r="2239" spans="2:2" ht="14.4" x14ac:dyDescent="0.3">
      <c r="B2239"/>
    </row>
    <row r="2240" spans="2:2" ht="14.4" x14ac:dyDescent="0.3">
      <c r="B2240"/>
    </row>
    <row r="2241" spans="2:2" ht="14.4" x14ac:dyDescent="0.3">
      <c r="B2241"/>
    </row>
    <row r="2242" spans="2:2" ht="14.4" x14ac:dyDescent="0.3">
      <c r="B2242"/>
    </row>
    <row r="2243" spans="2:2" ht="14.4" x14ac:dyDescent="0.3">
      <c r="B2243"/>
    </row>
    <row r="2244" spans="2:2" ht="14.4" x14ac:dyDescent="0.3">
      <c r="B2244"/>
    </row>
    <row r="2245" spans="2:2" ht="14.4" x14ac:dyDescent="0.3">
      <c r="B2245"/>
    </row>
    <row r="2246" spans="2:2" ht="14.4" x14ac:dyDescent="0.3">
      <c r="B2246"/>
    </row>
    <row r="2247" spans="2:2" ht="14.4" x14ac:dyDescent="0.3">
      <c r="B2247"/>
    </row>
    <row r="2248" spans="2:2" ht="14.4" x14ac:dyDescent="0.3">
      <c r="B2248"/>
    </row>
    <row r="2249" spans="2:2" ht="14.4" x14ac:dyDescent="0.3">
      <c r="B2249"/>
    </row>
    <row r="2250" spans="2:2" ht="14.4" x14ac:dyDescent="0.3">
      <c r="B2250"/>
    </row>
    <row r="2251" spans="2:2" ht="14.4" x14ac:dyDescent="0.3">
      <c r="B2251"/>
    </row>
    <row r="2252" spans="2:2" ht="14.4" x14ac:dyDescent="0.3">
      <c r="B2252"/>
    </row>
    <row r="2253" spans="2:2" ht="14.4" x14ac:dyDescent="0.3">
      <c r="B2253"/>
    </row>
    <row r="2254" spans="2:2" ht="14.4" x14ac:dyDescent="0.3">
      <c r="B2254"/>
    </row>
    <row r="2255" spans="2:2" ht="14.4" x14ac:dyDescent="0.3">
      <c r="B2255"/>
    </row>
    <row r="2256" spans="2:2" ht="14.4" x14ac:dyDescent="0.3">
      <c r="B2256"/>
    </row>
    <row r="2257" spans="2:2" ht="14.4" x14ac:dyDescent="0.3">
      <c r="B2257"/>
    </row>
    <row r="2258" spans="2:2" ht="14.4" x14ac:dyDescent="0.3">
      <c r="B2258"/>
    </row>
    <row r="2259" spans="2:2" ht="14.4" x14ac:dyDescent="0.3">
      <c r="B2259"/>
    </row>
    <row r="2260" spans="2:2" ht="14.4" x14ac:dyDescent="0.3">
      <c r="B2260"/>
    </row>
    <row r="2261" spans="2:2" ht="14.4" x14ac:dyDescent="0.3">
      <c r="B2261"/>
    </row>
    <row r="2262" spans="2:2" ht="14.4" x14ac:dyDescent="0.3">
      <c r="B2262"/>
    </row>
    <row r="2263" spans="2:2" ht="14.4" x14ac:dyDescent="0.3">
      <c r="B2263"/>
    </row>
    <row r="2264" spans="2:2" ht="14.4" x14ac:dyDescent="0.3">
      <c r="B2264"/>
    </row>
    <row r="2265" spans="2:2" ht="14.4" x14ac:dyDescent="0.3">
      <c r="B2265"/>
    </row>
    <row r="2266" spans="2:2" ht="14.4" x14ac:dyDescent="0.3">
      <c r="B2266"/>
    </row>
    <row r="2267" spans="2:2" ht="14.4" x14ac:dyDescent="0.3">
      <c r="B2267"/>
    </row>
    <row r="2268" spans="2:2" ht="14.4" x14ac:dyDescent="0.3">
      <c r="B2268"/>
    </row>
    <row r="2269" spans="2:2" ht="14.4" x14ac:dyDescent="0.3">
      <c r="B2269"/>
    </row>
    <row r="2270" spans="2:2" ht="14.4" x14ac:dyDescent="0.3">
      <c r="B2270"/>
    </row>
    <row r="2271" spans="2:2" ht="14.4" x14ac:dyDescent="0.3">
      <c r="B2271"/>
    </row>
    <row r="2272" spans="2:2" ht="14.4" x14ac:dyDescent="0.3">
      <c r="B2272"/>
    </row>
    <row r="2273" spans="2:2" ht="14.4" x14ac:dyDescent="0.3">
      <c r="B2273"/>
    </row>
    <row r="2274" spans="2:2" ht="14.4" x14ac:dyDescent="0.3">
      <c r="B2274"/>
    </row>
    <row r="2275" spans="2:2" ht="14.4" x14ac:dyDescent="0.3">
      <c r="B2275"/>
    </row>
    <row r="2276" spans="2:2" ht="14.4" x14ac:dyDescent="0.3">
      <c r="B2276"/>
    </row>
    <row r="2277" spans="2:2" ht="14.4" x14ac:dyDescent="0.3">
      <c r="B2277"/>
    </row>
    <row r="2278" spans="2:2" ht="14.4" x14ac:dyDescent="0.3">
      <c r="B2278"/>
    </row>
    <row r="2279" spans="2:2" ht="14.4" x14ac:dyDescent="0.3">
      <c r="B2279"/>
    </row>
    <row r="2280" spans="2:2" ht="14.4" x14ac:dyDescent="0.3">
      <c r="B2280"/>
    </row>
    <row r="2281" spans="2:2" ht="14.4" x14ac:dyDescent="0.3">
      <c r="B2281"/>
    </row>
    <row r="2282" spans="2:2" ht="14.4" x14ac:dyDescent="0.3">
      <c r="B2282"/>
    </row>
    <row r="2283" spans="2:2" ht="14.4" x14ac:dyDescent="0.3">
      <c r="B2283"/>
    </row>
    <row r="2284" spans="2:2" ht="14.4" x14ac:dyDescent="0.3">
      <c r="B2284"/>
    </row>
    <row r="2285" spans="2:2" ht="14.4" x14ac:dyDescent="0.3">
      <c r="B2285"/>
    </row>
    <row r="2286" spans="2:2" ht="14.4" x14ac:dyDescent="0.3">
      <c r="B2286"/>
    </row>
    <row r="2287" spans="2:2" ht="14.4" x14ac:dyDescent="0.3">
      <c r="B2287"/>
    </row>
    <row r="2288" spans="2:2" ht="14.4" x14ac:dyDescent="0.3">
      <c r="B2288"/>
    </row>
    <row r="2289" spans="2:2" ht="14.4" x14ac:dyDescent="0.3">
      <c r="B2289"/>
    </row>
    <row r="2290" spans="2:2" ht="14.4" x14ac:dyDescent="0.3">
      <c r="B2290"/>
    </row>
    <row r="2291" spans="2:2" ht="14.4" x14ac:dyDescent="0.3">
      <c r="B2291"/>
    </row>
    <row r="2292" spans="2:2" ht="14.4" x14ac:dyDescent="0.3">
      <c r="B2292"/>
    </row>
    <row r="2293" spans="2:2" ht="14.4" x14ac:dyDescent="0.3">
      <c r="B2293"/>
    </row>
    <row r="2294" spans="2:2" ht="14.4" x14ac:dyDescent="0.3">
      <c r="B2294"/>
    </row>
    <row r="2295" spans="2:2" ht="14.4" x14ac:dyDescent="0.3">
      <c r="B2295"/>
    </row>
    <row r="2296" spans="2:2" ht="14.4" x14ac:dyDescent="0.3">
      <c r="B2296"/>
    </row>
    <row r="2297" spans="2:2" ht="14.4" x14ac:dyDescent="0.3">
      <c r="B2297"/>
    </row>
    <row r="2298" spans="2:2" ht="14.4" x14ac:dyDescent="0.3">
      <c r="B2298"/>
    </row>
    <row r="2299" spans="2:2" ht="14.4" x14ac:dyDescent="0.3">
      <c r="B2299"/>
    </row>
    <row r="2300" spans="2:2" ht="14.4" x14ac:dyDescent="0.3">
      <c r="B2300"/>
    </row>
    <row r="2301" spans="2:2" ht="14.4" x14ac:dyDescent="0.3">
      <c r="B2301"/>
    </row>
    <row r="2302" spans="2:2" ht="14.4" x14ac:dyDescent="0.3">
      <c r="B2302"/>
    </row>
    <row r="2303" spans="2:2" ht="14.4" x14ac:dyDescent="0.3">
      <c r="B2303"/>
    </row>
    <row r="2304" spans="2:2" ht="14.4" x14ac:dyDescent="0.3">
      <c r="B2304"/>
    </row>
    <row r="2305" spans="2:2" ht="14.4" x14ac:dyDescent="0.3">
      <c r="B2305"/>
    </row>
    <row r="2306" spans="2:2" ht="14.4" x14ac:dyDescent="0.3">
      <c r="B2306"/>
    </row>
    <row r="2307" spans="2:2" ht="14.4" x14ac:dyDescent="0.3">
      <c r="B2307"/>
    </row>
    <row r="2308" spans="2:2" ht="14.4" x14ac:dyDescent="0.3">
      <c r="B2308"/>
    </row>
    <row r="2309" spans="2:2" ht="14.4" x14ac:dyDescent="0.3">
      <c r="B2309"/>
    </row>
    <row r="2310" spans="2:2" ht="14.4" x14ac:dyDescent="0.3">
      <c r="B2310"/>
    </row>
    <row r="2311" spans="2:2" ht="14.4" x14ac:dyDescent="0.3">
      <c r="B2311"/>
    </row>
    <row r="2312" spans="2:2" ht="14.4" x14ac:dyDescent="0.3">
      <c r="B2312"/>
    </row>
    <row r="2313" spans="2:2" ht="14.4" x14ac:dyDescent="0.3">
      <c r="B2313"/>
    </row>
    <row r="2314" spans="2:2" ht="14.4" x14ac:dyDescent="0.3">
      <c r="B2314"/>
    </row>
    <row r="2315" spans="2:2" ht="14.4" x14ac:dyDescent="0.3">
      <c r="B2315"/>
    </row>
    <row r="2316" spans="2:2" ht="14.4" x14ac:dyDescent="0.3">
      <c r="B2316"/>
    </row>
    <row r="2317" spans="2:2" ht="14.4" x14ac:dyDescent="0.3">
      <c r="B2317"/>
    </row>
    <row r="2318" spans="2:2" ht="14.4" x14ac:dyDescent="0.3">
      <c r="B2318"/>
    </row>
    <row r="2319" spans="2:2" ht="14.4" x14ac:dyDescent="0.3">
      <c r="B2319"/>
    </row>
    <row r="2320" spans="2:2" ht="14.4" x14ac:dyDescent="0.3">
      <c r="B2320"/>
    </row>
    <row r="2321" spans="2:2" ht="14.4" x14ac:dyDescent="0.3">
      <c r="B2321"/>
    </row>
    <row r="2322" spans="2:2" ht="14.4" x14ac:dyDescent="0.3">
      <c r="B2322"/>
    </row>
    <row r="2323" spans="2:2" ht="14.4" x14ac:dyDescent="0.3">
      <c r="B2323"/>
    </row>
    <row r="2324" spans="2:2" ht="14.4" x14ac:dyDescent="0.3">
      <c r="B2324"/>
    </row>
    <row r="2325" spans="2:2" ht="14.4" x14ac:dyDescent="0.3">
      <c r="B2325"/>
    </row>
    <row r="2326" spans="2:2" ht="14.4" x14ac:dyDescent="0.3">
      <c r="B2326"/>
    </row>
    <row r="2327" spans="2:2" ht="14.4" x14ac:dyDescent="0.3">
      <c r="B2327"/>
    </row>
    <row r="2328" spans="2:2" ht="14.4" x14ac:dyDescent="0.3">
      <c r="B2328"/>
    </row>
    <row r="2329" spans="2:2" ht="14.4" x14ac:dyDescent="0.3">
      <c r="B2329"/>
    </row>
    <row r="2330" spans="2:2" ht="14.4" x14ac:dyDescent="0.3">
      <c r="B2330"/>
    </row>
    <row r="2331" spans="2:2" ht="14.4" x14ac:dyDescent="0.3">
      <c r="B2331"/>
    </row>
    <row r="2332" spans="2:2" ht="14.4" x14ac:dyDescent="0.3">
      <c r="B2332"/>
    </row>
    <row r="2333" spans="2:2" ht="14.4" x14ac:dyDescent="0.3">
      <c r="B2333"/>
    </row>
    <row r="2334" spans="2:2" ht="14.4" x14ac:dyDescent="0.3">
      <c r="B2334"/>
    </row>
    <row r="2335" spans="2:2" ht="14.4" x14ac:dyDescent="0.3">
      <c r="B2335"/>
    </row>
    <row r="2336" spans="2:2" ht="14.4" x14ac:dyDescent="0.3">
      <c r="B2336"/>
    </row>
    <row r="2337" spans="2:2" ht="14.4" x14ac:dyDescent="0.3">
      <c r="B2337"/>
    </row>
    <row r="2338" spans="2:2" ht="14.4" x14ac:dyDescent="0.3">
      <c r="B2338"/>
    </row>
    <row r="2339" spans="2:2" ht="14.4" x14ac:dyDescent="0.3">
      <c r="B2339"/>
    </row>
    <row r="2340" spans="2:2" ht="14.4" x14ac:dyDescent="0.3">
      <c r="B2340"/>
    </row>
    <row r="2341" spans="2:2" ht="14.4" x14ac:dyDescent="0.3">
      <c r="B2341"/>
    </row>
    <row r="2342" spans="2:2" ht="14.4" x14ac:dyDescent="0.3">
      <c r="B2342"/>
    </row>
    <row r="2343" spans="2:2" ht="14.4" x14ac:dyDescent="0.3">
      <c r="B2343"/>
    </row>
    <row r="2344" spans="2:2" ht="14.4" x14ac:dyDescent="0.3">
      <c r="B2344"/>
    </row>
    <row r="2345" spans="2:2" ht="14.4" x14ac:dyDescent="0.3">
      <c r="B2345"/>
    </row>
    <row r="2346" spans="2:2" ht="14.4" x14ac:dyDescent="0.3">
      <c r="B2346"/>
    </row>
    <row r="2347" spans="2:2" ht="14.4" x14ac:dyDescent="0.3">
      <c r="B2347"/>
    </row>
    <row r="2348" spans="2:2" ht="14.4" x14ac:dyDescent="0.3">
      <c r="B2348"/>
    </row>
    <row r="2349" spans="2:2" ht="14.4" x14ac:dyDescent="0.3">
      <c r="B2349"/>
    </row>
    <row r="2350" spans="2:2" ht="14.4" x14ac:dyDescent="0.3">
      <c r="B2350"/>
    </row>
    <row r="2351" spans="2:2" ht="14.4" x14ac:dyDescent="0.3">
      <c r="B2351"/>
    </row>
    <row r="2352" spans="2:2" ht="14.4" x14ac:dyDescent="0.3">
      <c r="B2352"/>
    </row>
    <row r="2353" spans="2:2" ht="14.4" x14ac:dyDescent="0.3">
      <c r="B2353"/>
    </row>
    <row r="2354" spans="2:2" ht="14.4" x14ac:dyDescent="0.3">
      <c r="B2354"/>
    </row>
    <row r="2355" spans="2:2" ht="14.4" x14ac:dyDescent="0.3">
      <c r="B2355"/>
    </row>
    <row r="2356" spans="2:2" ht="14.4" x14ac:dyDescent="0.3">
      <c r="B2356"/>
    </row>
    <row r="2357" spans="2:2" ht="14.4" x14ac:dyDescent="0.3">
      <c r="B2357"/>
    </row>
    <row r="2358" spans="2:2" ht="14.4" x14ac:dyDescent="0.3">
      <c r="B2358"/>
    </row>
    <row r="2359" spans="2:2" ht="14.4" x14ac:dyDescent="0.3">
      <c r="B2359"/>
    </row>
    <row r="2360" spans="2:2" ht="14.4" x14ac:dyDescent="0.3">
      <c r="B2360"/>
    </row>
    <row r="2361" spans="2:2" ht="14.4" x14ac:dyDescent="0.3">
      <c r="B2361"/>
    </row>
    <row r="2362" spans="2:2" ht="14.4" x14ac:dyDescent="0.3">
      <c r="B2362"/>
    </row>
    <row r="2363" spans="2:2" ht="14.4" x14ac:dyDescent="0.3">
      <c r="B2363"/>
    </row>
    <row r="2364" spans="2:2" ht="14.4" x14ac:dyDescent="0.3">
      <c r="B2364"/>
    </row>
    <row r="2365" spans="2:2" ht="14.4" x14ac:dyDescent="0.3">
      <c r="B2365"/>
    </row>
    <row r="2366" spans="2:2" ht="14.4" x14ac:dyDescent="0.3">
      <c r="B2366"/>
    </row>
    <row r="2367" spans="2:2" ht="14.4" x14ac:dyDescent="0.3">
      <c r="B2367"/>
    </row>
    <row r="2368" spans="2:2" ht="14.4" x14ac:dyDescent="0.3">
      <c r="B2368"/>
    </row>
    <row r="2369" spans="2:2" ht="14.4" x14ac:dyDescent="0.3">
      <c r="B2369"/>
    </row>
    <row r="2370" spans="2:2" ht="14.4" x14ac:dyDescent="0.3">
      <c r="B2370"/>
    </row>
    <row r="2371" spans="2:2" ht="14.4" x14ac:dyDescent="0.3">
      <c r="B2371"/>
    </row>
    <row r="2372" spans="2:2" ht="14.4" x14ac:dyDescent="0.3">
      <c r="B2372"/>
    </row>
    <row r="2373" spans="2:2" ht="14.4" x14ac:dyDescent="0.3">
      <c r="B2373"/>
    </row>
    <row r="2374" spans="2:2" ht="14.4" x14ac:dyDescent="0.3">
      <c r="B2374"/>
    </row>
    <row r="2375" spans="2:2" ht="14.4" x14ac:dyDescent="0.3">
      <c r="B2375"/>
    </row>
    <row r="2376" spans="2:2" ht="14.4" x14ac:dyDescent="0.3">
      <c r="B2376"/>
    </row>
    <row r="2377" spans="2:2" ht="14.4" x14ac:dyDescent="0.3">
      <c r="B2377"/>
    </row>
    <row r="2378" spans="2:2" ht="14.4" x14ac:dyDescent="0.3">
      <c r="B2378"/>
    </row>
    <row r="2379" spans="2:2" ht="14.4" x14ac:dyDescent="0.3">
      <c r="B2379"/>
    </row>
    <row r="2380" spans="2:2" ht="14.4" x14ac:dyDescent="0.3">
      <c r="B2380"/>
    </row>
    <row r="2381" spans="2:2" ht="14.4" x14ac:dyDescent="0.3">
      <c r="B2381"/>
    </row>
    <row r="2382" spans="2:2" ht="14.4" x14ac:dyDescent="0.3">
      <c r="B2382"/>
    </row>
    <row r="2383" spans="2:2" ht="14.4" x14ac:dyDescent="0.3">
      <c r="B2383"/>
    </row>
    <row r="2384" spans="2:2" ht="14.4" x14ac:dyDescent="0.3">
      <c r="B2384"/>
    </row>
    <row r="2385" spans="2:2" ht="14.4" x14ac:dyDescent="0.3">
      <c r="B2385"/>
    </row>
    <row r="2386" spans="2:2" ht="14.4" x14ac:dyDescent="0.3">
      <c r="B2386"/>
    </row>
    <row r="2387" spans="2:2" ht="14.4" x14ac:dyDescent="0.3">
      <c r="B2387"/>
    </row>
    <row r="2388" spans="2:2" ht="14.4" x14ac:dyDescent="0.3">
      <c r="B2388"/>
    </row>
    <row r="2389" spans="2:2" ht="14.4" x14ac:dyDescent="0.3">
      <c r="B2389"/>
    </row>
    <row r="2390" spans="2:2" ht="14.4" x14ac:dyDescent="0.3">
      <c r="B2390"/>
    </row>
    <row r="2391" spans="2:2" ht="14.4" x14ac:dyDescent="0.3">
      <c r="B2391"/>
    </row>
    <row r="2392" spans="2:2" ht="14.4" x14ac:dyDescent="0.3">
      <c r="B2392"/>
    </row>
    <row r="2393" spans="2:2" ht="14.4" x14ac:dyDescent="0.3">
      <c r="B2393"/>
    </row>
    <row r="2394" spans="2:2" ht="14.4" x14ac:dyDescent="0.3">
      <c r="B2394"/>
    </row>
    <row r="2395" spans="2:2" ht="14.4" x14ac:dyDescent="0.3">
      <c r="B2395"/>
    </row>
    <row r="2396" spans="2:2" ht="14.4" x14ac:dyDescent="0.3">
      <c r="B2396"/>
    </row>
    <row r="2397" spans="2:2" ht="14.4" x14ac:dyDescent="0.3">
      <c r="B2397"/>
    </row>
    <row r="2398" spans="2:2" ht="14.4" x14ac:dyDescent="0.3">
      <c r="B2398"/>
    </row>
    <row r="2399" spans="2:2" ht="14.4" x14ac:dyDescent="0.3">
      <c r="B2399"/>
    </row>
    <row r="2400" spans="2:2" ht="14.4" x14ac:dyDescent="0.3">
      <c r="B2400"/>
    </row>
    <row r="2401" spans="2:2" ht="14.4" x14ac:dyDescent="0.3">
      <c r="B2401"/>
    </row>
    <row r="2402" spans="2:2" ht="14.4" x14ac:dyDescent="0.3">
      <c r="B2402"/>
    </row>
    <row r="2403" spans="2:2" ht="14.4" x14ac:dyDescent="0.3">
      <c r="B2403"/>
    </row>
    <row r="2404" spans="2:2" ht="14.4" x14ac:dyDescent="0.3">
      <c r="B2404"/>
    </row>
    <row r="2405" spans="2:2" ht="14.4" x14ac:dyDescent="0.3">
      <c r="B2405"/>
    </row>
    <row r="2406" spans="2:2" ht="14.4" x14ac:dyDescent="0.3">
      <c r="B2406"/>
    </row>
    <row r="2407" spans="2:2" ht="14.4" x14ac:dyDescent="0.3">
      <c r="B2407"/>
    </row>
    <row r="2408" spans="2:2" ht="14.4" x14ac:dyDescent="0.3">
      <c r="B2408"/>
    </row>
    <row r="2409" spans="2:2" ht="14.4" x14ac:dyDescent="0.3">
      <c r="B2409"/>
    </row>
    <row r="2410" spans="2:2" ht="14.4" x14ac:dyDescent="0.3">
      <c r="B2410"/>
    </row>
    <row r="2411" spans="2:2" ht="14.4" x14ac:dyDescent="0.3">
      <c r="B2411"/>
    </row>
    <row r="2412" spans="2:2" ht="14.4" x14ac:dyDescent="0.3">
      <c r="B2412"/>
    </row>
    <row r="2413" spans="2:2" ht="14.4" x14ac:dyDescent="0.3">
      <c r="B2413"/>
    </row>
    <row r="2414" spans="2:2" ht="14.4" x14ac:dyDescent="0.3">
      <c r="B2414"/>
    </row>
    <row r="2415" spans="2:2" ht="14.4" x14ac:dyDescent="0.3">
      <c r="B2415"/>
    </row>
    <row r="2416" spans="2:2" ht="14.4" x14ac:dyDescent="0.3">
      <c r="B2416"/>
    </row>
    <row r="2417" spans="2:2" ht="14.4" x14ac:dyDescent="0.3">
      <c r="B2417"/>
    </row>
    <row r="2418" spans="2:2" ht="14.4" x14ac:dyDescent="0.3">
      <c r="B2418"/>
    </row>
    <row r="2419" spans="2:2" ht="14.4" x14ac:dyDescent="0.3">
      <c r="B2419"/>
    </row>
    <row r="2420" spans="2:2" ht="14.4" x14ac:dyDescent="0.3">
      <c r="B2420"/>
    </row>
    <row r="2421" spans="2:2" ht="14.4" x14ac:dyDescent="0.3">
      <c r="B2421"/>
    </row>
    <row r="2422" spans="2:2" ht="14.4" x14ac:dyDescent="0.3">
      <c r="B2422"/>
    </row>
    <row r="2423" spans="2:2" ht="14.4" x14ac:dyDescent="0.3">
      <c r="B2423"/>
    </row>
    <row r="2424" spans="2:2" ht="14.4" x14ac:dyDescent="0.3">
      <c r="B2424"/>
    </row>
    <row r="2425" spans="2:2" ht="14.4" x14ac:dyDescent="0.3">
      <c r="B2425"/>
    </row>
    <row r="2426" spans="2:2" ht="14.4" x14ac:dyDescent="0.3">
      <c r="B2426"/>
    </row>
    <row r="2427" spans="2:2" ht="14.4" x14ac:dyDescent="0.3">
      <c r="B2427"/>
    </row>
    <row r="2428" spans="2:2" ht="14.4" x14ac:dyDescent="0.3">
      <c r="B2428"/>
    </row>
    <row r="2429" spans="2:2" ht="14.4" x14ac:dyDescent="0.3">
      <c r="B2429"/>
    </row>
    <row r="2430" spans="2:2" ht="14.4" x14ac:dyDescent="0.3">
      <c r="B2430"/>
    </row>
    <row r="2431" spans="2:2" ht="14.4" x14ac:dyDescent="0.3">
      <c r="B2431"/>
    </row>
    <row r="2432" spans="2:2" ht="14.4" x14ac:dyDescent="0.3">
      <c r="B2432"/>
    </row>
    <row r="2433" spans="2:2" ht="14.4" x14ac:dyDescent="0.3">
      <c r="B2433"/>
    </row>
    <row r="2434" spans="2:2" ht="14.4" x14ac:dyDescent="0.3">
      <c r="B2434"/>
    </row>
    <row r="2435" spans="2:2" ht="14.4" x14ac:dyDescent="0.3">
      <c r="B2435"/>
    </row>
    <row r="2436" spans="2:2" ht="14.4" x14ac:dyDescent="0.3">
      <c r="B2436"/>
    </row>
    <row r="2437" spans="2:2" ht="14.4" x14ac:dyDescent="0.3">
      <c r="B2437"/>
    </row>
    <row r="2438" spans="2:2" ht="14.4" x14ac:dyDescent="0.3">
      <c r="B2438"/>
    </row>
    <row r="2439" spans="2:2" ht="14.4" x14ac:dyDescent="0.3">
      <c r="B2439"/>
    </row>
    <row r="2440" spans="2:2" ht="14.4" x14ac:dyDescent="0.3">
      <c r="B2440"/>
    </row>
    <row r="2441" spans="2:2" ht="14.4" x14ac:dyDescent="0.3">
      <c r="B2441"/>
    </row>
    <row r="2442" spans="2:2" ht="14.4" x14ac:dyDescent="0.3">
      <c r="B2442"/>
    </row>
    <row r="2443" spans="2:2" ht="14.4" x14ac:dyDescent="0.3">
      <c r="B2443"/>
    </row>
    <row r="2444" spans="2:2" ht="14.4" x14ac:dyDescent="0.3">
      <c r="B2444"/>
    </row>
    <row r="2445" spans="2:2" ht="14.4" x14ac:dyDescent="0.3">
      <c r="B2445"/>
    </row>
    <row r="2446" spans="2:2" ht="14.4" x14ac:dyDescent="0.3">
      <c r="B2446"/>
    </row>
    <row r="2447" spans="2:2" ht="14.4" x14ac:dyDescent="0.3">
      <c r="B2447"/>
    </row>
    <row r="2448" spans="2:2" ht="14.4" x14ac:dyDescent="0.3">
      <c r="B2448"/>
    </row>
    <row r="2449" spans="2:2" ht="14.4" x14ac:dyDescent="0.3">
      <c r="B2449"/>
    </row>
    <row r="2450" spans="2:2" ht="14.4" x14ac:dyDescent="0.3">
      <c r="B2450"/>
    </row>
    <row r="2451" spans="2:2" ht="14.4" x14ac:dyDescent="0.3">
      <c r="B2451"/>
    </row>
    <row r="2452" spans="2:2" ht="14.4" x14ac:dyDescent="0.3">
      <c r="B2452"/>
    </row>
    <row r="2453" spans="2:2" ht="14.4" x14ac:dyDescent="0.3">
      <c r="B2453"/>
    </row>
    <row r="2454" spans="2:2" ht="14.4" x14ac:dyDescent="0.3">
      <c r="B2454"/>
    </row>
    <row r="2455" spans="2:2" ht="14.4" x14ac:dyDescent="0.3">
      <c r="B2455"/>
    </row>
    <row r="2456" spans="2:2" ht="14.4" x14ac:dyDescent="0.3">
      <c r="B2456"/>
    </row>
    <row r="2457" spans="2:2" ht="14.4" x14ac:dyDescent="0.3">
      <c r="B2457"/>
    </row>
    <row r="2458" spans="2:2" ht="14.4" x14ac:dyDescent="0.3">
      <c r="B2458"/>
    </row>
    <row r="2459" spans="2:2" ht="14.4" x14ac:dyDescent="0.3">
      <c r="B2459"/>
    </row>
    <row r="2460" spans="2:2" ht="14.4" x14ac:dyDescent="0.3">
      <c r="B2460"/>
    </row>
    <row r="2461" spans="2:2" ht="14.4" x14ac:dyDescent="0.3">
      <c r="B2461"/>
    </row>
    <row r="2462" spans="2:2" ht="14.4" x14ac:dyDescent="0.3">
      <c r="B2462"/>
    </row>
    <row r="2463" spans="2:2" ht="14.4" x14ac:dyDescent="0.3">
      <c r="B2463"/>
    </row>
    <row r="2464" spans="2:2" ht="14.4" x14ac:dyDescent="0.3">
      <c r="B2464"/>
    </row>
    <row r="2465" spans="2:2" ht="14.4" x14ac:dyDescent="0.3">
      <c r="B2465"/>
    </row>
    <row r="2466" spans="2:2" ht="14.4" x14ac:dyDescent="0.3">
      <c r="B2466"/>
    </row>
    <row r="2467" spans="2:2" ht="14.4" x14ac:dyDescent="0.3">
      <c r="B2467"/>
    </row>
    <row r="2468" spans="2:2" ht="14.4" x14ac:dyDescent="0.3">
      <c r="B2468"/>
    </row>
    <row r="2469" spans="2:2" ht="14.4" x14ac:dyDescent="0.3">
      <c r="B2469"/>
    </row>
    <row r="2470" spans="2:2" ht="14.4" x14ac:dyDescent="0.3">
      <c r="B2470"/>
    </row>
    <row r="2471" spans="2:2" ht="14.4" x14ac:dyDescent="0.3">
      <c r="B2471"/>
    </row>
    <row r="2472" spans="2:2" ht="14.4" x14ac:dyDescent="0.3">
      <c r="B2472"/>
    </row>
    <row r="2473" spans="2:2" ht="14.4" x14ac:dyDescent="0.3">
      <c r="B2473"/>
    </row>
    <row r="2474" spans="2:2" ht="14.4" x14ac:dyDescent="0.3">
      <c r="B2474"/>
    </row>
    <row r="2475" spans="2:2" ht="14.4" x14ac:dyDescent="0.3">
      <c r="B2475"/>
    </row>
    <row r="2476" spans="2:2" ht="14.4" x14ac:dyDescent="0.3">
      <c r="B2476"/>
    </row>
    <row r="2477" spans="2:2" ht="14.4" x14ac:dyDescent="0.3">
      <c r="B2477"/>
    </row>
    <row r="2478" spans="2:2" ht="14.4" x14ac:dyDescent="0.3">
      <c r="B2478"/>
    </row>
    <row r="2479" spans="2:2" ht="14.4" x14ac:dyDescent="0.3">
      <c r="B2479"/>
    </row>
    <row r="2480" spans="2:2" ht="14.4" x14ac:dyDescent="0.3">
      <c r="B2480"/>
    </row>
    <row r="2481" spans="2:2" ht="14.4" x14ac:dyDescent="0.3">
      <c r="B2481"/>
    </row>
    <row r="2482" spans="2:2" ht="14.4" x14ac:dyDescent="0.3">
      <c r="B2482"/>
    </row>
    <row r="2483" spans="2:2" ht="14.4" x14ac:dyDescent="0.3">
      <c r="B2483"/>
    </row>
    <row r="2484" spans="2:2" ht="14.4" x14ac:dyDescent="0.3">
      <c r="B2484"/>
    </row>
    <row r="2485" spans="2:2" ht="14.4" x14ac:dyDescent="0.3">
      <c r="B2485"/>
    </row>
    <row r="2486" spans="2:2" ht="14.4" x14ac:dyDescent="0.3">
      <c r="B2486"/>
    </row>
    <row r="2487" spans="2:2" ht="14.4" x14ac:dyDescent="0.3">
      <c r="B2487"/>
    </row>
    <row r="2488" spans="2:2" ht="14.4" x14ac:dyDescent="0.3">
      <c r="B2488"/>
    </row>
    <row r="2489" spans="2:2" ht="14.4" x14ac:dyDescent="0.3">
      <c r="B2489"/>
    </row>
    <row r="2490" spans="2:2" ht="14.4" x14ac:dyDescent="0.3">
      <c r="B2490"/>
    </row>
    <row r="2491" spans="2:2" ht="14.4" x14ac:dyDescent="0.3">
      <c r="B2491"/>
    </row>
    <row r="2492" spans="2:2" ht="14.4" x14ac:dyDescent="0.3">
      <c r="B2492"/>
    </row>
    <row r="2493" spans="2:2" ht="14.4" x14ac:dyDescent="0.3">
      <c r="B2493"/>
    </row>
    <row r="2494" spans="2:2" ht="14.4" x14ac:dyDescent="0.3">
      <c r="B2494"/>
    </row>
    <row r="2495" spans="2:2" ht="14.4" x14ac:dyDescent="0.3">
      <c r="B2495"/>
    </row>
    <row r="2496" spans="2:2" ht="14.4" x14ac:dyDescent="0.3">
      <c r="B2496"/>
    </row>
    <row r="2497" spans="2:2" ht="14.4" x14ac:dyDescent="0.3">
      <c r="B2497"/>
    </row>
    <row r="2498" spans="2:2" ht="14.4" x14ac:dyDescent="0.3">
      <c r="B2498"/>
    </row>
    <row r="2499" spans="2:2" ht="14.4" x14ac:dyDescent="0.3">
      <c r="B2499"/>
    </row>
    <row r="2500" spans="2:2" ht="14.4" x14ac:dyDescent="0.3">
      <c r="B2500"/>
    </row>
    <row r="2501" spans="2:2" ht="14.4" x14ac:dyDescent="0.3">
      <c r="B2501"/>
    </row>
    <row r="2502" spans="2:2" ht="14.4" x14ac:dyDescent="0.3">
      <c r="B2502"/>
    </row>
    <row r="2503" spans="2:2" ht="14.4" x14ac:dyDescent="0.3">
      <c r="B2503"/>
    </row>
    <row r="2504" spans="2:2" ht="14.4" x14ac:dyDescent="0.3">
      <c r="B2504"/>
    </row>
    <row r="2505" spans="2:2" ht="14.4" x14ac:dyDescent="0.3">
      <c r="B2505"/>
    </row>
    <row r="2506" spans="2:2" ht="14.4" x14ac:dyDescent="0.3">
      <c r="B2506"/>
    </row>
    <row r="2507" spans="2:2" ht="14.4" x14ac:dyDescent="0.3">
      <c r="B2507"/>
    </row>
    <row r="2508" spans="2:2" ht="14.4" x14ac:dyDescent="0.3">
      <c r="B2508"/>
    </row>
    <row r="2509" spans="2:2" ht="14.4" x14ac:dyDescent="0.3">
      <c r="B2509"/>
    </row>
    <row r="2510" spans="2:2" ht="14.4" x14ac:dyDescent="0.3">
      <c r="B2510"/>
    </row>
    <row r="2511" spans="2:2" ht="14.4" x14ac:dyDescent="0.3">
      <c r="B2511"/>
    </row>
    <row r="2512" spans="2:2" ht="14.4" x14ac:dyDescent="0.3">
      <c r="B2512"/>
    </row>
    <row r="2513" spans="2:2" ht="14.4" x14ac:dyDescent="0.3">
      <c r="B2513"/>
    </row>
    <row r="2514" spans="2:2" ht="14.4" x14ac:dyDescent="0.3">
      <c r="B2514"/>
    </row>
    <row r="2515" spans="2:2" ht="14.4" x14ac:dyDescent="0.3">
      <c r="B2515"/>
    </row>
    <row r="2516" spans="2:2" ht="14.4" x14ac:dyDescent="0.3">
      <c r="B2516"/>
    </row>
    <row r="2517" spans="2:2" ht="14.4" x14ac:dyDescent="0.3">
      <c r="B2517"/>
    </row>
    <row r="2518" spans="2:2" ht="14.4" x14ac:dyDescent="0.3">
      <c r="B2518"/>
    </row>
    <row r="2519" spans="2:2" ht="14.4" x14ac:dyDescent="0.3">
      <c r="B2519"/>
    </row>
    <row r="2520" spans="2:2" ht="14.4" x14ac:dyDescent="0.3">
      <c r="B2520"/>
    </row>
    <row r="2521" spans="2:2" ht="14.4" x14ac:dyDescent="0.3">
      <c r="B2521"/>
    </row>
    <row r="2522" spans="2:2" ht="14.4" x14ac:dyDescent="0.3">
      <c r="B2522"/>
    </row>
    <row r="2523" spans="2:2" ht="14.4" x14ac:dyDescent="0.3">
      <c r="B2523"/>
    </row>
    <row r="2524" spans="2:2" ht="14.4" x14ac:dyDescent="0.3">
      <c r="B2524"/>
    </row>
    <row r="2525" spans="2:2" ht="14.4" x14ac:dyDescent="0.3">
      <c r="B2525"/>
    </row>
    <row r="2526" spans="2:2" ht="14.4" x14ac:dyDescent="0.3">
      <c r="B2526"/>
    </row>
    <row r="2527" spans="2:2" ht="14.4" x14ac:dyDescent="0.3">
      <c r="B2527"/>
    </row>
    <row r="2528" spans="2:2" ht="14.4" x14ac:dyDescent="0.3">
      <c r="B2528"/>
    </row>
    <row r="2529" spans="2:2" ht="14.4" x14ac:dyDescent="0.3">
      <c r="B2529"/>
    </row>
    <row r="2530" spans="2:2" ht="14.4" x14ac:dyDescent="0.3">
      <c r="B2530"/>
    </row>
    <row r="2531" spans="2:2" ht="14.4" x14ac:dyDescent="0.3">
      <c r="B2531"/>
    </row>
    <row r="2532" spans="2:2" ht="14.4" x14ac:dyDescent="0.3">
      <c r="B2532"/>
    </row>
    <row r="2533" spans="2:2" ht="14.4" x14ac:dyDescent="0.3">
      <c r="B2533"/>
    </row>
    <row r="2534" spans="2:2" ht="14.4" x14ac:dyDescent="0.3">
      <c r="B2534"/>
    </row>
    <row r="2535" spans="2:2" ht="14.4" x14ac:dyDescent="0.3">
      <c r="B2535"/>
    </row>
    <row r="2536" spans="2:2" ht="14.4" x14ac:dyDescent="0.3">
      <c r="B2536"/>
    </row>
    <row r="2537" spans="2:2" ht="14.4" x14ac:dyDescent="0.3">
      <c r="B2537"/>
    </row>
    <row r="2538" spans="2:2" ht="14.4" x14ac:dyDescent="0.3">
      <c r="B2538"/>
    </row>
    <row r="2539" spans="2:2" ht="14.4" x14ac:dyDescent="0.3">
      <c r="B2539"/>
    </row>
    <row r="2540" spans="2:2" ht="14.4" x14ac:dyDescent="0.3">
      <c r="B2540"/>
    </row>
    <row r="2541" spans="2:2" ht="14.4" x14ac:dyDescent="0.3">
      <c r="B2541"/>
    </row>
    <row r="2542" spans="2:2" ht="14.4" x14ac:dyDescent="0.3">
      <c r="B2542"/>
    </row>
    <row r="2543" spans="2:2" ht="14.4" x14ac:dyDescent="0.3">
      <c r="B2543"/>
    </row>
    <row r="2544" spans="2:2" ht="14.4" x14ac:dyDescent="0.3">
      <c r="B2544"/>
    </row>
    <row r="2545" spans="2:2" ht="14.4" x14ac:dyDescent="0.3">
      <c r="B2545"/>
    </row>
    <row r="2546" spans="2:2" ht="14.4" x14ac:dyDescent="0.3">
      <c r="B2546"/>
    </row>
    <row r="2547" spans="2:2" ht="14.4" x14ac:dyDescent="0.3">
      <c r="B2547"/>
    </row>
    <row r="2548" spans="2:2" ht="14.4" x14ac:dyDescent="0.3">
      <c r="B2548"/>
    </row>
    <row r="2549" spans="2:2" ht="14.4" x14ac:dyDescent="0.3">
      <c r="B2549"/>
    </row>
    <row r="2550" spans="2:2" ht="14.4" x14ac:dyDescent="0.3">
      <c r="B2550"/>
    </row>
    <row r="2551" spans="2:2" ht="14.4" x14ac:dyDescent="0.3">
      <c r="B2551"/>
    </row>
    <row r="2552" spans="2:2" ht="14.4" x14ac:dyDescent="0.3">
      <c r="B2552"/>
    </row>
    <row r="2553" spans="2:2" ht="14.4" x14ac:dyDescent="0.3">
      <c r="B2553"/>
    </row>
    <row r="2554" spans="2:2" ht="14.4" x14ac:dyDescent="0.3">
      <c r="B2554"/>
    </row>
    <row r="2555" spans="2:2" ht="14.4" x14ac:dyDescent="0.3">
      <c r="B2555"/>
    </row>
    <row r="2556" spans="2:2" ht="14.4" x14ac:dyDescent="0.3">
      <c r="B2556"/>
    </row>
    <row r="2557" spans="2:2" ht="14.4" x14ac:dyDescent="0.3">
      <c r="B2557"/>
    </row>
    <row r="2558" spans="2:2" ht="14.4" x14ac:dyDescent="0.3">
      <c r="B2558"/>
    </row>
    <row r="2559" spans="2:2" ht="14.4" x14ac:dyDescent="0.3">
      <c r="B2559"/>
    </row>
    <row r="2560" spans="2:2" ht="14.4" x14ac:dyDescent="0.3">
      <c r="B2560"/>
    </row>
    <row r="2561" spans="2:2" ht="14.4" x14ac:dyDescent="0.3">
      <c r="B2561"/>
    </row>
    <row r="2562" spans="2:2" ht="14.4" x14ac:dyDescent="0.3">
      <c r="B2562"/>
    </row>
    <row r="2563" spans="2:2" ht="14.4" x14ac:dyDescent="0.3">
      <c r="B2563"/>
    </row>
    <row r="2564" spans="2:2" ht="14.4" x14ac:dyDescent="0.3">
      <c r="B2564"/>
    </row>
    <row r="2565" spans="2:2" ht="14.4" x14ac:dyDescent="0.3">
      <c r="B2565"/>
    </row>
    <row r="2566" spans="2:2" ht="14.4" x14ac:dyDescent="0.3">
      <c r="B2566"/>
    </row>
    <row r="2567" spans="2:2" ht="14.4" x14ac:dyDescent="0.3">
      <c r="B2567"/>
    </row>
    <row r="2568" spans="2:2" ht="14.4" x14ac:dyDescent="0.3">
      <c r="B2568"/>
    </row>
    <row r="2569" spans="2:2" ht="14.4" x14ac:dyDescent="0.3">
      <c r="B2569"/>
    </row>
    <row r="2570" spans="2:2" ht="14.4" x14ac:dyDescent="0.3">
      <c r="B2570"/>
    </row>
    <row r="2571" spans="2:2" ht="14.4" x14ac:dyDescent="0.3">
      <c r="B2571"/>
    </row>
    <row r="2572" spans="2:2" ht="14.4" x14ac:dyDescent="0.3">
      <c r="B2572"/>
    </row>
    <row r="2573" spans="2:2" ht="14.4" x14ac:dyDescent="0.3">
      <c r="B2573"/>
    </row>
    <row r="2574" spans="2:2" ht="14.4" x14ac:dyDescent="0.3">
      <c r="B2574"/>
    </row>
    <row r="2575" spans="2:2" ht="14.4" x14ac:dyDescent="0.3">
      <c r="B2575"/>
    </row>
    <row r="2576" spans="2:2" ht="14.4" x14ac:dyDescent="0.3">
      <c r="B2576"/>
    </row>
    <row r="2577" spans="2:2" ht="14.4" x14ac:dyDescent="0.3">
      <c r="B2577"/>
    </row>
    <row r="2578" spans="2:2" ht="14.4" x14ac:dyDescent="0.3">
      <c r="B2578"/>
    </row>
    <row r="2579" spans="2:2" ht="14.4" x14ac:dyDescent="0.3">
      <c r="B2579"/>
    </row>
    <row r="2580" spans="2:2" ht="14.4" x14ac:dyDescent="0.3">
      <c r="B2580"/>
    </row>
    <row r="2581" spans="2:2" ht="14.4" x14ac:dyDescent="0.3">
      <c r="B2581"/>
    </row>
    <row r="2582" spans="2:2" ht="14.4" x14ac:dyDescent="0.3">
      <c r="B2582"/>
    </row>
    <row r="2583" spans="2:2" ht="14.4" x14ac:dyDescent="0.3">
      <c r="B2583"/>
    </row>
    <row r="2584" spans="2:2" ht="14.4" x14ac:dyDescent="0.3">
      <c r="B2584"/>
    </row>
    <row r="2585" spans="2:2" ht="14.4" x14ac:dyDescent="0.3">
      <c r="B2585"/>
    </row>
    <row r="2586" spans="2:2" ht="14.4" x14ac:dyDescent="0.3">
      <c r="B2586"/>
    </row>
    <row r="2587" spans="2:2" ht="14.4" x14ac:dyDescent="0.3">
      <c r="B2587"/>
    </row>
    <row r="2588" spans="2:2" ht="14.4" x14ac:dyDescent="0.3">
      <c r="B2588"/>
    </row>
    <row r="2589" spans="2:2" ht="14.4" x14ac:dyDescent="0.3">
      <c r="B2589"/>
    </row>
    <row r="2590" spans="2:2" ht="14.4" x14ac:dyDescent="0.3">
      <c r="B2590"/>
    </row>
    <row r="2591" spans="2:2" ht="14.4" x14ac:dyDescent="0.3">
      <c r="B2591"/>
    </row>
    <row r="2592" spans="2:2" ht="14.4" x14ac:dyDescent="0.3">
      <c r="B2592"/>
    </row>
    <row r="2593" spans="2:2" ht="14.4" x14ac:dyDescent="0.3">
      <c r="B2593"/>
    </row>
    <row r="2594" spans="2:2" ht="14.4" x14ac:dyDescent="0.3">
      <c r="B2594"/>
    </row>
    <row r="2595" spans="2:2" ht="14.4" x14ac:dyDescent="0.3">
      <c r="B2595"/>
    </row>
    <row r="2596" spans="2:2" ht="14.4" x14ac:dyDescent="0.3">
      <c r="B2596"/>
    </row>
    <row r="2597" spans="2:2" ht="14.4" x14ac:dyDescent="0.3">
      <c r="B2597"/>
    </row>
    <row r="2598" spans="2:2" ht="14.4" x14ac:dyDescent="0.3">
      <c r="B2598"/>
    </row>
    <row r="2599" spans="2:2" ht="14.4" x14ac:dyDescent="0.3">
      <c r="B2599"/>
    </row>
    <row r="2600" spans="2:2" ht="14.4" x14ac:dyDescent="0.3">
      <c r="B2600"/>
    </row>
    <row r="2601" spans="2:2" ht="14.4" x14ac:dyDescent="0.3">
      <c r="B2601"/>
    </row>
    <row r="2602" spans="2:2" ht="14.4" x14ac:dyDescent="0.3">
      <c r="B2602"/>
    </row>
    <row r="2603" spans="2:2" ht="14.4" x14ac:dyDescent="0.3">
      <c r="B2603"/>
    </row>
    <row r="2604" spans="2:2" ht="14.4" x14ac:dyDescent="0.3">
      <c r="B2604"/>
    </row>
    <row r="2605" spans="2:2" ht="14.4" x14ac:dyDescent="0.3">
      <c r="B2605"/>
    </row>
    <row r="2606" spans="2:2" ht="14.4" x14ac:dyDescent="0.3">
      <c r="B2606"/>
    </row>
    <row r="2607" spans="2:2" ht="14.4" x14ac:dyDescent="0.3">
      <c r="B2607"/>
    </row>
    <row r="2608" spans="2:2" ht="14.4" x14ac:dyDescent="0.3">
      <c r="B2608"/>
    </row>
    <row r="2609" spans="2:2" ht="14.4" x14ac:dyDescent="0.3">
      <c r="B2609"/>
    </row>
    <row r="2610" spans="2:2" ht="14.4" x14ac:dyDescent="0.3">
      <c r="B2610"/>
    </row>
    <row r="2611" spans="2:2" ht="14.4" x14ac:dyDescent="0.3">
      <c r="B2611"/>
    </row>
    <row r="2612" spans="2:2" ht="14.4" x14ac:dyDescent="0.3">
      <c r="B2612"/>
    </row>
    <row r="2613" spans="2:2" ht="14.4" x14ac:dyDescent="0.3">
      <c r="B2613"/>
    </row>
    <row r="2614" spans="2:2" ht="14.4" x14ac:dyDescent="0.3">
      <c r="B2614"/>
    </row>
    <row r="2615" spans="2:2" ht="14.4" x14ac:dyDescent="0.3">
      <c r="B2615"/>
    </row>
    <row r="2616" spans="2:2" ht="14.4" x14ac:dyDescent="0.3">
      <c r="B2616"/>
    </row>
    <row r="2617" spans="2:2" ht="14.4" x14ac:dyDescent="0.3">
      <c r="B2617"/>
    </row>
    <row r="2618" spans="2:2" ht="14.4" x14ac:dyDescent="0.3">
      <c r="B2618"/>
    </row>
    <row r="2619" spans="2:2" ht="14.4" x14ac:dyDescent="0.3">
      <c r="B2619"/>
    </row>
    <row r="2620" spans="2:2" ht="14.4" x14ac:dyDescent="0.3">
      <c r="B2620"/>
    </row>
    <row r="2621" spans="2:2" ht="14.4" x14ac:dyDescent="0.3">
      <c r="B2621"/>
    </row>
    <row r="2622" spans="2:2" ht="14.4" x14ac:dyDescent="0.3">
      <c r="B2622"/>
    </row>
    <row r="2623" spans="2:2" ht="14.4" x14ac:dyDescent="0.3">
      <c r="B2623"/>
    </row>
    <row r="2624" spans="2:2" ht="14.4" x14ac:dyDescent="0.3">
      <c r="B2624"/>
    </row>
    <row r="2625" spans="2:2" ht="14.4" x14ac:dyDescent="0.3">
      <c r="B2625"/>
    </row>
    <row r="2626" spans="2:2" ht="14.4" x14ac:dyDescent="0.3">
      <c r="B2626"/>
    </row>
    <row r="2627" spans="2:2" ht="14.4" x14ac:dyDescent="0.3">
      <c r="B2627"/>
    </row>
    <row r="2628" spans="2:2" ht="14.4" x14ac:dyDescent="0.3">
      <c r="B2628"/>
    </row>
    <row r="2629" spans="2:2" ht="14.4" x14ac:dyDescent="0.3">
      <c r="B2629"/>
    </row>
    <row r="2630" spans="2:2" ht="14.4" x14ac:dyDescent="0.3">
      <c r="B2630"/>
    </row>
    <row r="2631" spans="2:2" ht="14.4" x14ac:dyDescent="0.3">
      <c r="B2631"/>
    </row>
    <row r="2632" spans="2:2" ht="14.4" x14ac:dyDescent="0.3">
      <c r="B2632"/>
    </row>
    <row r="2633" spans="2:2" ht="14.4" x14ac:dyDescent="0.3">
      <c r="B2633"/>
    </row>
    <row r="2634" spans="2:2" ht="14.4" x14ac:dyDescent="0.3">
      <c r="B2634"/>
    </row>
    <row r="2635" spans="2:2" ht="14.4" x14ac:dyDescent="0.3">
      <c r="B2635"/>
    </row>
    <row r="2636" spans="2:2" ht="14.4" x14ac:dyDescent="0.3">
      <c r="B2636"/>
    </row>
    <row r="2637" spans="2:2" ht="14.4" x14ac:dyDescent="0.3">
      <c r="B2637"/>
    </row>
    <row r="2638" spans="2:2" ht="14.4" x14ac:dyDescent="0.3">
      <c r="B2638"/>
    </row>
    <row r="2639" spans="2:2" ht="14.4" x14ac:dyDescent="0.3">
      <c r="B2639"/>
    </row>
    <row r="2640" spans="2:2" ht="14.4" x14ac:dyDescent="0.3">
      <c r="B2640"/>
    </row>
    <row r="2641" spans="2:2" ht="14.4" x14ac:dyDescent="0.3">
      <c r="B2641"/>
    </row>
    <row r="2642" spans="2:2" ht="14.4" x14ac:dyDescent="0.3">
      <c r="B2642"/>
    </row>
    <row r="2643" spans="2:2" ht="14.4" x14ac:dyDescent="0.3">
      <c r="B2643"/>
    </row>
    <row r="2644" spans="2:2" ht="14.4" x14ac:dyDescent="0.3">
      <c r="B2644"/>
    </row>
    <row r="2645" spans="2:2" ht="14.4" x14ac:dyDescent="0.3">
      <c r="B2645"/>
    </row>
    <row r="2646" spans="2:2" ht="14.4" x14ac:dyDescent="0.3">
      <c r="B2646"/>
    </row>
    <row r="2647" spans="2:2" ht="14.4" x14ac:dyDescent="0.3">
      <c r="B2647"/>
    </row>
    <row r="2648" spans="2:2" ht="14.4" x14ac:dyDescent="0.3">
      <c r="B2648"/>
    </row>
    <row r="2649" spans="2:2" ht="14.4" x14ac:dyDescent="0.3">
      <c r="B2649"/>
    </row>
    <row r="2650" spans="2:2" ht="14.4" x14ac:dyDescent="0.3">
      <c r="B2650"/>
    </row>
    <row r="2651" spans="2:2" ht="14.4" x14ac:dyDescent="0.3">
      <c r="B2651"/>
    </row>
    <row r="2652" spans="2:2" ht="14.4" x14ac:dyDescent="0.3">
      <c r="B2652"/>
    </row>
    <row r="2653" spans="2:2" ht="14.4" x14ac:dyDescent="0.3">
      <c r="B2653"/>
    </row>
    <row r="2654" spans="2:2" ht="14.4" x14ac:dyDescent="0.3">
      <c r="B2654"/>
    </row>
    <row r="2655" spans="2:2" ht="14.4" x14ac:dyDescent="0.3">
      <c r="B2655"/>
    </row>
    <row r="2656" spans="2:2" ht="14.4" x14ac:dyDescent="0.3">
      <c r="B2656"/>
    </row>
    <row r="2657" spans="2:2" ht="14.4" x14ac:dyDescent="0.3">
      <c r="B2657"/>
    </row>
    <row r="2658" spans="2:2" ht="14.4" x14ac:dyDescent="0.3">
      <c r="B2658"/>
    </row>
    <row r="2659" spans="2:2" ht="14.4" x14ac:dyDescent="0.3">
      <c r="B2659"/>
    </row>
    <row r="2660" spans="2:2" ht="14.4" x14ac:dyDescent="0.3">
      <c r="B2660"/>
    </row>
    <row r="2661" spans="2:2" ht="14.4" x14ac:dyDescent="0.3">
      <c r="B2661"/>
    </row>
    <row r="2662" spans="2:2" ht="14.4" x14ac:dyDescent="0.3">
      <c r="B2662"/>
    </row>
    <row r="2663" spans="2:2" ht="14.4" x14ac:dyDescent="0.3">
      <c r="B2663"/>
    </row>
    <row r="2664" spans="2:2" ht="14.4" x14ac:dyDescent="0.3">
      <c r="B2664"/>
    </row>
    <row r="2665" spans="2:2" ht="14.4" x14ac:dyDescent="0.3">
      <c r="B2665"/>
    </row>
    <row r="2666" spans="2:2" ht="14.4" x14ac:dyDescent="0.3">
      <c r="B2666"/>
    </row>
    <row r="2667" spans="2:2" ht="14.4" x14ac:dyDescent="0.3">
      <c r="B2667"/>
    </row>
    <row r="2668" spans="2:2" ht="14.4" x14ac:dyDescent="0.3">
      <c r="B2668"/>
    </row>
    <row r="2669" spans="2:2" ht="14.4" x14ac:dyDescent="0.3">
      <c r="B2669"/>
    </row>
    <row r="2670" spans="2:2" ht="14.4" x14ac:dyDescent="0.3">
      <c r="B2670"/>
    </row>
    <row r="2671" spans="2:2" ht="14.4" x14ac:dyDescent="0.3">
      <c r="B2671"/>
    </row>
    <row r="2672" spans="2:2" ht="14.4" x14ac:dyDescent="0.3">
      <c r="B2672"/>
    </row>
    <row r="2673" spans="2:2" ht="14.4" x14ac:dyDescent="0.3">
      <c r="B2673"/>
    </row>
    <row r="2674" spans="2:2" ht="14.4" x14ac:dyDescent="0.3">
      <c r="B2674"/>
    </row>
    <row r="2675" spans="2:2" ht="14.4" x14ac:dyDescent="0.3">
      <c r="B2675"/>
    </row>
    <row r="2676" spans="2:2" ht="14.4" x14ac:dyDescent="0.3">
      <c r="B2676"/>
    </row>
    <row r="2677" spans="2:2" ht="14.4" x14ac:dyDescent="0.3">
      <c r="B2677"/>
    </row>
    <row r="2678" spans="2:2" ht="14.4" x14ac:dyDescent="0.3">
      <c r="B2678"/>
    </row>
    <row r="2679" spans="2:2" ht="14.4" x14ac:dyDescent="0.3">
      <c r="B2679"/>
    </row>
    <row r="2680" spans="2:2" ht="14.4" x14ac:dyDescent="0.3">
      <c r="B2680"/>
    </row>
    <row r="2681" spans="2:2" ht="14.4" x14ac:dyDescent="0.3">
      <c r="B2681"/>
    </row>
    <row r="2682" spans="2:2" ht="14.4" x14ac:dyDescent="0.3">
      <c r="B2682"/>
    </row>
    <row r="2683" spans="2:2" ht="14.4" x14ac:dyDescent="0.3">
      <c r="B2683"/>
    </row>
    <row r="2684" spans="2:2" ht="14.4" x14ac:dyDescent="0.3">
      <c r="B2684"/>
    </row>
    <row r="2685" spans="2:2" ht="14.4" x14ac:dyDescent="0.3">
      <c r="B2685"/>
    </row>
    <row r="2686" spans="2:2" ht="14.4" x14ac:dyDescent="0.3">
      <c r="B2686"/>
    </row>
    <row r="2687" spans="2:2" ht="14.4" x14ac:dyDescent="0.3">
      <c r="B2687"/>
    </row>
    <row r="2688" spans="2:2" ht="14.4" x14ac:dyDescent="0.3">
      <c r="B2688"/>
    </row>
    <row r="2689" spans="2:2" ht="14.4" x14ac:dyDescent="0.3">
      <c r="B2689"/>
    </row>
    <row r="2690" spans="2:2" ht="14.4" x14ac:dyDescent="0.3">
      <c r="B2690"/>
    </row>
    <row r="2691" spans="2:2" ht="14.4" x14ac:dyDescent="0.3">
      <c r="B2691"/>
    </row>
    <row r="2692" spans="2:2" ht="14.4" x14ac:dyDescent="0.3">
      <c r="B2692"/>
    </row>
    <row r="2693" spans="2:2" ht="14.4" x14ac:dyDescent="0.3">
      <c r="B2693"/>
    </row>
    <row r="2694" spans="2:2" ht="14.4" x14ac:dyDescent="0.3">
      <c r="B2694"/>
    </row>
    <row r="2695" spans="2:2" ht="14.4" x14ac:dyDescent="0.3">
      <c r="B2695"/>
    </row>
    <row r="2696" spans="2:2" ht="14.4" x14ac:dyDescent="0.3">
      <c r="B2696"/>
    </row>
    <row r="2697" spans="2:2" ht="14.4" x14ac:dyDescent="0.3">
      <c r="B2697"/>
    </row>
    <row r="2698" spans="2:2" ht="14.4" x14ac:dyDescent="0.3">
      <c r="B2698"/>
    </row>
    <row r="2699" spans="2:2" ht="14.4" x14ac:dyDescent="0.3">
      <c r="B2699"/>
    </row>
    <row r="2700" spans="2:2" ht="14.4" x14ac:dyDescent="0.3">
      <c r="B2700"/>
    </row>
    <row r="2701" spans="2:2" ht="14.4" x14ac:dyDescent="0.3">
      <c r="B2701"/>
    </row>
    <row r="2702" spans="2:2" ht="14.4" x14ac:dyDescent="0.3">
      <c r="B2702"/>
    </row>
    <row r="2703" spans="2:2" ht="14.4" x14ac:dyDescent="0.3">
      <c r="B2703"/>
    </row>
    <row r="2704" spans="2:2" ht="14.4" x14ac:dyDescent="0.3">
      <c r="B2704"/>
    </row>
    <row r="2705" spans="2:2" ht="14.4" x14ac:dyDescent="0.3">
      <c r="B2705"/>
    </row>
    <row r="2706" spans="2:2" ht="14.4" x14ac:dyDescent="0.3">
      <c r="B2706"/>
    </row>
    <row r="2707" spans="2:2" ht="14.4" x14ac:dyDescent="0.3">
      <c r="B2707"/>
    </row>
    <row r="2708" spans="2:2" ht="14.4" x14ac:dyDescent="0.3">
      <c r="B2708"/>
    </row>
    <row r="2709" spans="2:2" ht="14.4" x14ac:dyDescent="0.3">
      <c r="B2709"/>
    </row>
    <row r="2710" spans="2:2" ht="14.4" x14ac:dyDescent="0.3">
      <c r="B2710"/>
    </row>
    <row r="2711" spans="2:2" ht="14.4" x14ac:dyDescent="0.3">
      <c r="B2711"/>
    </row>
    <row r="2712" spans="2:2" ht="14.4" x14ac:dyDescent="0.3">
      <c r="B2712"/>
    </row>
    <row r="2713" spans="2:2" ht="14.4" x14ac:dyDescent="0.3">
      <c r="B2713"/>
    </row>
    <row r="2714" spans="2:2" ht="14.4" x14ac:dyDescent="0.3">
      <c r="B2714"/>
    </row>
    <row r="2715" spans="2:2" ht="14.4" x14ac:dyDescent="0.3">
      <c r="B2715"/>
    </row>
    <row r="2716" spans="2:2" ht="14.4" x14ac:dyDescent="0.3">
      <c r="B2716"/>
    </row>
    <row r="2717" spans="2:2" ht="14.4" x14ac:dyDescent="0.3">
      <c r="B2717"/>
    </row>
    <row r="2718" spans="2:2" ht="14.4" x14ac:dyDescent="0.3">
      <c r="B2718"/>
    </row>
    <row r="2719" spans="2:2" ht="14.4" x14ac:dyDescent="0.3">
      <c r="B2719"/>
    </row>
    <row r="2720" spans="2:2" ht="14.4" x14ac:dyDescent="0.3">
      <c r="B2720"/>
    </row>
    <row r="2721" spans="2:2" ht="14.4" x14ac:dyDescent="0.3">
      <c r="B2721"/>
    </row>
    <row r="2722" spans="2:2" ht="14.4" x14ac:dyDescent="0.3">
      <c r="B2722"/>
    </row>
    <row r="2723" spans="2:2" ht="14.4" x14ac:dyDescent="0.3">
      <c r="B2723"/>
    </row>
    <row r="2724" spans="2:2" ht="14.4" x14ac:dyDescent="0.3">
      <c r="B2724"/>
    </row>
    <row r="2725" spans="2:2" ht="14.4" x14ac:dyDescent="0.3">
      <c r="B2725"/>
    </row>
    <row r="2726" spans="2:2" ht="14.4" x14ac:dyDescent="0.3">
      <c r="B2726"/>
    </row>
    <row r="2727" spans="2:2" ht="14.4" x14ac:dyDescent="0.3">
      <c r="B2727"/>
    </row>
    <row r="2728" spans="2:2" ht="14.4" x14ac:dyDescent="0.3">
      <c r="B2728"/>
    </row>
    <row r="2729" spans="2:2" ht="14.4" x14ac:dyDescent="0.3">
      <c r="B2729"/>
    </row>
    <row r="2730" spans="2:2" ht="14.4" x14ac:dyDescent="0.3">
      <c r="B2730"/>
    </row>
    <row r="2731" spans="2:2" ht="14.4" x14ac:dyDescent="0.3">
      <c r="B2731"/>
    </row>
    <row r="2732" spans="2:2" ht="14.4" x14ac:dyDescent="0.3">
      <c r="B2732"/>
    </row>
    <row r="2733" spans="2:2" ht="14.4" x14ac:dyDescent="0.3">
      <c r="B2733"/>
    </row>
    <row r="2734" spans="2:2" ht="14.4" x14ac:dyDescent="0.3">
      <c r="B2734"/>
    </row>
    <row r="2735" spans="2:2" ht="14.4" x14ac:dyDescent="0.3">
      <c r="B2735"/>
    </row>
    <row r="2736" spans="2:2" ht="14.4" x14ac:dyDescent="0.3">
      <c r="B2736"/>
    </row>
    <row r="2737" spans="2:2" ht="14.4" x14ac:dyDescent="0.3">
      <c r="B2737"/>
    </row>
    <row r="2738" spans="2:2" ht="14.4" x14ac:dyDescent="0.3">
      <c r="B2738"/>
    </row>
    <row r="2739" spans="2:2" ht="14.4" x14ac:dyDescent="0.3">
      <c r="B2739"/>
    </row>
    <row r="2740" spans="2:2" ht="14.4" x14ac:dyDescent="0.3">
      <c r="B2740"/>
    </row>
    <row r="2741" spans="2:2" ht="14.4" x14ac:dyDescent="0.3">
      <c r="B2741"/>
    </row>
    <row r="2742" spans="2:2" ht="14.4" x14ac:dyDescent="0.3">
      <c r="B2742"/>
    </row>
    <row r="2743" spans="2:2" ht="14.4" x14ac:dyDescent="0.3">
      <c r="B2743"/>
    </row>
    <row r="2744" spans="2:2" ht="14.4" x14ac:dyDescent="0.3">
      <c r="B274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44"/>
  <sheetViews>
    <sheetView showGridLines="0" zoomScaleNormal="100" workbookViewId="0">
      <pane ySplit="8" topLeftCell="A9" activePane="bottomLeft" state="frozen"/>
      <selection activeCell="A13" sqref="A13:A14"/>
      <selection pane="bottomLeft"/>
    </sheetView>
  </sheetViews>
  <sheetFormatPr baseColWidth="10" defaultRowHeight="16.5" customHeight="1" x14ac:dyDescent="0.3"/>
  <cols>
    <col min="1" max="1" width="11.44140625" style="141" customWidth="1"/>
    <col min="2" max="2" width="21.6640625" style="141" customWidth="1"/>
    <col min="3" max="3" width="21.6640625" customWidth="1"/>
    <col min="4" max="4" width="6.33203125" customWidth="1"/>
  </cols>
  <sheetData>
    <row r="1" spans="1:8" ht="15.6" x14ac:dyDescent="0.3">
      <c r="A1" s="93" t="s">
        <v>379</v>
      </c>
      <c r="B1" s="93"/>
    </row>
    <row r="2" spans="1:8" ht="14.4" x14ac:dyDescent="0.3">
      <c r="A2" s="176" t="s">
        <v>378</v>
      </c>
      <c r="B2" s="176"/>
    </row>
    <row r="3" spans="1:8" ht="15.6" x14ac:dyDescent="0.3">
      <c r="A3" s="93"/>
      <c r="B3" s="93"/>
    </row>
    <row r="4" spans="1:8" ht="15.6" x14ac:dyDescent="0.3">
      <c r="A4" s="96" t="s">
        <v>377</v>
      </c>
      <c r="B4" s="96"/>
    </row>
    <row r="5" spans="1:8" ht="14.4" x14ac:dyDescent="0.3">
      <c r="A5" s="176" t="s">
        <v>376</v>
      </c>
      <c r="B5" s="176"/>
    </row>
    <row r="6" spans="1:8" ht="14.4" x14ac:dyDescent="0.3"/>
    <row r="7" spans="1:8" ht="31.2" x14ac:dyDescent="0.3">
      <c r="A7" s="10" t="s">
        <v>0</v>
      </c>
      <c r="B7" s="9" t="s">
        <v>375</v>
      </c>
      <c r="C7" s="9" t="s">
        <v>374</v>
      </c>
    </row>
    <row r="8" spans="1:8" ht="31.2" x14ac:dyDescent="0.3">
      <c r="A8" s="9" t="s">
        <v>1</v>
      </c>
      <c r="B8" s="9" t="s">
        <v>373</v>
      </c>
      <c r="C8" s="9" t="s">
        <v>372</v>
      </c>
    </row>
    <row r="9" spans="1:8" ht="15.6" x14ac:dyDescent="0.3">
      <c r="A9" s="170">
        <v>39814</v>
      </c>
      <c r="B9" s="174">
        <v>1013.77</v>
      </c>
      <c r="C9" s="174">
        <v>399.40099999999995</v>
      </c>
    </row>
    <row r="10" spans="1:8" ht="15.6" x14ac:dyDescent="0.3">
      <c r="A10" s="171">
        <v>39815</v>
      </c>
      <c r="B10" s="172">
        <v>1015.9</v>
      </c>
      <c r="C10" s="172">
        <v>408.47199999999998</v>
      </c>
      <c r="F10" s="138"/>
      <c r="G10" s="138"/>
      <c r="H10" s="138"/>
    </row>
    <row r="11" spans="1:8" ht="17.399999999999999" customHeight="1" x14ac:dyDescent="0.3">
      <c r="A11" s="170">
        <v>39818</v>
      </c>
      <c r="B11" s="174">
        <v>988.06</v>
      </c>
      <c r="C11" s="174">
        <v>393.49700000000007</v>
      </c>
    </row>
    <row r="12" spans="1:8" ht="15.6" x14ac:dyDescent="0.3">
      <c r="A12" s="171">
        <v>39819</v>
      </c>
      <c r="B12" s="172">
        <v>942.24</v>
      </c>
      <c r="C12" s="172">
        <v>397.13299999999992</v>
      </c>
    </row>
    <row r="13" spans="1:8" ht="15.6" x14ac:dyDescent="0.3">
      <c r="A13" s="170">
        <v>39820</v>
      </c>
      <c r="B13" s="174">
        <v>945.07</v>
      </c>
      <c r="C13" s="174">
        <v>412.49200000000008</v>
      </c>
    </row>
    <row r="14" spans="1:8" ht="15.6" x14ac:dyDescent="0.3">
      <c r="A14" s="171">
        <v>39821</v>
      </c>
      <c r="B14" s="172">
        <v>980.66</v>
      </c>
      <c r="C14" s="172">
        <v>385.447</v>
      </c>
    </row>
    <row r="15" spans="1:8" ht="15.6" x14ac:dyDescent="0.3">
      <c r="A15" s="170">
        <v>39822</v>
      </c>
      <c r="B15" s="174">
        <v>986.56</v>
      </c>
      <c r="C15" s="174">
        <v>314.83399999999995</v>
      </c>
    </row>
    <row r="16" spans="1:8" ht="15.6" x14ac:dyDescent="0.3">
      <c r="A16" s="171">
        <v>39825</v>
      </c>
      <c r="B16" s="172">
        <v>981.09</v>
      </c>
      <c r="C16" s="172">
        <v>323.63299999999992</v>
      </c>
    </row>
    <row r="17" spans="1:3" ht="15.6" x14ac:dyDescent="0.3">
      <c r="A17" s="170">
        <v>39826</v>
      </c>
      <c r="B17" s="174">
        <v>975.64</v>
      </c>
      <c r="C17" s="174">
        <v>354.58600000000001</v>
      </c>
    </row>
    <row r="18" spans="1:3" ht="15.6" x14ac:dyDescent="0.3">
      <c r="A18" s="171">
        <v>39827</v>
      </c>
      <c r="B18" s="172">
        <v>952.11</v>
      </c>
      <c r="C18" s="172">
        <v>353.47000000000014</v>
      </c>
    </row>
    <row r="19" spans="1:3" ht="15.6" x14ac:dyDescent="0.3">
      <c r="A19" s="170">
        <v>39828</v>
      </c>
      <c r="B19" s="174">
        <v>912.96</v>
      </c>
      <c r="C19" s="174">
        <v>350.26800000000014</v>
      </c>
    </row>
    <row r="20" spans="1:3" ht="15.6" x14ac:dyDescent="0.3">
      <c r="A20" s="171">
        <v>39829</v>
      </c>
      <c r="B20" s="172">
        <v>874.28</v>
      </c>
      <c r="C20" s="172">
        <v>355.86399999999992</v>
      </c>
    </row>
    <row r="21" spans="1:3" ht="15.6" x14ac:dyDescent="0.3">
      <c r="A21" s="170">
        <v>39832</v>
      </c>
      <c r="B21" s="174">
        <v>874.28</v>
      </c>
      <c r="C21" s="174">
        <v>355.86399999999992</v>
      </c>
    </row>
    <row r="22" spans="1:3" ht="15.6" x14ac:dyDescent="0.3">
      <c r="A22" s="171">
        <v>39833</v>
      </c>
      <c r="B22" s="172">
        <v>850.78</v>
      </c>
      <c r="C22" s="172">
        <v>351.08399999999995</v>
      </c>
    </row>
    <row r="23" spans="1:3" ht="15.6" x14ac:dyDescent="0.3">
      <c r="A23" s="170">
        <v>39834</v>
      </c>
      <c r="B23" s="174">
        <v>879.5</v>
      </c>
      <c r="C23" s="174">
        <v>355.14100000000008</v>
      </c>
    </row>
    <row r="24" spans="1:3" ht="15.6" x14ac:dyDescent="0.3">
      <c r="A24" s="171">
        <v>39835</v>
      </c>
      <c r="B24" s="172">
        <v>865.25</v>
      </c>
      <c r="C24" s="172">
        <v>328.62800000000004</v>
      </c>
    </row>
    <row r="25" spans="1:3" ht="15.6" x14ac:dyDescent="0.3">
      <c r="A25" s="170">
        <v>39836</v>
      </c>
      <c r="B25" s="174">
        <v>846.53</v>
      </c>
      <c r="C25" s="174">
        <v>328.447</v>
      </c>
    </row>
    <row r="26" spans="1:3" ht="15.6" x14ac:dyDescent="0.3">
      <c r="A26" s="171">
        <v>39839</v>
      </c>
      <c r="B26" s="172">
        <v>855.69</v>
      </c>
      <c r="C26" s="172">
        <v>275.25</v>
      </c>
    </row>
    <row r="27" spans="1:3" ht="15.6" x14ac:dyDescent="0.3">
      <c r="A27" s="170">
        <v>39840</v>
      </c>
      <c r="B27" s="174">
        <v>852.4</v>
      </c>
      <c r="C27" s="174">
        <v>274.72400000000005</v>
      </c>
    </row>
    <row r="28" spans="1:3" ht="15.6" x14ac:dyDescent="0.3">
      <c r="A28" s="171">
        <v>39841</v>
      </c>
      <c r="B28" s="172">
        <v>846.29</v>
      </c>
      <c r="C28" s="172">
        <v>289.74000000000012</v>
      </c>
    </row>
    <row r="29" spans="1:3" ht="15.6" x14ac:dyDescent="0.3">
      <c r="A29" s="170">
        <v>39842</v>
      </c>
      <c r="B29" s="174">
        <v>858.1</v>
      </c>
      <c r="C29" s="174">
        <v>269.36299999999994</v>
      </c>
    </row>
    <row r="30" spans="1:3" ht="15.6" x14ac:dyDescent="0.3">
      <c r="A30" s="171">
        <v>39843</v>
      </c>
      <c r="B30" s="172">
        <v>862.15</v>
      </c>
      <c r="C30" s="172">
        <v>265.38800000000003</v>
      </c>
    </row>
    <row r="31" spans="1:3" ht="15.6" x14ac:dyDescent="0.3">
      <c r="A31" s="170">
        <v>39846</v>
      </c>
      <c r="B31" s="174">
        <v>855.83</v>
      </c>
      <c r="C31" s="174">
        <v>267.57100000000003</v>
      </c>
    </row>
    <row r="32" spans="1:3" ht="15.6" x14ac:dyDescent="0.3">
      <c r="A32" s="171">
        <v>39847</v>
      </c>
      <c r="B32" s="172">
        <v>867.31</v>
      </c>
      <c r="C32" s="172">
        <v>267.51800000000014</v>
      </c>
    </row>
    <row r="33" spans="1:3" ht="15.6" x14ac:dyDescent="0.3">
      <c r="A33" s="170">
        <v>39848</v>
      </c>
      <c r="B33" s="174">
        <v>896.49</v>
      </c>
      <c r="C33" s="174">
        <v>267.74700000000007</v>
      </c>
    </row>
    <row r="34" spans="1:3" ht="15.6" x14ac:dyDescent="0.3">
      <c r="A34" s="171">
        <v>39849</v>
      </c>
      <c r="B34" s="172">
        <v>901.76</v>
      </c>
      <c r="C34" s="172">
        <v>246.80900000000008</v>
      </c>
    </row>
    <row r="35" spans="1:3" ht="15.6" x14ac:dyDescent="0.3">
      <c r="A35" s="170">
        <v>39850</v>
      </c>
      <c r="B35" s="174">
        <v>910.31</v>
      </c>
      <c r="C35" s="174">
        <v>251.28100000000006</v>
      </c>
    </row>
    <row r="36" spans="1:3" ht="15.6" x14ac:dyDescent="0.3">
      <c r="A36" s="171">
        <v>39853</v>
      </c>
      <c r="B36" s="172">
        <v>913.06</v>
      </c>
      <c r="C36" s="172">
        <v>251.72300000000007</v>
      </c>
    </row>
    <row r="37" spans="1:3" ht="15.6" x14ac:dyDescent="0.3">
      <c r="A37" s="170">
        <v>39854</v>
      </c>
      <c r="B37" s="174">
        <v>929</v>
      </c>
      <c r="C37" s="174">
        <v>242.78100000000006</v>
      </c>
    </row>
    <row r="38" spans="1:3" ht="15.6" x14ac:dyDescent="0.3">
      <c r="A38" s="171">
        <v>39855</v>
      </c>
      <c r="B38" s="172">
        <v>973.87</v>
      </c>
      <c r="C38" s="172">
        <v>238.38699999999994</v>
      </c>
    </row>
    <row r="39" spans="1:3" ht="15.6" x14ac:dyDescent="0.3">
      <c r="A39" s="170">
        <v>39856</v>
      </c>
      <c r="B39" s="174">
        <v>966.59</v>
      </c>
      <c r="C39" s="174">
        <v>226.00599999999997</v>
      </c>
    </row>
    <row r="40" spans="1:3" ht="15.6" x14ac:dyDescent="0.3">
      <c r="A40" s="171">
        <v>39857</v>
      </c>
      <c r="B40" s="172">
        <v>961.74</v>
      </c>
      <c r="C40" s="172">
        <v>230.34899999999993</v>
      </c>
    </row>
    <row r="41" spans="1:3" ht="15.6" x14ac:dyDescent="0.3">
      <c r="A41" s="170">
        <v>39860</v>
      </c>
      <c r="B41" s="174">
        <v>961.74</v>
      </c>
      <c r="C41" s="174">
        <v>230.34899999999993</v>
      </c>
    </row>
    <row r="42" spans="1:3" ht="15.6" x14ac:dyDescent="0.3">
      <c r="A42" s="171">
        <v>39861</v>
      </c>
      <c r="B42" s="172">
        <v>1002.55</v>
      </c>
      <c r="C42" s="172">
        <v>214.28499999999997</v>
      </c>
    </row>
    <row r="43" spans="1:3" ht="15.6" x14ac:dyDescent="0.3">
      <c r="A43" s="170">
        <v>39862</v>
      </c>
      <c r="B43" s="174">
        <v>1018.28</v>
      </c>
      <c r="C43" s="174">
        <v>210.34900000000005</v>
      </c>
    </row>
    <row r="44" spans="1:3" ht="15.6" x14ac:dyDescent="0.3">
      <c r="A44" s="171">
        <v>39863</v>
      </c>
      <c r="B44" s="172">
        <v>1070.48</v>
      </c>
      <c r="C44" s="172">
        <v>210.57799999999997</v>
      </c>
    </row>
    <row r="45" spans="1:3" ht="15.6" x14ac:dyDescent="0.3">
      <c r="A45" s="170">
        <v>39864</v>
      </c>
      <c r="B45" s="174">
        <v>1086.95</v>
      </c>
      <c r="C45" s="174">
        <v>215.63499999999999</v>
      </c>
    </row>
    <row r="46" spans="1:3" ht="15.6" x14ac:dyDescent="0.3">
      <c r="A46" s="171">
        <v>39867</v>
      </c>
      <c r="B46" s="172">
        <v>1127.26</v>
      </c>
      <c r="C46" s="172">
        <v>201.70699999999999</v>
      </c>
    </row>
    <row r="47" spans="1:3" ht="15.6" x14ac:dyDescent="0.3">
      <c r="A47" s="170">
        <v>39868</v>
      </c>
      <c r="B47" s="174">
        <v>1122.72</v>
      </c>
      <c r="C47" s="174">
        <v>197.98199999999997</v>
      </c>
    </row>
    <row r="48" spans="1:3" ht="15.6" x14ac:dyDescent="0.3">
      <c r="A48" s="171">
        <v>39869</v>
      </c>
      <c r="B48" s="172">
        <v>1053.9000000000001</v>
      </c>
      <c r="C48" s="172">
        <v>203.17199999999991</v>
      </c>
    </row>
    <row r="49" spans="1:3" ht="15.6" x14ac:dyDescent="0.3">
      <c r="A49" s="170">
        <v>39870</v>
      </c>
      <c r="B49" s="174">
        <v>1062.3400000000001</v>
      </c>
      <c r="C49" s="174">
        <v>198.86899999999991</v>
      </c>
    </row>
    <row r="50" spans="1:3" ht="15.6" x14ac:dyDescent="0.3">
      <c r="A50" s="171">
        <v>39871</v>
      </c>
      <c r="B50" s="172">
        <v>1077.51</v>
      </c>
      <c r="C50" s="172">
        <v>212.19900000000007</v>
      </c>
    </row>
    <row r="51" spans="1:3" ht="15.6" x14ac:dyDescent="0.3">
      <c r="A51" s="170">
        <v>39874</v>
      </c>
      <c r="B51" s="174">
        <v>1099.95</v>
      </c>
      <c r="C51" s="174">
        <v>193.88199999999995</v>
      </c>
    </row>
    <row r="52" spans="1:3" ht="15.6" x14ac:dyDescent="0.3">
      <c r="A52" s="171">
        <v>39875</v>
      </c>
      <c r="B52" s="172">
        <v>1124.69</v>
      </c>
      <c r="C52" s="172">
        <v>194.81700000000001</v>
      </c>
    </row>
    <row r="53" spans="1:3" ht="15.6" x14ac:dyDescent="0.3">
      <c r="A53" s="170">
        <v>39876</v>
      </c>
      <c r="B53" s="174">
        <v>1096.03</v>
      </c>
      <c r="C53" s="174">
        <v>196.2639999999999</v>
      </c>
    </row>
    <row r="54" spans="1:3" ht="15.6" x14ac:dyDescent="0.3">
      <c r="A54" s="171">
        <v>39877</v>
      </c>
      <c r="B54" s="172">
        <v>1133.58</v>
      </c>
      <c r="C54" s="172">
        <v>188.12700000000007</v>
      </c>
    </row>
    <row r="55" spans="1:3" ht="15.6" x14ac:dyDescent="0.3">
      <c r="A55" s="170">
        <v>39878</v>
      </c>
      <c r="B55" s="174">
        <v>1194.98</v>
      </c>
      <c r="C55" s="174">
        <v>192.38600000000008</v>
      </c>
    </row>
    <row r="56" spans="1:3" ht="15.6" x14ac:dyDescent="0.3">
      <c r="A56" s="171">
        <v>39881</v>
      </c>
      <c r="B56" s="172">
        <v>1215.75</v>
      </c>
      <c r="C56" s="172">
        <v>188.17300000000012</v>
      </c>
    </row>
    <row r="57" spans="1:3" ht="15.6" x14ac:dyDescent="0.3">
      <c r="A57" s="170">
        <v>39882</v>
      </c>
      <c r="B57" s="174">
        <v>1200.5700000000002</v>
      </c>
      <c r="C57" s="174">
        <v>186.9620000000001</v>
      </c>
    </row>
    <row r="58" spans="1:3" ht="15.6" x14ac:dyDescent="0.3">
      <c r="A58" s="171">
        <v>39883</v>
      </c>
      <c r="B58" s="172">
        <v>1139.2</v>
      </c>
      <c r="C58" s="172">
        <v>185.83500000000004</v>
      </c>
    </row>
    <row r="59" spans="1:3" ht="15.6" x14ac:dyDescent="0.3">
      <c r="A59" s="170">
        <v>39884</v>
      </c>
      <c r="B59" s="174">
        <v>1147.45</v>
      </c>
      <c r="C59" s="174">
        <v>191.81500000000005</v>
      </c>
    </row>
    <row r="60" spans="1:3" ht="15.6" x14ac:dyDescent="0.3">
      <c r="A60" s="171">
        <v>39885</v>
      </c>
      <c r="B60" s="172">
        <v>1175.05</v>
      </c>
      <c r="C60" s="172">
        <v>197.11299999999994</v>
      </c>
    </row>
    <row r="61" spans="1:3" ht="15.6" x14ac:dyDescent="0.3">
      <c r="A61" s="170">
        <v>39888</v>
      </c>
      <c r="B61" s="174">
        <v>1175.54</v>
      </c>
      <c r="C61" s="174">
        <v>203.23500000000001</v>
      </c>
    </row>
    <row r="62" spans="1:3" ht="15.6" x14ac:dyDescent="0.3">
      <c r="A62" s="171">
        <v>39889</v>
      </c>
      <c r="B62" s="172">
        <v>1211.44</v>
      </c>
      <c r="C62" s="172">
        <v>204.505</v>
      </c>
    </row>
    <row r="63" spans="1:3" ht="15.6" x14ac:dyDescent="0.3">
      <c r="A63" s="170">
        <v>39890</v>
      </c>
      <c r="B63" s="174">
        <v>1222.3499999999999</v>
      </c>
      <c r="C63" s="174">
        <v>195.34800000000007</v>
      </c>
    </row>
    <row r="64" spans="1:3" ht="15.6" x14ac:dyDescent="0.3">
      <c r="A64" s="171">
        <v>39891</v>
      </c>
      <c r="B64" s="172">
        <v>1200.1500000000001</v>
      </c>
      <c r="C64" s="172">
        <v>211.63499999999999</v>
      </c>
    </row>
    <row r="65" spans="1:3" ht="15.6" x14ac:dyDescent="0.3">
      <c r="A65" s="170">
        <v>39892</v>
      </c>
      <c r="B65" s="174">
        <v>1244.4299999999998</v>
      </c>
      <c r="C65" s="174">
        <v>219.90699999999993</v>
      </c>
    </row>
    <row r="66" spans="1:3" ht="15.6" x14ac:dyDescent="0.3">
      <c r="A66" s="171">
        <v>39895</v>
      </c>
      <c r="B66" s="172">
        <v>1277.04</v>
      </c>
      <c r="C66" s="172">
        <v>224.01799999999992</v>
      </c>
    </row>
    <row r="67" spans="1:3" ht="15.6" x14ac:dyDescent="0.3">
      <c r="A67" s="170">
        <v>39896</v>
      </c>
      <c r="B67" s="174">
        <v>1277.2</v>
      </c>
      <c r="C67" s="174">
        <v>230.97299999999996</v>
      </c>
    </row>
    <row r="68" spans="1:3" ht="15.6" x14ac:dyDescent="0.3">
      <c r="A68" s="171">
        <v>39897</v>
      </c>
      <c r="B68" s="172">
        <v>1333.81</v>
      </c>
      <c r="C68" s="172">
        <v>243.09199999999998</v>
      </c>
    </row>
    <row r="69" spans="1:3" ht="15.6" x14ac:dyDescent="0.3">
      <c r="A69" s="170">
        <v>39898</v>
      </c>
      <c r="B69" s="174">
        <v>1281.05</v>
      </c>
      <c r="C69" s="174">
        <v>251.32500000000005</v>
      </c>
    </row>
    <row r="70" spans="1:3" ht="15.6" x14ac:dyDescent="0.3">
      <c r="A70" s="171">
        <v>39899</v>
      </c>
      <c r="B70" s="172">
        <v>1302.52</v>
      </c>
      <c r="C70" s="172">
        <v>258.16599999999994</v>
      </c>
    </row>
    <row r="71" spans="1:3" ht="15.6" x14ac:dyDescent="0.3">
      <c r="A71" s="170">
        <v>39902</v>
      </c>
      <c r="B71" s="174">
        <v>1293.46</v>
      </c>
      <c r="C71" s="174">
        <v>277.72199999999998</v>
      </c>
    </row>
    <row r="72" spans="1:3" ht="15.6" x14ac:dyDescent="0.3">
      <c r="A72" s="171">
        <v>39903</v>
      </c>
      <c r="B72" s="172">
        <v>1257.8899999999999</v>
      </c>
      <c r="C72" s="172">
        <v>277.70700000000011</v>
      </c>
    </row>
    <row r="73" spans="1:3" ht="15.6" x14ac:dyDescent="0.3">
      <c r="A73" s="170">
        <v>39904</v>
      </c>
      <c r="B73" s="174">
        <v>1259.49</v>
      </c>
      <c r="C73" s="174">
        <v>281.76600000000008</v>
      </c>
    </row>
    <row r="74" spans="1:3" ht="15.6" x14ac:dyDescent="0.3">
      <c r="A74" s="171">
        <v>39905</v>
      </c>
      <c r="B74" s="172">
        <v>1255.27</v>
      </c>
      <c r="C74" s="172">
        <v>290.78700000000003</v>
      </c>
    </row>
    <row r="75" spans="1:3" ht="15.6" x14ac:dyDescent="0.3">
      <c r="A75" s="170">
        <v>39906</v>
      </c>
      <c r="B75" s="174">
        <v>1254.77</v>
      </c>
      <c r="C75" s="174">
        <v>301.44799999999998</v>
      </c>
    </row>
    <row r="76" spans="1:3" ht="15.6" x14ac:dyDescent="0.3">
      <c r="A76" s="171">
        <v>39909</v>
      </c>
      <c r="B76" s="172">
        <v>1239.22</v>
      </c>
      <c r="C76" s="172">
        <v>310.45199999999988</v>
      </c>
    </row>
    <row r="77" spans="1:3" ht="15.6" x14ac:dyDescent="0.3">
      <c r="A77" s="170">
        <v>39910</v>
      </c>
      <c r="B77" s="174">
        <v>1254.6500000000001</v>
      </c>
      <c r="C77" s="174">
        <v>316.63499999999999</v>
      </c>
    </row>
    <row r="78" spans="1:3" ht="15.6" x14ac:dyDescent="0.3">
      <c r="A78" s="171">
        <v>39911</v>
      </c>
      <c r="B78" s="172">
        <v>1212.73</v>
      </c>
      <c r="C78" s="172">
        <v>319.56000000000006</v>
      </c>
    </row>
    <row r="79" spans="1:3" ht="15.6" x14ac:dyDescent="0.3">
      <c r="A79" s="170">
        <v>39912</v>
      </c>
      <c r="B79" s="174">
        <v>1175.3200000000002</v>
      </c>
      <c r="C79" s="174">
        <v>325.77199999999993</v>
      </c>
    </row>
    <row r="80" spans="1:3" ht="15.6" x14ac:dyDescent="0.3">
      <c r="A80" s="171">
        <v>39913</v>
      </c>
      <c r="B80" s="172">
        <v>1175.3200000000002</v>
      </c>
      <c r="C80" s="172">
        <v>325.77199999999993</v>
      </c>
    </row>
    <row r="81" spans="1:3" ht="15.6" x14ac:dyDescent="0.3">
      <c r="A81" s="170">
        <v>39916</v>
      </c>
      <c r="B81" s="174">
        <v>1171.1100000000001</v>
      </c>
      <c r="C81" s="174">
        <v>333.44699999999989</v>
      </c>
    </row>
    <row r="82" spans="1:3" ht="15.6" x14ac:dyDescent="0.3">
      <c r="A82" s="171">
        <v>39917</v>
      </c>
      <c r="B82" s="172">
        <v>1186.6799999999998</v>
      </c>
      <c r="C82" s="172">
        <v>335.47800000000007</v>
      </c>
    </row>
    <row r="83" spans="1:3" ht="15.6" x14ac:dyDescent="0.3">
      <c r="A83" s="170">
        <v>39918</v>
      </c>
      <c r="B83" s="174">
        <v>1190.42</v>
      </c>
      <c r="C83" s="174">
        <v>353.06700000000012</v>
      </c>
    </row>
    <row r="84" spans="1:3" ht="15.6" x14ac:dyDescent="0.3">
      <c r="A84" s="171">
        <v>39919</v>
      </c>
      <c r="B84" s="172">
        <v>1207.6300000000001</v>
      </c>
      <c r="C84" s="172">
        <v>335.4</v>
      </c>
    </row>
    <row r="85" spans="1:3" ht="15.6" x14ac:dyDescent="0.3">
      <c r="A85" s="170">
        <v>39920</v>
      </c>
      <c r="B85" s="174">
        <v>1210.28</v>
      </c>
      <c r="C85" s="174">
        <v>342.67000000000007</v>
      </c>
    </row>
    <row r="86" spans="1:3" ht="15.6" x14ac:dyDescent="0.3">
      <c r="A86" s="171">
        <v>39923</v>
      </c>
      <c r="B86" s="172">
        <v>1269.27</v>
      </c>
      <c r="C86" s="172">
        <v>344.91300000000001</v>
      </c>
    </row>
    <row r="87" spans="1:3" ht="15.6" x14ac:dyDescent="0.3">
      <c r="A87" s="170">
        <v>39924</v>
      </c>
      <c r="B87" s="174">
        <v>1225.3899999999999</v>
      </c>
      <c r="C87" s="174">
        <v>343.12299999999993</v>
      </c>
    </row>
    <row r="88" spans="1:3" ht="15.6" x14ac:dyDescent="0.3">
      <c r="A88" s="171">
        <v>39925</v>
      </c>
      <c r="B88" s="172">
        <v>1222.98</v>
      </c>
      <c r="C88" s="172">
        <v>349.06899999999996</v>
      </c>
    </row>
    <row r="89" spans="1:3" ht="15.6" x14ac:dyDescent="0.3">
      <c r="A89" s="170">
        <v>39926</v>
      </c>
      <c r="B89" s="174">
        <v>1231.81</v>
      </c>
      <c r="C89" s="174">
        <v>350.70400000000006</v>
      </c>
    </row>
    <row r="90" spans="1:3" ht="15.6" x14ac:dyDescent="0.3">
      <c r="A90" s="171">
        <v>39927</v>
      </c>
      <c r="B90" s="172">
        <v>1200.97</v>
      </c>
      <c r="C90" s="172">
        <v>355.16999999999996</v>
      </c>
    </row>
    <row r="91" spans="1:3" ht="15.6" x14ac:dyDescent="0.3">
      <c r="A91" s="170">
        <v>39930</v>
      </c>
      <c r="B91" s="174">
        <v>1187</v>
      </c>
      <c r="C91" s="174">
        <v>355.83799999999997</v>
      </c>
    </row>
    <row r="92" spans="1:3" ht="15.6" x14ac:dyDescent="0.3">
      <c r="A92" s="171">
        <v>39931</v>
      </c>
      <c r="B92" s="172">
        <v>1226.6100000000001</v>
      </c>
      <c r="C92" s="172">
        <v>350.88199999999995</v>
      </c>
    </row>
    <row r="93" spans="1:3" ht="15.6" x14ac:dyDescent="0.3">
      <c r="A93" s="170">
        <v>39932</v>
      </c>
      <c r="B93" s="174">
        <v>1232.17</v>
      </c>
      <c r="C93" s="174">
        <v>275.92999999999995</v>
      </c>
    </row>
    <row r="94" spans="1:3" ht="15.6" x14ac:dyDescent="0.3">
      <c r="A94" s="171">
        <v>39933</v>
      </c>
      <c r="B94" s="172">
        <v>1236.5900000000001</v>
      </c>
      <c r="C94" s="172">
        <v>343.96799999999996</v>
      </c>
    </row>
    <row r="95" spans="1:3" ht="15.6" x14ac:dyDescent="0.3">
      <c r="A95" s="170">
        <v>39934</v>
      </c>
      <c r="B95" s="174">
        <v>1239.46</v>
      </c>
      <c r="C95" s="174">
        <v>348.649</v>
      </c>
    </row>
    <row r="96" spans="1:3" ht="15.6" x14ac:dyDescent="0.3">
      <c r="A96" s="171">
        <v>39937</v>
      </c>
      <c r="B96" s="172">
        <v>1183.3</v>
      </c>
      <c r="C96" s="172">
        <v>352.91700000000003</v>
      </c>
    </row>
    <row r="97" spans="1:3" ht="15.6" x14ac:dyDescent="0.3">
      <c r="A97" s="170">
        <v>39938</v>
      </c>
      <c r="B97" s="174">
        <v>1049.8600000000001</v>
      </c>
      <c r="C97" s="174">
        <v>366.024</v>
      </c>
    </row>
    <row r="98" spans="1:3" ht="15.6" x14ac:dyDescent="0.3">
      <c r="A98" s="171">
        <v>39939</v>
      </c>
      <c r="B98" s="172">
        <v>961.56999999999994</v>
      </c>
      <c r="C98" s="172">
        <v>372.452</v>
      </c>
    </row>
    <row r="99" spans="1:3" ht="15.6" x14ac:dyDescent="0.3">
      <c r="A99" s="170">
        <v>39940</v>
      </c>
      <c r="B99" s="174">
        <v>912.78</v>
      </c>
      <c r="C99" s="174">
        <v>326.77999999999997</v>
      </c>
    </row>
    <row r="100" spans="1:3" ht="15.6" x14ac:dyDescent="0.3">
      <c r="A100" s="171">
        <v>39941</v>
      </c>
      <c r="B100" s="172">
        <v>941.61</v>
      </c>
      <c r="C100" s="172">
        <v>301.40699999999993</v>
      </c>
    </row>
    <row r="101" spans="1:3" ht="15.6" x14ac:dyDescent="0.3">
      <c r="A101" s="170">
        <v>39944</v>
      </c>
      <c r="B101" s="174">
        <v>948.46</v>
      </c>
      <c r="C101" s="174">
        <v>301.83300000000008</v>
      </c>
    </row>
    <row r="102" spans="1:3" ht="15.6" x14ac:dyDescent="0.3">
      <c r="A102" s="171">
        <v>39945</v>
      </c>
      <c r="B102" s="172">
        <v>1021.0699999999999</v>
      </c>
      <c r="C102" s="172">
        <v>308.36099999999999</v>
      </c>
    </row>
    <row r="103" spans="1:3" ht="15.6" x14ac:dyDescent="0.3">
      <c r="A103" s="170">
        <v>39946</v>
      </c>
      <c r="B103" s="174">
        <v>1061.25</v>
      </c>
      <c r="C103" s="174">
        <v>310.97799999999995</v>
      </c>
    </row>
    <row r="104" spans="1:3" ht="15.6" x14ac:dyDescent="0.3">
      <c r="A104" s="171">
        <v>39947</v>
      </c>
      <c r="B104" s="172">
        <v>1012.11</v>
      </c>
      <c r="C104" s="172">
        <v>311.53500000000008</v>
      </c>
    </row>
    <row r="105" spans="1:3" ht="15.6" x14ac:dyDescent="0.3">
      <c r="A105" s="170">
        <v>39948</v>
      </c>
      <c r="B105" s="174">
        <v>1050.3600000000001</v>
      </c>
      <c r="C105" s="174">
        <v>288.55599999999993</v>
      </c>
    </row>
    <row r="106" spans="1:3" ht="15.6" x14ac:dyDescent="0.3">
      <c r="A106" s="171">
        <v>39951</v>
      </c>
      <c r="B106" s="172">
        <v>988.55</v>
      </c>
      <c r="C106" s="172">
        <v>296.572</v>
      </c>
    </row>
    <row r="107" spans="1:3" ht="15.6" x14ac:dyDescent="0.3">
      <c r="A107" s="170">
        <v>39952</v>
      </c>
      <c r="B107" s="174">
        <v>951.58999999999992</v>
      </c>
      <c r="C107" s="174">
        <v>212.87200000000007</v>
      </c>
    </row>
    <row r="108" spans="1:3" ht="15.6" x14ac:dyDescent="0.3">
      <c r="A108" s="171">
        <v>39953</v>
      </c>
      <c r="B108" s="172">
        <v>903.03</v>
      </c>
      <c r="C108" s="172">
        <v>226.24399999999991</v>
      </c>
    </row>
    <row r="109" spans="1:3" ht="15.6" x14ac:dyDescent="0.3">
      <c r="A109" s="170">
        <v>39954</v>
      </c>
      <c r="B109" s="174">
        <v>934.1</v>
      </c>
      <c r="C109" s="174">
        <v>240.42899999999997</v>
      </c>
    </row>
    <row r="110" spans="1:3" ht="15.6" x14ac:dyDescent="0.3">
      <c r="A110" s="171">
        <v>39955</v>
      </c>
      <c r="B110" s="172">
        <v>913.92000000000007</v>
      </c>
      <c r="C110" s="172">
        <v>239.68399999999997</v>
      </c>
    </row>
    <row r="111" spans="1:3" ht="15.6" x14ac:dyDescent="0.3">
      <c r="A111" s="170">
        <v>39958</v>
      </c>
      <c r="B111" s="174">
        <v>913.92000000000007</v>
      </c>
      <c r="C111" s="174">
        <v>239.68399999999997</v>
      </c>
    </row>
    <row r="112" spans="1:3" ht="15.6" x14ac:dyDescent="0.3">
      <c r="A112" s="171">
        <v>39959</v>
      </c>
      <c r="B112" s="172">
        <v>896.15</v>
      </c>
      <c r="C112" s="172">
        <v>248.20299999999997</v>
      </c>
    </row>
    <row r="113" spans="1:3" ht="15.6" x14ac:dyDescent="0.3">
      <c r="A113" s="170">
        <v>39960</v>
      </c>
      <c r="B113" s="174">
        <v>875.52</v>
      </c>
      <c r="C113" s="174">
        <v>260.25600000000009</v>
      </c>
    </row>
    <row r="114" spans="1:3" ht="15.6" x14ac:dyDescent="0.3">
      <c r="A114" s="171">
        <v>39961</v>
      </c>
      <c r="B114" s="172">
        <v>850.29</v>
      </c>
      <c r="C114" s="172">
        <v>228.94399999999996</v>
      </c>
    </row>
    <row r="115" spans="1:3" ht="15.6" x14ac:dyDescent="0.3">
      <c r="A115" s="170">
        <v>39962</v>
      </c>
      <c r="B115" s="174">
        <v>831.25</v>
      </c>
      <c r="C115" s="174">
        <v>236.024</v>
      </c>
    </row>
    <row r="116" spans="1:3" ht="15.6" x14ac:dyDescent="0.3">
      <c r="A116" s="171">
        <v>39965</v>
      </c>
      <c r="B116" s="172">
        <v>788.8</v>
      </c>
      <c r="C116" s="172">
        <v>256.68500000000006</v>
      </c>
    </row>
    <row r="117" spans="1:3" ht="15.6" x14ac:dyDescent="0.3">
      <c r="A117" s="170">
        <v>39966</v>
      </c>
      <c r="B117" s="174">
        <v>726.35</v>
      </c>
      <c r="C117" s="174">
        <v>253.20499999999993</v>
      </c>
    </row>
    <row r="118" spans="1:3" ht="15.6" x14ac:dyDescent="0.3">
      <c r="A118" s="171">
        <v>39967</v>
      </c>
      <c r="B118" s="172">
        <v>723.23</v>
      </c>
      <c r="C118" s="172">
        <v>254.61</v>
      </c>
    </row>
    <row r="119" spans="1:3" ht="15.6" x14ac:dyDescent="0.3">
      <c r="A119" s="170">
        <v>39968</v>
      </c>
      <c r="B119" s="174">
        <v>727.41000000000008</v>
      </c>
      <c r="C119" s="174">
        <v>266.31799999999998</v>
      </c>
    </row>
    <row r="120" spans="1:3" ht="15.6" x14ac:dyDescent="0.3">
      <c r="A120" s="171">
        <v>39969</v>
      </c>
      <c r="B120" s="172">
        <v>727.63</v>
      </c>
      <c r="C120" s="172">
        <v>265.73400000000004</v>
      </c>
    </row>
    <row r="121" spans="1:3" ht="15.6" x14ac:dyDescent="0.3">
      <c r="A121" s="170">
        <v>39972</v>
      </c>
      <c r="B121" s="174">
        <v>727.7</v>
      </c>
      <c r="C121" s="174">
        <v>236.92599999999993</v>
      </c>
    </row>
    <row r="122" spans="1:3" ht="15.6" x14ac:dyDescent="0.3">
      <c r="A122" s="171">
        <v>39973</v>
      </c>
      <c r="B122" s="172">
        <v>695.64</v>
      </c>
      <c r="C122" s="172">
        <v>228.61599999999999</v>
      </c>
    </row>
    <row r="123" spans="1:3" ht="15.6" x14ac:dyDescent="0.3">
      <c r="A123" s="170">
        <v>39974</v>
      </c>
      <c r="B123" s="174">
        <v>692.21</v>
      </c>
      <c r="C123" s="174">
        <v>200.5859999999999</v>
      </c>
    </row>
    <row r="124" spans="1:3" ht="15.6" x14ac:dyDescent="0.3">
      <c r="A124" s="171">
        <v>39975</v>
      </c>
      <c r="B124" s="172">
        <v>644.38</v>
      </c>
      <c r="C124" s="172">
        <v>142.52100000000007</v>
      </c>
    </row>
    <row r="125" spans="1:3" ht="15.6" x14ac:dyDescent="0.3">
      <c r="A125" s="170">
        <v>39976</v>
      </c>
      <c r="B125" s="174">
        <v>630.08999999999992</v>
      </c>
      <c r="C125" s="174">
        <v>142.2700000000001</v>
      </c>
    </row>
    <row r="126" spans="1:3" ht="15.6" x14ac:dyDescent="0.3">
      <c r="A126" s="171">
        <v>39979</v>
      </c>
      <c r="B126" s="172">
        <v>626.78</v>
      </c>
      <c r="C126" s="172">
        <v>143.72200000000009</v>
      </c>
    </row>
    <row r="127" spans="1:3" ht="15.6" x14ac:dyDescent="0.3">
      <c r="A127" s="170">
        <v>39980</v>
      </c>
      <c r="B127" s="174">
        <v>668.92000000000007</v>
      </c>
      <c r="C127" s="174">
        <v>142.71199999999999</v>
      </c>
    </row>
    <row r="128" spans="1:3" ht="15.6" x14ac:dyDescent="0.3">
      <c r="A128" s="171">
        <v>39981</v>
      </c>
      <c r="B128" s="172">
        <v>736.45</v>
      </c>
      <c r="C128" s="172">
        <v>141.89099999999996</v>
      </c>
    </row>
    <row r="129" spans="1:3" ht="15.6" x14ac:dyDescent="0.3">
      <c r="A129" s="170">
        <v>39982</v>
      </c>
      <c r="B129" s="174">
        <v>739.1</v>
      </c>
      <c r="C129" s="174">
        <v>145.46199999999999</v>
      </c>
    </row>
    <row r="130" spans="1:3" ht="15.6" x14ac:dyDescent="0.3">
      <c r="A130" s="171">
        <v>39983</v>
      </c>
      <c r="B130" s="172">
        <v>743.07999999999993</v>
      </c>
      <c r="C130" s="172">
        <v>142.34699999999998</v>
      </c>
    </row>
    <row r="131" spans="1:3" ht="15.6" x14ac:dyDescent="0.3">
      <c r="A131" s="170">
        <v>39986</v>
      </c>
      <c r="B131" s="174">
        <v>773.42000000000007</v>
      </c>
      <c r="C131" s="174">
        <v>139.22699999999998</v>
      </c>
    </row>
    <row r="132" spans="1:3" ht="15.6" x14ac:dyDescent="0.3">
      <c r="A132" s="171">
        <v>39987</v>
      </c>
      <c r="B132" s="172">
        <v>783.57999999999993</v>
      </c>
      <c r="C132" s="172">
        <v>179.31200000000001</v>
      </c>
    </row>
    <row r="133" spans="1:3" ht="15.6" x14ac:dyDescent="0.3">
      <c r="A133" s="170">
        <v>39988</v>
      </c>
      <c r="B133" s="174">
        <v>757.01</v>
      </c>
      <c r="C133" s="174">
        <v>183.15599999999995</v>
      </c>
    </row>
    <row r="134" spans="1:3" ht="15.6" x14ac:dyDescent="0.3">
      <c r="A134" s="171">
        <v>39989</v>
      </c>
      <c r="B134" s="172">
        <v>714.55</v>
      </c>
      <c r="C134" s="172">
        <v>177.67599999999993</v>
      </c>
    </row>
    <row r="135" spans="1:3" ht="15.6" x14ac:dyDescent="0.3">
      <c r="A135" s="170">
        <v>39990</v>
      </c>
      <c r="B135" s="174">
        <v>688.61</v>
      </c>
      <c r="C135" s="174">
        <v>182.94499999999994</v>
      </c>
    </row>
    <row r="136" spans="1:3" ht="15.6" x14ac:dyDescent="0.3">
      <c r="A136" s="171">
        <v>39993</v>
      </c>
      <c r="B136" s="172">
        <v>561.66000000000008</v>
      </c>
      <c r="C136" s="172">
        <v>185.62699999999995</v>
      </c>
    </row>
    <row r="137" spans="1:3" ht="15.6" x14ac:dyDescent="0.3">
      <c r="A137" s="170">
        <v>39994</v>
      </c>
      <c r="B137" s="174">
        <v>637.67000000000007</v>
      </c>
      <c r="C137" s="174">
        <v>190.72000000000003</v>
      </c>
    </row>
    <row r="138" spans="1:3" ht="15.6" x14ac:dyDescent="0.3">
      <c r="A138" s="171">
        <v>39995</v>
      </c>
      <c r="B138" s="172">
        <v>621.61</v>
      </c>
      <c r="C138" s="172">
        <v>194.28699999999992</v>
      </c>
    </row>
    <row r="139" spans="1:3" ht="15.6" x14ac:dyDescent="0.3">
      <c r="A139" s="170">
        <v>39996</v>
      </c>
      <c r="B139" s="174">
        <v>615.82999999999993</v>
      </c>
      <c r="C139" s="174">
        <v>195.31099999999992</v>
      </c>
    </row>
    <row r="140" spans="1:3" ht="15.6" x14ac:dyDescent="0.3">
      <c r="A140" s="171">
        <v>39997</v>
      </c>
      <c r="B140" s="172">
        <v>615.82999999999993</v>
      </c>
      <c r="C140" s="172">
        <v>195.31099999999992</v>
      </c>
    </row>
    <row r="141" spans="1:3" ht="15.6" x14ac:dyDescent="0.3">
      <c r="A141" s="170">
        <v>40000</v>
      </c>
      <c r="B141" s="174">
        <v>628.45000000000005</v>
      </c>
      <c r="C141" s="174">
        <v>197.30499999999995</v>
      </c>
    </row>
    <row r="142" spans="1:3" ht="15.6" x14ac:dyDescent="0.3">
      <c r="A142" s="171">
        <v>40001</v>
      </c>
      <c r="B142" s="172">
        <v>615.95000000000005</v>
      </c>
      <c r="C142" s="172">
        <v>194.73400000000004</v>
      </c>
    </row>
    <row r="143" spans="1:3" ht="15.6" x14ac:dyDescent="0.3">
      <c r="A143" s="170">
        <v>40002</v>
      </c>
      <c r="B143" s="174">
        <v>669.42000000000007</v>
      </c>
      <c r="C143" s="174">
        <v>189.553</v>
      </c>
    </row>
    <row r="144" spans="1:3" ht="15.6" x14ac:dyDescent="0.3">
      <c r="A144" s="171">
        <v>40003</v>
      </c>
      <c r="B144" s="172">
        <v>686.21</v>
      </c>
      <c r="C144" s="172">
        <v>196.69999999999993</v>
      </c>
    </row>
    <row r="145" spans="1:3" ht="15.6" x14ac:dyDescent="0.3">
      <c r="A145" s="170">
        <v>40004</v>
      </c>
      <c r="B145" s="174">
        <v>672.78</v>
      </c>
      <c r="C145" s="174">
        <v>193.77499999999998</v>
      </c>
    </row>
    <row r="146" spans="1:3" ht="15.6" x14ac:dyDescent="0.3">
      <c r="A146" s="171">
        <v>40007</v>
      </c>
      <c r="B146" s="172">
        <v>696.61</v>
      </c>
      <c r="C146" s="172">
        <v>197.31399999999996</v>
      </c>
    </row>
    <row r="147" spans="1:3" ht="15.6" x14ac:dyDescent="0.3">
      <c r="A147" s="170">
        <v>40008</v>
      </c>
      <c r="B147" s="174">
        <v>682.19</v>
      </c>
      <c r="C147" s="174">
        <v>199.08600000000001</v>
      </c>
    </row>
    <row r="148" spans="1:3" ht="15.6" x14ac:dyDescent="0.3">
      <c r="A148" s="171">
        <v>40009</v>
      </c>
      <c r="B148" s="172">
        <v>689.67000000000007</v>
      </c>
      <c r="C148" s="172">
        <v>207.07399999999996</v>
      </c>
    </row>
    <row r="149" spans="1:3" ht="15.6" x14ac:dyDescent="0.3">
      <c r="A149" s="170">
        <v>40010</v>
      </c>
      <c r="B149" s="174">
        <v>664.72</v>
      </c>
      <c r="C149" s="174">
        <v>206.80599999999993</v>
      </c>
    </row>
    <row r="150" spans="1:3" ht="15.6" x14ac:dyDescent="0.3">
      <c r="A150" s="171">
        <v>40011</v>
      </c>
      <c r="B150" s="172">
        <v>636.24</v>
      </c>
      <c r="C150" s="172">
        <v>212.77599999999995</v>
      </c>
    </row>
    <row r="151" spans="1:3" ht="15.6" x14ac:dyDescent="0.3">
      <c r="A151" s="170">
        <v>40014</v>
      </c>
      <c r="B151" s="174">
        <v>627.22</v>
      </c>
      <c r="C151" s="174">
        <v>211.66599999999994</v>
      </c>
    </row>
    <row r="152" spans="1:3" ht="15.6" x14ac:dyDescent="0.3">
      <c r="A152" s="171">
        <v>40015</v>
      </c>
      <c r="B152" s="172">
        <v>638.04</v>
      </c>
      <c r="C152" s="172">
        <v>214.99699999999996</v>
      </c>
    </row>
    <row r="153" spans="1:3" ht="15.6" x14ac:dyDescent="0.3">
      <c r="A153" s="170">
        <v>40016</v>
      </c>
      <c r="B153" s="174">
        <v>602.78</v>
      </c>
      <c r="C153" s="174">
        <v>221.87699999999995</v>
      </c>
    </row>
    <row r="154" spans="1:3" ht="15.6" x14ac:dyDescent="0.3">
      <c r="A154" s="171">
        <v>40017</v>
      </c>
      <c r="B154" s="172">
        <v>582.32999999999993</v>
      </c>
      <c r="C154" s="172">
        <v>223.63399999999996</v>
      </c>
    </row>
    <row r="155" spans="1:3" ht="15.6" x14ac:dyDescent="0.3">
      <c r="A155" s="170">
        <v>40018</v>
      </c>
      <c r="B155" s="174">
        <v>591.67000000000007</v>
      </c>
      <c r="C155" s="174">
        <v>234.34999999999997</v>
      </c>
    </row>
    <row r="156" spans="1:3" ht="15.6" x14ac:dyDescent="0.3">
      <c r="A156" s="171">
        <v>40021</v>
      </c>
      <c r="B156" s="172">
        <v>567.62</v>
      </c>
      <c r="C156" s="172">
        <v>240.58499999999998</v>
      </c>
    </row>
    <row r="157" spans="1:3" ht="15.6" x14ac:dyDescent="0.3">
      <c r="A157" s="170">
        <v>40022</v>
      </c>
      <c r="B157" s="174">
        <v>563.32999999999993</v>
      </c>
      <c r="C157" s="174">
        <v>243.15600000000001</v>
      </c>
    </row>
    <row r="158" spans="1:3" ht="15.6" x14ac:dyDescent="0.3">
      <c r="A158" s="171">
        <v>40023</v>
      </c>
      <c r="B158" s="172">
        <v>575.54999999999995</v>
      </c>
      <c r="C158" s="172">
        <v>243.00200000000007</v>
      </c>
    </row>
    <row r="159" spans="1:3" ht="15.6" x14ac:dyDescent="0.3">
      <c r="A159" s="170">
        <v>40024</v>
      </c>
      <c r="B159" s="174">
        <v>574.69000000000005</v>
      </c>
      <c r="C159" s="174">
        <v>243.57400000000001</v>
      </c>
    </row>
    <row r="160" spans="1:3" ht="15.6" x14ac:dyDescent="0.3">
      <c r="A160" s="171">
        <v>40025</v>
      </c>
      <c r="B160" s="172">
        <v>572.79</v>
      </c>
      <c r="C160" s="172">
        <v>239.68799999999999</v>
      </c>
    </row>
    <row r="161" spans="1:3" ht="15.6" x14ac:dyDescent="0.3">
      <c r="A161" s="170">
        <v>40028</v>
      </c>
      <c r="B161" s="174">
        <v>540.58999999999992</v>
      </c>
      <c r="C161" s="174">
        <v>257.69100000000003</v>
      </c>
    </row>
    <row r="162" spans="1:3" ht="15.6" x14ac:dyDescent="0.3">
      <c r="A162" s="171">
        <v>40029</v>
      </c>
      <c r="B162" s="172">
        <v>524.9</v>
      </c>
      <c r="C162" s="172">
        <v>246.14599999999996</v>
      </c>
    </row>
    <row r="163" spans="1:3" ht="15.6" x14ac:dyDescent="0.3">
      <c r="A163" s="170">
        <v>40030</v>
      </c>
      <c r="B163" s="174">
        <v>531.61</v>
      </c>
      <c r="C163" s="174">
        <v>252.221</v>
      </c>
    </row>
    <row r="164" spans="1:3" ht="15.6" x14ac:dyDescent="0.3">
      <c r="A164" s="171">
        <v>40031</v>
      </c>
      <c r="B164" s="172">
        <v>539.02</v>
      </c>
      <c r="C164" s="172">
        <v>169.61500000000001</v>
      </c>
    </row>
    <row r="165" spans="1:3" ht="15.6" x14ac:dyDescent="0.3">
      <c r="A165" s="170">
        <v>40032</v>
      </c>
      <c r="B165" s="174">
        <v>524.87</v>
      </c>
      <c r="C165" s="174">
        <v>174.012</v>
      </c>
    </row>
    <row r="166" spans="1:3" ht="15.6" x14ac:dyDescent="0.3">
      <c r="A166" s="171">
        <v>40035</v>
      </c>
      <c r="B166" s="172">
        <v>526.99</v>
      </c>
      <c r="C166" s="172">
        <v>170.44799999999998</v>
      </c>
    </row>
    <row r="167" spans="1:3" ht="15.6" x14ac:dyDescent="0.3">
      <c r="A167" s="170">
        <v>40036</v>
      </c>
      <c r="B167" s="174">
        <v>535.41000000000008</v>
      </c>
      <c r="C167" s="174">
        <v>167.36500000000001</v>
      </c>
    </row>
    <row r="168" spans="1:3" ht="15.6" x14ac:dyDescent="0.3">
      <c r="A168" s="171">
        <v>40037</v>
      </c>
      <c r="B168" s="172">
        <v>526.35</v>
      </c>
      <c r="C168" s="172">
        <v>160.64100000000002</v>
      </c>
    </row>
    <row r="169" spans="1:3" ht="15.6" x14ac:dyDescent="0.3">
      <c r="A169" s="170">
        <v>40038</v>
      </c>
      <c r="B169" s="174">
        <v>530.46</v>
      </c>
      <c r="C169" s="174">
        <v>158.14699999999993</v>
      </c>
    </row>
    <row r="170" spans="1:3" ht="15.6" x14ac:dyDescent="0.3">
      <c r="A170" s="171">
        <v>40039</v>
      </c>
      <c r="B170" s="172">
        <v>538.69000000000005</v>
      </c>
      <c r="C170" s="172">
        <v>143.61799999999999</v>
      </c>
    </row>
    <row r="171" spans="1:3" ht="15.6" x14ac:dyDescent="0.3">
      <c r="A171" s="170">
        <v>40042</v>
      </c>
      <c r="B171" s="174">
        <v>541.42000000000007</v>
      </c>
      <c r="C171" s="174">
        <v>139.43399999999997</v>
      </c>
    </row>
    <row r="172" spans="1:3" ht="15.6" x14ac:dyDescent="0.3">
      <c r="A172" s="171">
        <v>40043</v>
      </c>
      <c r="B172" s="172">
        <v>548.46</v>
      </c>
      <c r="C172" s="172">
        <v>141.22600000000006</v>
      </c>
    </row>
    <row r="173" spans="1:3" ht="15.6" x14ac:dyDescent="0.3">
      <c r="A173" s="170">
        <v>40044</v>
      </c>
      <c r="B173" s="174">
        <v>544.62</v>
      </c>
      <c r="C173" s="174">
        <v>140.54699999999997</v>
      </c>
    </row>
    <row r="174" spans="1:3" ht="15.6" x14ac:dyDescent="0.3">
      <c r="A174" s="171">
        <v>40045</v>
      </c>
      <c r="B174" s="172">
        <v>532</v>
      </c>
      <c r="C174" s="172">
        <v>152.82099999999997</v>
      </c>
    </row>
    <row r="175" spans="1:3" ht="15.6" x14ac:dyDescent="0.3">
      <c r="A175" s="170">
        <v>40046</v>
      </c>
      <c r="B175" s="174">
        <v>499.42</v>
      </c>
      <c r="C175" s="174">
        <v>160.38100000000003</v>
      </c>
    </row>
    <row r="176" spans="1:3" ht="15.6" x14ac:dyDescent="0.3">
      <c r="A176" s="171">
        <v>40049</v>
      </c>
      <c r="B176" s="172">
        <v>488.32</v>
      </c>
      <c r="C176" s="172">
        <v>158.65899999999999</v>
      </c>
    </row>
    <row r="177" spans="1:3" ht="15.6" x14ac:dyDescent="0.3">
      <c r="A177" s="170">
        <v>40050</v>
      </c>
      <c r="B177" s="174">
        <v>501.06</v>
      </c>
      <c r="C177" s="174">
        <v>160.78699999999998</v>
      </c>
    </row>
    <row r="178" spans="1:3" ht="15.6" x14ac:dyDescent="0.3">
      <c r="A178" s="171">
        <v>40051</v>
      </c>
      <c r="B178" s="172">
        <v>540.04</v>
      </c>
      <c r="C178" s="172">
        <v>177.31000000000006</v>
      </c>
    </row>
    <row r="179" spans="1:3" ht="15.6" x14ac:dyDescent="0.3">
      <c r="A179" s="170">
        <v>40052</v>
      </c>
      <c r="B179" s="174">
        <v>559.21</v>
      </c>
      <c r="C179" s="174">
        <v>179.33499999999998</v>
      </c>
    </row>
    <row r="180" spans="1:3" ht="15.6" x14ac:dyDescent="0.3">
      <c r="A180" s="171">
        <v>40053</v>
      </c>
      <c r="B180" s="172">
        <v>563.08999999999992</v>
      </c>
      <c r="C180" s="172">
        <v>180.38100000000003</v>
      </c>
    </row>
    <row r="181" spans="1:3" ht="15.6" x14ac:dyDescent="0.3">
      <c r="A181" s="170">
        <v>40056</v>
      </c>
      <c r="B181" s="174">
        <v>575.29999999999995</v>
      </c>
      <c r="C181" s="174">
        <v>188.46700000000004</v>
      </c>
    </row>
    <row r="182" spans="1:3" ht="15.6" x14ac:dyDescent="0.3">
      <c r="A182" s="171">
        <v>40057</v>
      </c>
      <c r="B182" s="172">
        <v>581.98</v>
      </c>
      <c r="C182" s="172">
        <v>191.29899999999998</v>
      </c>
    </row>
    <row r="183" spans="1:3" ht="15.6" x14ac:dyDescent="0.3">
      <c r="A183" s="170">
        <v>40058</v>
      </c>
      <c r="B183" s="174">
        <v>580.87</v>
      </c>
      <c r="C183" s="174">
        <v>187.74600000000004</v>
      </c>
    </row>
    <row r="184" spans="1:3" ht="15.6" x14ac:dyDescent="0.3">
      <c r="A184" s="171">
        <v>40059</v>
      </c>
      <c r="B184" s="172">
        <v>540.11</v>
      </c>
      <c r="C184" s="172">
        <v>190.19099999999997</v>
      </c>
    </row>
    <row r="185" spans="1:3" ht="15.6" x14ac:dyDescent="0.3">
      <c r="A185" s="170">
        <v>40060</v>
      </c>
      <c r="B185" s="174">
        <v>556.5</v>
      </c>
      <c r="C185" s="174">
        <v>191.85799999999995</v>
      </c>
    </row>
    <row r="186" spans="1:3" ht="15.6" x14ac:dyDescent="0.3">
      <c r="A186" s="171">
        <v>40063</v>
      </c>
      <c r="B186" s="172">
        <v>556.5</v>
      </c>
      <c r="C186" s="172">
        <v>191.85799999999995</v>
      </c>
    </row>
    <row r="187" spans="1:3" ht="15.6" x14ac:dyDescent="0.3">
      <c r="A187" s="170">
        <v>40064</v>
      </c>
      <c r="B187" s="174">
        <v>523.16000000000008</v>
      </c>
      <c r="C187" s="174">
        <v>202.37900000000002</v>
      </c>
    </row>
    <row r="188" spans="1:3" ht="15.6" x14ac:dyDescent="0.3">
      <c r="A188" s="171">
        <v>40065</v>
      </c>
      <c r="B188" s="172">
        <v>493.37</v>
      </c>
      <c r="C188" s="172">
        <v>208.66200000000003</v>
      </c>
    </row>
    <row r="189" spans="1:3" ht="15.6" x14ac:dyDescent="0.3">
      <c r="A189" s="170">
        <v>40066</v>
      </c>
      <c r="B189" s="174">
        <v>496.6</v>
      </c>
      <c r="C189" s="174">
        <v>207.45300000000003</v>
      </c>
    </row>
    <row r="190" spans="1:3" ht="15.6" x14ac:dyDescent="0.3">
      <c r="A190" s="171">
        <v>40067</v>
      </c>
      <c r="B190" s="172">
        <v>482.18</v>
      </c>
      <c r="C190" s="172">
        <v>212.97199999999998</v>
      </c>
    </row>
    <row r="191" spans="1:3" ht="15.6" x14ac:dyDescent="0.3">
      <c r="A191" s="170">
        <v>40070</v>
      </c>
      <c r="B191" s="174">
        <v>465.41</v>
      </c>
      <c r="C191" s="174">
        <v>215.94099999999997</v>
      </c>
    </row>
    <row r="192" spans="1:3" ht="15.6" x14ac:dyDescent="0.3">
      <c r="A192" s="171">
        <v>40071</v>
      </c>
      <c r="B192" s="172">
        <v>420.5</v>
      </c>
      <c r="C192" s="172">
        <v>172.23400000000004</v>
      </c>
    </row>
    <row r="193" spans="1:3" ht="15.6" x14ac:dyDescent="0.3">
      <c r="A193" s="170">
        <v>40072</v>
      </c>
      <c r="B193" s="174">
        <v>417.4</v>
      </c>
      <c r="C193" s="174">
        <v>180.40499999999997</v>
      </c>
    </row>
    <row r="194" spans="1:3" ht="15.6" x14ac:dyDescent="0.3">
      <c r="A194" s="171">
        <v>40073</v>
      </c>
      <c r="B194" s="172">
        <v>435.15</v>
      </c>
      <c r="C194" s="172">
        <v>179.67199999999997</v>
      </c>
    </row>
    <row r="195" spans="1:3" ht="15.6" x14ac:dyDescent="0.3">
      <c r="A195" s="170">
        <v>40074</v>
      </c>
      <c r="B195" s="174">
        <v>438.29</v>
      </c>
      <c r="C195" s="174">
        <v>171.04300000000001</v>
      </c>
    </row>
    <row r="196" spans="1:3" ht="15.6" x14ac:dyDescent="0.3">
      <c r="A196" s="171">
        <v>40077</v>
      </c>
      <c r="B196" s="172">
        <v>411.84</v>
      </c>
      <c r="C196" s="172">
        <v>169.50499999999994</v>
      </c>
    </row>
    <row r="197" spans="1:3" ht="15.6" x14ac:dyDescent="0.3">
      <c r="A197" s="170">
        <v>40078</v>
      </c>
      <c r="B197" s="174">
        <v>420.42</v>
      </c>
      <c r="C197" s="174">
        <v>171.00799999999998</v>
      </c>
    </row>
    <row r="198" spans="1:3" ht="15.6" x14ac:dyDescent="0.3">
      <c r="A198" s="171">
        <v>40079</v>
      </c>
      <c r="B198" s="172">
        <v>443.79</v>
      </c>
      <c r="C198" s="172">
        <v>173.68599999999998</v>
      </c>
    </row>
    <row r="199" spans="1:3" ht="15.6" x14ac:dyDescent="0.3">
      <c r="A199" s="170">
        <v>40080</v>
      </c>
      <c r="B199" s="174">
        <v>464.42</v>
      </c>
      <c r="C199" s="174">
        <v>173.23699999999997</v>
      </c>
    </row>
    <row r="200" spans="1:3" ht="15.6" x14ac:dyDescent="0.3">
      <c r="A200" s="171">
        <v>40081</v>
      </c>
      <c r="B200" s="172">
        <v>467.4</v>
      </c>
      <c r="C200" s="172">
        <v>170.57199999999995</v>
      </c>
    </row>
    <row r="201" spans="1:3" ht="15.6" x14ac:dyDescent="0.3">
      <c r="A201" s="170">
        <v>40084</v>
      </c>
      <c r="B201" s="174">
        <v>461.4</v>
      </c>
      <c r="C201" s="174">
        <v>169.98600000000005</v>
      </c>
    </row>
    <row r="202" spans="1:3" ht="15.6" x14ac:dyDescent="0.3">
      <c r="A202" s="171">
        <v>40085</v>
      </c>
      <c r="B202" s="172">
        <v>460.76</v>
      </c>
      <c r="C202" s="172">
        <v>172.21100000000001</v>
      </c>
    </row>
    <row r="203" spans="1:3" ht="15.6" x14ac:dyDescent="0.3">
      <c r="A203" s="170">
        <v>40086</v>
      </c>
      <c r="B203" s="174">
        <v>457.47</v>
      </c>
      <c r="C203" s="174">
        <v>181.45499999999998</v>
      </c>
    </row>
    <row r="204" spans="1:3" ht="15.6" x14ac:dyDescent="0.3">
      <c r="A204" s="171">
        <v>40087</v>
      </c>
      <c r="B204" s="172">
        <v>455.38</v>
      </c>
      <c r="C204" s="172">
        <v>179.09499999999997</v>
      </c>
    </row>
    <row r="205" spans="1:3" ht="15.6" x14ac:dyDescent="0.3">
      <c r="A205" s="170">
        <v>40088</v>
      </c>
      <c r="B205" s="174">
        <v>453.29</v>
      </c>
      <c r="C205" s="174">
        <v>181.74799999999999</v>
      </c>
    </row>
    <row r="206" spans="1:3" ht="15.6" x14ac:dyDescent="0.3">
      <c r="A206" s="171">
        <v>40091</v>
      </c>
      <c r="B206" s="172">
        <v>400.68</v>
      </c>
      <c r="C206" s="172">
        <v>182.53099999999995</v>
      </c>
    </row>
    <row r="207" spans="1:3" ht="15.6" x14ac:dyDescent="0.3">
      <c r="A207" s="170">
        <v>40092</v>
      </c>
      <c r="B207" s="174">
        <v>395.07</v>
      </c>
      <c r="C207" s="174">
        <v>189.69100000000003</v>
      </c>
    </row>
    <row r="208" spans="1:3" ht="15.6" x14ac:dyDescent="0.3">
      <c r="A208" s="171">
        <v>40093</v>
      </c>
      <c r="B208" s="172">
        <v>397.61</v>
      </c>
      <c r="C208" s="172">
        <v>188.12900000000002</v>
      </c>
    </row>
    <row r="209" spans="1:3" ht="15.6" x14ac:dyDescent="0.3">
      <c r="A209" s="170">
        <v>40094</v>
      </c>
      <c r="B209" s="174">
        <v>385.54</v>
      </c>
      <c r="C209" s="174">
        <v>195.71700000000004</v>
      </c>
    </row>
    <row r="210" spans="1:3" ht="15.6" x14ac:dyDescent="0.3">
      <c r="A210" s="171">
        <v>40095</v>
      </c>
      <c r="B210" s="172">
        <v>370.12</v>
      </c>
      <c r="C210" s="172">
        <v>194.28900000000004</v>
      </c>
    </row>
    <row r="211" spans="1:3" ht="15.6" x14ac:dyDescent="0.3">
      <c r="A211" s="170">
        <v>40098</v>
      </c>
      <c r="B211" s="174">
        <v>370.12</v>
      </c>
      <c r="C211" s="174">
        <v>194.28900000000004</v>
      </c>
    </row>
    <row r="212" spans="1:3" ht="15.6" x14ac:dyDescent="0.3">
      <c r="A212" s="171">
        <v>40099</v>
      </c>
      <c r="B212" s="172">
        <v>390.91</v>
      </c>
      <c r="C212" s="172">
        <v>199.54199999999997</v>
      </c>
    </row>
    <row r="213" spans="1:3" ht="15.6" x14ac:dyDescent="0.3">
      <c r="A213" s="170">
        <v>40100</v>
      </c>
      <c r="B213" s="174">
        <v>395.36</v>
      </c>
      <c r="C213" s="174">
        <v>204.72900000000004</v>
      </c>
    </row>
    <row r="214" spans="1:3" ht="15.6" x14ac:dyDescent="0.3">
      <c r="A214" s="171">
        <v>40101</v>
      </c>
      <c r="B214" s="172">
        <v>401.95</v>
      </c>
      <c r="C214" s="172">
        <v>206.61599999999999</v>
      </c>
    </row>
    <row r="215" spans="1:3" ht="15.6" x14ac:dyDescent="0.3">
      <c r="A215" s="170">
        <v>40102</v>
      </c>
      <c r="B215" s="174">
        <v>400.65</v>
      </c>
      <c r="C215" s="174">
        <v>169.08400000000006</v>
      </c>
    </row>
    <row r="216" spans="1:3" ht="15.6" x14ac:dyDescent="0.3">
      <c r="A216" s="171">
        <v>40105</v>
      </c>
      <c r="B216" s="172">
        <v>408.93</v>
      </c>
      <c r="C216" s="172">
        <v>166.24700000000001</v>
      </c>
    </row>
    <row r="217" spans="1:3" ht="15.6" x14ac:dyDescent="0.3">
      <c r="A217" s="170">
        <v>40106</v>
      </c>
      <c r="B217" s="174">
        <v>392.76</v>
      </c>
      <c r="C217" s="174">
        <v>165.93999999999994</v>
      </c>
    </row>
    <row r="218" spans="1:3" ht="15.6" x14ac:dyDescent="0.3">
      <c r="A218" s="171">
        <v>40107</v>
      </c>
      <c r="B218" s="172">
        <v>398.19</v>
      </c>
      <c r="C218" s="172">
        <v>166.38100000000003</v>
      </c>
    </row>
    <row r="219" spans="1:3" ht="15.6" x14ac:dyDescent="0.3">
      <c r="A219" s="170">
        <v>40108</v>
      </c>
      <c r="B219" s="174">
        <v>384.44</v>
      </c>
      <c r="C219" s="174">
        <v>162.92000000000002</v>
      </c>
    </row>
    <row r="220" spans="1:3" ht="15.6" x14ac:dyDescent="0.3">
      <c r="A220" s="171">
        <v>40109</v>
      </c>
      <c r="B220" s="172">
        <v>388.08</v>
      </c>
      <c r="C220" s="172">
        <v>163.267</v>
      </c>
    </row>
    <row r="221" spans="1:3" ht="15.6" x14ac:dyDescent="0.3">
      <c r="A221" s="170">
        <v>40112</v>
      </c>
      <c r="B221" s="174">
        <v>383.22</v>
      </c>
      <c r="C221" s="174">
        <v>166.66000000000008</v>
      </c>
    </row>
    <row r="222" spans="1:3" ht="15.6" x14ac:dyDescent="0.3">
      <c r="A222" s="171">
        <v>40113</v>
      </c>
      <c r="B222" s="172">
        <v>377.88</v>
      </c>
      <c r="C222" s="172">
        <v>158.88100000000003</v>
      </c>
    </row>
    <row r="223" spans="1:3" ht="15.6" x14ac:dyDescent="0.3">
      <c r="A223" s="170">
        <v>40114</v>
      </c>
      <c r="B223" s="174">
        <v>376.68</v>
      </c>
      <c r="C223" s="174">
        <v>154.01300000000003</v>
      </c>
    </row>
    <row r="224" spans="1:3" ht="15.6" x14ac:dyDescent="0.3">
      <c r="A224" s="171">
        <v>40115</v>
      </c>
      <c r="B224" s="172">
        <v>388.31</v>
      </c>
      <c r="C224" s="172">
        <v>156.08199999999999</v>
      </c>
    </row>
    <row r="225" spans="1:3" ht="15.6" x14ac:dyDescent="0.3">
      <c r="A225" s="170">
        <v>40116</v>
      </c>
      <c r="B225" s="174">
        <v>397.94</v>
      </c>
      <c r="C225" s="174">
        <v>110.98500000000001</v>
      </c>
    </row>
    <row r="226" spans="1:3" ht="15.6" x14ac:dyDescent="0.3">
      <c r="A226" s="171">
        <v>40119</v>
      </c>
      <c r="B226" s="172">
        <v>407.66</v>
      </c>
      <c r="C226" s="172">
        <v>111.74700000000001</v>
      </c>
    </row>
    <row r="227" spans="1:3" ht="15.6" x14ac:dyDescent="0.3">
      <c r="A227" s="170">
        <v>40120</v>
      </c>
      <c r="B227" s="174">
        <v>411.53</v>
      </c>
      <c r="C227" s="174">
        <v>113.66199999999998</v>
      </c>
    </row>
    <row r="228" spans="1:3" ht="15.6" x14ac:dyDescent="0.3">
      <c r="A228" s="171">
        <v>40121</v>
      </c>
      <c r="B228" s="172">
        <v>413.53</v>
      </c>
      <c r="C228" s="172">
        <v>112.61900000000003</v>
      </c>
    </row>
    <row r="229" spans="1:3" ht="15.6" x14ac:dyDescent="0.3">
      <c r="A229" s="170">
        <v>40122</v>
      </c>
      <c r="B229" s="174">
        <v>419.44</v>
      </c>
      <c r="C229" s="174">
        <v>112.58299999999997</v>
      </c>
    </row>
    <row r="230" spans="1:3" ht="15.6" x14ac:dyDescent="0.3">
      <c r="A230" s="171">
        <v>40123</v>
      </c>
      <c r="B230" s="172">
        <v>421.4</v>
      </c>
      <c r="C230" s="172">
        <v>122.24199999999996</v>
      </c>
    </row>
    <row r="231" spans="1:3" ht="15.6" x14ac:dyDescent="0.3">
      <c r="A231" s="170">
        <v>40126</v>
      </c>
      <c r="B231" s="174">
        <v>424.46</v>
      </c>
      <c r="C231" s="174">
        <v>124.63499999999999</v>
      </c>
    </row>
    <row r="232" spans="1:3" ht="15.6" x14ac:dyDescent="0.3">
      <c r="A232" s="171">
        <v>40127</v>
      </c>
      <c r="B232" s="172">
        <v>426.77</v>
      </c>
      <c r="C232" s="172">
        <v>108.67099999999999</v>
      </c>
    </row>
    <row r="233" spans="1:3" ht="15.6" x14ac:dyDescent="0.3">
      <c r="A233" s="170">
        <v>40128</v>
      </c>
      <c r="B233" s="174">
        <v>426.77</v>
      </c>
      <c r="C233" s="174">
        <v>108.67099999999999</v>
      </c>
    </row>
    <row r="234" spans="1:3" ht="15.6" x14ac:dyDescent="0.3">
      <c r="A234" s="171">
        <v>40129</v>
      </c>
      <c r="B234" s="172">
        <v>427.94</v>
      </c>
      <c r="C234" s="172">
        <v>110.98499999999996</v>
      </c>
    </row>
    <row r="235" spans="1:3" ht="15.6" x14ac:dyDescent="0.3">
      <c r="A235" s="170">
        <v>40130</v>
      </c>
      <c r="B235" s="174">
        <v>427.75</v>
      </c>
      <c r="C235" s="174">
        <v>94.240999999999985</v>
      </c>
    </row>
    <row r="236" spans="1:3" ht="15.6" x14ac:dyDescent="0.3">
      <c r="A236" s="171">
        <v>40133</v>
      </c>
      <c r="B236" s="172">
        <v>415.24</v>
      </c>
      <c r="C236" s="172">
        <v>93.975000000000023</v>
      </c>
    </row>
    <row r="237" spans="1:3" ht="15.6" x14ac:dyDescent="0.3">
      <c r="A237" s="170">
        <v>40134</v>
      </c>
      <c r="B237" s="174">
        <v>411.04</v>
      </c>
      <c r="C237" s="174">
        <v>98.348000000000013</v>
      </c>
    </row>
    <row r="238" spans="1:3" ht="15.6" x14ac:dyDescent="0.3">
      <c r="A238" s="171">
        <v>40135</v>
      </c>
      <c r="B238" s="172">
        <v>406.4</v>
      </c>
      <c r="C238" s="172">
        <v>99.765999999999963</v>
      </c>
    </row>
    <row r="239" spans="1:3" ht="15.6" x14ac:dyDescent="0.3">
      <c r="A239" s="170">
        <v>40136</v>
      </c>
      <c r="B239" s="174">
        <v>401.79</v>
      </c>
      <c r="C239" s="174">
        <v>100.03499999999997</v>
      </c>
    </row>
    <row r="240" spans="1:3" ht="15.6" x14ac:dyDescent="0.3">
      <c r="A240" s="171">
        <v>40137</v>
      </c>
      <c r="B240" s="172">
        <v>399.55</v>
      </c>
      <c r="C240" s="172">
        <v>100.82099999999997</v>
      </c>
    </row>
    <row r="241" spans="1:3" ht="15.6" x14ac:dyDescent="0.3">
      <c r="A241" s="170">
        <v>40140</v>
      </c>
      <c r="B241" s="174">
        <v>392.42</v>
      </c>
      <c r="C241" s="174">
        <v>100.709</v>
      </c>
    </row>
    <row r="242" spans="1:3" ht="15.6" x14ac:dyDescent="0.3">
      <c r="A242" s="171">
        <v>40141</v>
      </c>
      <c r="B242" s="172">
        <v>389.68</v>
      </c>
      <c r="C242" s="172">
        <v>101.27500000000003</v>
      </c>
    </row>
    <row r="243" spans="1:3" ht="15.6" x14ac:dyDescent="0.3">
      <c r="A243" s="170">
        <v>40142</v>
      </c>
      <c r="B243" s="174">
        <v>390.29</v>
      </c>
      <c r="C243" s="174">
        <v>102.21799999999996</v>
      </c>
    </row>
    <row r="244" spans="1:3" ht="15.6" x14ac:dyDescent="0.3">
      <c r="A244" s="171">
        <v>40143</v>
      </c>
      <c r="B244" s="172">
        <v>390.29</v>
      </c>
      <c r="C244" s="172">
        <v>102.21799999999996</v>
      </c>
    </row>
    <row r="245" spans="1:3" ht="15.6" x14ac:dyDescent="0.3">
      <c r="A245" s="170">
        <v>40144</v>
      </c>
      <c r="B245" s="174">
        <v>411.62</v>
      </c>
      <c r="C245" s="174">
        <v>94.086999999999989</v>
      </c>
    </row>
    <row r="246" spans="1:3" ht="15.6" x14ac:dyDescent="0.3">
      <c r="A246" s="171">
        <v>40147</v>
      </c>
      <c r="B246" s="172">
        <v>436.33</v>
      </c>
      <c r="C246" s="172">
        <v>102.226</v>
      </c>
    </row>
    <row r="247" spans="1:3" ht="15.6" x14ac:dyDescent="0.3">
      <c r="A247" s="170">
        <v>40148</v>
      </c>
      <c r="B247" s="174">
        <v>436.98</v>
      </c>
      <c r="C247" s="174">
        <v>119.04199999999997</v>
      </c>
    </row>
    <row r="248" spans="1:3" ht="15.6" x14ac:dyDescent="0.3">
      <c r="A248" s="171">
        <v>40149</v>
      </c>
      <c r="B248" s="172">
        <v>452.9</v>
      </c>
      <c r="C248" s="172">
        <v>120.79000000000002</v>
      </c>
    </row>
    <row r="249" spans="1:3" ht="15.6" x14ac:dyDescent="0.3">
      <c r="A249" s="170">
        <v>40150</v>
      </c>
      <c r="B249" s="174">
        <v>469.92</v>
      </c>
      <c r="C249" s="174">
        <v>120.28899999999999</v>
      </c>
    </row>
    <row r="250" spans="1:3" ht="15.6" x14ac:dyDescent="0.3">
      <c r="A250" s="171">
        <v>40151</v>
      </c>
      <c r="B250" s="172">
        <v>468.91</v>
      </c>
      <c r="C250" s="172">
        <v>120.642</v>
      </c>
    </row>
    <row r="251" spans="1:3" ht="15.6" x14ac:dyDescent="0.3">
      <c r="A251" s="170">
        <v>40154</v>
      </c>
      <c r="B251" s="174">
        <v>474.23</v>
      </c>
      <c r="C251" s="174">
        <v>119.94599999999997</v>
      </c>
    </row>
    <row r="252" spans="1:3" ht="15.6" x14ac:dyDescent="0.3">
      <c r="A252" s="171">
        <v>40155</v>
      </c>
      <c r="B252" s="172">
        <v>478.33</v>
      </c>
      <c r="C252" s="172">
        <v>120.65500000000003</v>
      </c>
    </row>
    <row r="253" spans="1:3" ht="15.6" x14ac:dyDescent="0.3">
      <c r="A253" s="170">
        <v>40156</v>
      </c>
      <c r="B253" s="174">
        <v>480.6</v>
      </c>
      <c r="C253" s="174">
        <v>120.74599999999998</v>
      </c>
    </row>
    <row r="254" spans="1:3" ht="15.6" x14ac:dyDescent="0.3">
      <c r="A254" s="171">
        <v>40157</v>
      </c>
      <c r="B254" s="172">
        <v>469.14</v>
      </c>
      <c r="C254" s="172">
        <v>121.084</v>
      </c>
    </row>
    <row r="255" spans="1:3" ht="15.6" x14ac:dyDescent="0.3">
      <c r="A255" s="170">
        <v>40158</v>
      </c>
      <c r="B255" s="174">
        <v>431.03</v>
      </c>
      <c r="C255" s="174">
        <v>120.41499999999996</v>
      </c>
    </row>
    <row r="256" spans="1:3" ht="15.6" x14ac:dyDescent="0.3">
      <c r="A256" s="171">
        <v>40161</v>
      </c>
      <c r="B256" s="172">
        <v>412.43</v>
      </c>
      <c r="C256" s="172">
        <v>122.83699999999999</v>
      </c>
    </row>
    <row r="257" spans="1:3" ht="15.6" x14ac:dyDescent="0.3">
      <c r="A257" s="170">
        <v>40162</v>
      </c>
      <c r="B257" s="174">
        <v>415.33</v>
      </c>
      <c r="C257" s="174">
        <v>122.80200000000002</v>
      </c>
    </row>
    <row r="258" spans="1:3" ht="15.6" x14ac:dyDescent="0.3">
      <c r="A258" s="171">
        <v>40163</v>
      </c>
      <c r="B258" s="172">
        <v>394.9</v>
      </c>
      <c r="C258" s="172">
        <v>114.62200000000001</v>
      </c>
    </row>
    <row r="259" spans="1:3" ht="15.6" x14ac:dyDescent="0.3">
      <c r="A259" s="170">
        <v>40164</v>
      </c>
      <c r="B259" s="174">
        <v>412.94</v>
      </c>
      <c r="C259" s="174">
        <v>114.54300000000001</v>
      </c>
    </row>
    <row r="260" spans="1:3" ht="15.6" x14ac:dyDescent="0.3">
      <c r="A260" s="171">
        <v>40165</v>
      </c>
      <c r="B260" s="172">
        <v>406.28</v>
      </c>
      <c r="C260" s="172">
        <v>116.63500000000005</v>
      </c>
    </row>
    <row r="261" spans="1:3" ht="15.6" x14ac:dyDescent="0.3">
      <c r="A261" s="170">
        <v>40168</v>
      </c>
      <c r="B261" s="174">
        <v>397.81</v>
      </c>
      <c r="C261" s="174">
        <v>117.48400000000004</v>
      </c>
    </row>
    <row r="262" spans="1:3" ht="15.6" x14ac:dyDescent="0.3">
      <c r="A262" s="171">
        <v>40169</v>
      </c>
      <c r="B262" s="172">
        <v>382.92</v>
      </c>
      <c r="C262" s="172">
        <v>116.108</v>
      </c>
    </row>
    <row r="263" spans="1:3" ht="15.6" x14ac:dyDescent="0.3">
      <c r="A263" s="170">
        <v>40170</v>
      </c>
      <c r="B263" s="174">
        <v>381.1</v>
      </c>
      <c r="C263" s="174">
        <v>112.125</v>
      </c>
    </row>
    <row r="264" spans="1:3" ht="15.6" x14ac:dyDescent="0.3">
      <c r="A264" s="171">
        <v>40171</v>
      </c>
      <c r="B264" s="172">
        <v>381.37</v>
      </c>
      <c r="C264" s="172">
        <v>112.39499999999998</v>
      </c>
    </row>
    <row r="265" spans="1:3" ht="15.6" x14ac:dyDescent="0.3">
      <c r="A265" s="170">
        <v>40172</v>
      </c>
      <c r="B265" s="174">
        <v>381.37</v>
      </c>
      <c r="C265" s="174">
        <v>112.39499999999998</v>
      </c>
    </row>
    <row r="266" spans="1:3" ht="15.6" x14ac:dyDescent="0.3">
      <c r="A266" s="171">
        <v>40175</v>
      </c>
      <c r="B266" s="172">
        <v>380.81</v>
      </c>
      <c r="C266" s="172">
        <v>111.64600000000002</v>
      </c>
    </row>
    <row r="267" spans="1:3" ht="15.6" x14ac:dyDescent="0.3">
      <c r="A267" s="170">
        <v>40176</v>
      </c>
      <c r="B267" s="174">
        <v>381.89</v>
      </c>
      <c r="C267" s="174">
        <v>108.31</v>
      </c>
    </row>
    <row r="268" spans="1:3" ht="15.6" x14ac:dyDescent="0.3">
      <c r="A268" s="171">
        <v>40177</v>
      </c>
      <c r="B268" s="172">
        <v>382.58</v>
      </c>
      <c r="C268" s="172">
        <v>108.90099999999995</v>
      </c>
    </row>
    <row r="269" spans="1:3" ht="15.6" x14ac:dyDescent="0.3">
      <c r="A269" s="170">
        <v>40178</v>
      </c>
      <c r="B269" s="174">
        <v>386.24</v>
      </c>
      <c r="C269" s="174">
        <v>110.572</v>
      </c>
    </row>
    <row r="270" spans="1:3" ht="15.6" x14ac:dyDescent="0.3">
      <c r="A270" s="171">
        <v>40179</v>
      </c>
      <c r="B270" s="172">
        <v>386.24</v>
      </c>
      <c r="C270" s="172">
        <v>110.572</v>
      </c>
    </row>
    <row r="271" spans="1:3" ht="15.6" x14ac:dyDescent="0.3">
      <c r="A271" s="170">
        <v>40182</v>
      </c>
      <c r="B271" s="174">
        <v>359.23</v>
      </c>
      <c r="C271" s="174">
        <v>113.68799999999999</v>
      </c>
    </row>
    <row r="272" spans="1:3" ht="15.6" x14ac:dyDescent="0.3">
      <c r="A272" s="171">
        <v>40183</v>
      </c>
      <c r="B272" s="172">
        <v>368.19</v>
      </c>
      <c r="C272" s="172">
        <v>122.52999999999997</v>
      </c>
    </row>
    <row r="273" spans="1:3" ht="15.6" x14ac:dyDescent="0.3">
      <c r="A273" s="170">
        <v>40184</v>
      </c>
      <c r="B273" s="174">
        <v>388.43</v>
      </c>
      <c r="C273" s="174">
        <v>108.31900000000002</v>
      </c>
    </row>
    <row r="274" spans="1:3" ht="15.6" x14ac:dyDescent="0.3">
      <c r="A274" s="171">
        <v>40185</v>
      </c>
      <c r="B274" s="172">
        <v>400.65</v>
      </c>
      <c r="C274" s="172">
        <v>104.077</v>
      </c>
    </row>
    <row r="275" spans="1:3" ht="15.6" x14ac:dyDescent="0.3">
      <c r="A275" s="170">
        <v>40186</v>
      </c>
      <c r="B275" s="174">
        <v>414.7</v>
      </c>
      <c r="C275" s="174">
        <v>106.27300000000002</v>
      </c>
    </row>
    <row r="276" spans="1:3" ht="15.6" x14ac:dyDescent="0.3">
      <c r="A276" s="171">
        <v>40189</v>
      </c>
      <c r="B276" s="172">
        <v>416.92</v>
      </c>
      <c r="C276" s="172">
        <v>110.10700000000003</v>
      </c>
    </row>
    <row r="277" spans="1:3" ht="15.6" x14ac:dyDescent="0.3">
      <c r="A277" s="170">
        <v>40190</v>
      </c>
      <c r="B277" s="174">
        <v>455.76</v>
      </c>
      <c r="C277" s="174">
        <v>103.97900000000004</v>
      </c>
    </row>
    <row r="278" spans="1:3" ht="15.6" x14ac:dyDescent="0.3">
      <c r="A278" s="171">
        <v>40191</v>
      </c>
      <c r="B278" s="172">
        <v>456.82</v>
      </c>
      <c r="C278" s="172">
        <v>103.83700000000005</v>
      </c>
    </row>
    <row r="279" spans="1:3" ht="15.6" x14ac:dyDescent="0.3">
      <c r="A279" s="170">
        <v>40192</v>
      </c>
      <c r="B279" s="174">
        <v>430.9</v>
      </c>
      <c r="C279" s="174">
        <v>103.15800000000002</v>
      </c>
    </row>
    <row r="280" spans="1:3" ht="15.6" x14ac:dyDescent="0.3">
      <c r="A280" s="171">
        <v>40193</v>
      </c>
      <c r="B280" s="172">
        <v>449.02</v>
      </c>
      <c r="C280" s="172">
        <v>104.33699999999999</v>
      </c>
    </row>
    <row r="281" spans="1:3" ht="15.6" x14ac:dyDescent="0.3">
      <c r="A281" s="170">
        <v>40196</v>
      </c>
      <c r="B281" s="174">
        <v>449.02</v>
      </c>
      <c r="C281" s="174">
        <v>104.33699999999999</v>
      </c>
    </row>
    <row r="282" spans="1:3" ht="15.6" x14ac:dyDescent="0.3">
      <c r="A282" s="171">
        <v>40197</v>
      </c>
      <c r="B282" s="172">
        <v>426.61</v>
      </c>
      <c r="C282" s="172">
        <v>103.69499999999999</v>
      </c>
    </row>
    <row r="283" spans="1:3" ht="15.6" x14ac:dyDescent="0.3">
      <c r="A283" s="170">
        <v>40198</v>
      </c>
      <c r="B283" s="174">
        <v>435.38</v>
      </c>
      <c r="C283" s="174">
        <v>101.74399999999997</v>
      </c>
    </row>
    <row r="284" spans="1:3" ht="15.6" x14ac:dyDescent="0.3">
      <c r="A284" s="171">
        <v>40199</v>
      </c>
      <c r="B284" s="172">
        <v>441.83</v>
      </c>
      <c r="C284" s="172">
        <v>99.854000000000042</v>
      </c>
    </row>
    <row r="285" spans="1:3" ht="15.6" x14ac:dyDescent="0.3">
      <c r="A285" s="170">
        <v>40200</v>
      </c>
      <c r="B285" s="174">
        <v>453.44</v>
      </c>
      <c r="C285" s="174">
        <v>103.65199999999999</v>
      </c>
    </row>
    <row r="286" spans="1:3" ht="15.6" x14ac:dyDescent="0.3">
      <c r="A286" s="171">
        <v>40203</v>
      </c>
      <c r="B286" s="172">
        <v>441.32</v>
      </c>
      <c r="C286" s="172">
        <v>103.05400000000003</v>
      </c>
    </row>
    <row r="287" spans="1:3" ht="15.6" x14ac:dyDescent="0.3">
      <c r="A287" s="170">
        <v>40204</v>
      </c>
      <c r="B287" s="174">
        <v>441.49</v>
      </c>
      <c r="C287" s="174">
        <v>102.22499999999997</v>
      </c>
    </row>
    <row r="288" spans="1:3" ht="15.6" x14ac:dyDescent="0.3">
      <c r="A288" s="171">
        <v>40205</v>
      </c>
      <c r="B288" s="172">
        <v>448.25</v>
      </c>
      <c r="C288" s="172">
        <v>101.34399999999999</v>
      </c>
    </row>
    <row r="289" spans="1:3" ht="15.6" x14ac:dyDescent="0.3">
      <c r="A289" s="170">
        <v>40206</v>
      </c>
      <c r="B289" s="174">
        <v>447.36</v>
      </c>
      <c r="C289" s="174">
        <v>107.017</v>
      </c>
    </row>
    <row r="290" spans="1:3" ht="15.6" x14ac:dyDescent="0.3">
      <c r="A290" s="171">
        <v>40207</v>
      </c>
      <c r="B290" s="172">
        <v>444.84</v>
      </c>
      <c r="C290" s="172">
        <v>107.15300000000002</v>
      </c>
    </row>
    <row r="291" spans="1:3" ht="15.6" x14ac:dyDescent="0.3">
      <c r="A291" s="170">
        <v>40210</v>
      </c>
      <c r="B291" s="174">
        <v>434.7</v>
      </c>
      <c r="C291" s="174">
        <v>107.11399999999998</v>
      </c>
    </row>
    <row r="292" spans="1:3" ht="15.6" x14ac:dyDescent="0.3">
      <c r="A292" s="171">
        <v>40211</v>
      </c>
      <c r="B292" s="172">
        <v>449.3</v>
      </c>
      <c r="C292" s="172">
        <v>107.75799999999998</v>
      </c>
    </row>
    <row r="293" spans="1:3" ht="15.6" x14ac:dyDescent="0.3">
      <c r="A293" s="170">
        <v>40212</v>
      </c>
      <c r="B293" s="174">
        <v>452.39</v>
      </c>
      <c r="C293" s="174">
        <v>109.79599999999999</v>
      </c>
    </row>
    <row r="294" spans="1:3" ht="15.6" x14ac:dyDescent="0.3">
      <c r="A294" s="171">
        <v>40213</v>
      </c>
      <c r="B294" s="172">
        <v>481.87</v>
      </c>
      <c r="C294" s="172">
        <v>106.59799999999996</v>
      </c>
    </row>
    <row r="295" spans="1:3" ht="15.6" x14ac:dyDescent="0.3">
      <c r="A295" s="170">
        <v>40214</v>
      </c>
      <c r="B295" s="174">
        <v>486.14</v>
      </c>
      <c r="C295" s="174">
        <v>101.089</v>
      </c>
    </row>
    <row r="296" spans="1:3" ht="15.6" x14ac:dyDescent="0.3">
      <c r="A296" s="171">
        <v>40217</v>
      </c>
      <c r="B296" s="172">
        <v>487.49</v>
      </c>
      <c r="C296" s="172">
        <v>109.09100000000001</v>
      </c>
    </row>
    <row r="297" spans="1:3" ht="15.6" x14ac:dyDescent="0.3">
      <c r="A297" s="170">
        <v>40218</v>
      </c>
      <c r="B297" s="174">
        <v>485.14</v>
      </c>
      <c r="C297" s="174">
        <v>106.625</v>
      </c>
    </row>
    <row r="298" spans="1:3" ht="15.6" x14ac:dyDescent="0.3">
      <c r="A298" s="171">
        <v>40219</v>
      </c>
      <c r="B298" s="172">
        <v>486.69</v>
      </c>
      <c r="C298" s="172">
        <v>106.10000000000002</v>
      </c>
    </row>
    <row r="299" spans="1:3" ht="15.6" x14ac:dyDescent="0.3">
      <c r="A299" s="170">
        <v>40220</v>
      </c>
      <c r="B299" s="174">
        <v>480.26</v>
      </c>
      <c r="C299" s="174">
        <v>107.09399999999999</v>
      </c>
    </row>
    <row r="300" spans="1:3" ht="15.6" x14ac:dyDescent="0.3">
      <c r="A300" s="171">
        <v>40221</v>
      </c>
      <c r="B300" s="172">
        <v>490.73</v>
      </c>
      <c r="C300" s="172">
        <v>106.60199999999998</v>
      </c>
    </row>
    <row r="301" spans="1:3" ht="15.6" x14ac:dyDescent="0.3">
      <c r="A301" s="170">
        <v>40224</v>
      </c>
      <c r="B301" s="174">
        <v>490.73</v>
      </c>
      <c r="C301" s="174">
        <v>106.60199999999998</v>
      </c>
    </row>
    <row r="302" spans="1:3" ht="15.6" x14ac:dyDescent="0.3">
      <c r="A302" s="171">
        <v>40225</v>
      </c>
      <c r="B302" s="172">
        <v>491.78</v>
      </c>
      <c r="C302" s="172">
        <v>105.71300000000002</v>
      </c>
    </row>
    <row r="303" spans="1:3" ht="15.6" x14ac:dyDescent="0.3">
      <c r="A303" s="170">
        <v>40226</v>
      </c>
      <c r="B303" s="174">
        <v>491.8</v>
      </c>
      <c r="C303" s="174">
        <v>95.652999999999963</v>
      </c>
    </row>
    <row r="304" spans="1:3" ht="15.6" x14ac:dyDescent="0.3">
      <c r="A304" s="171">
        <v>40227</v>
      </c>
      <c r="B304" s="172">
        <v>501.4</v>
      </c>
      <c r="C304" s="172">
        <v>97.738</v>
      </c>
    </row>
    <row r="305" spans="1:3" ht="15.6" x14ac:dyDescent="0.3">
      <c r="A305" s="170">
        <v>40228</v>
      </c>
      <c r="B305" s="174">
        <v>489.35</v>
      </c>
      <c r="C305" s="174">
        <v>96.774999999999977</v>
      </c>
    </row>
    <row r="306" spans="1:3" ht="15.6" x14ac:dyDescent="0.3">
      <c r="A306" s="171">
        <v>40231</v>
      </c>
      <c r="B306" s="172">
        <v>495.11</v>
      </c>
      <c r="C306" s="172">
        <v>97.225000000000023</v>
      </c>
    </row>
    <row r="307" spans="1:3" ht="15.6" x14ac:dyDescent="0.3">
      <c r="A307" s="170">
        <v>40232</v>
      </c>
      <c r="B307" s="174">
        <v>522.62</v>
      </c>
      <c r="C307" s="174">
        <v>97.40100000000001</v>
      </c>
    </row>
    <row r="308" spans="1:3" ht="15.6" x14ac:dyDescent="0.3">
      <c r="A308" s="171">
        <v>40233</v>
      </c>
      <c r="B308" s="172">
        <v>505.37</v>
      </c>
      <c r="C308" s="172">
        <v>99.83299999999997</v>
      </c>
    </row>
    <row r="309" spans="1:3" ht="15.6" x14ac:dyDescent="0.3">
      <c r="A309" s="170">
        <v>40234</v>
      </c>
      <c r="B309" s="174">
        <v>509.62</v>
      </c>
      <c r="C309" s="174">
        <v>101.46499999999997</v>
      </c>
    </row>
    <row r="310" spans="1:3" ht="15.6" x14ac:dyDescent="0.3">
      <c r="A310" s="171">
        <v>40235</v>
      </c>
      <c r="B310" s="172">
        <v>510.65</v>
      </c>
      <c r="C310" s="172">
        <v>106.94599999999997</v>
      </c>
    </row>
    <row r="311" spans="1:3" ht="15.6" x14ac:dyDescent="0.3">
      <c r="A311" s="170">
        <v>40238</v>
      </c>
      <c r="B311" s="174">
        <v>490.89</v>
      </c>
      <c r="C311" s="174">
        <v>110.75200000000001</v>
      </c>
    </row>
    <row r="312" spans="1:3" ht="15.6" x14ac:dyDescent="0.3">
      <c r="A312" s="171">
        <v>40239</v>
      </c>
      <c r="B312" s="172">
        <v>486.67</v>
      </c>
      <c r="C312" s="172">
        <v>95.891999999999996</v>
      </c>
    </row>
    <row r="313" spans="1:3" ht="15.6" x14ac:dyDescent="0.3">
      <c r="A313" s="170">
        <v>40240</v>
      </c>
      <c r="B313" s="174">
        <v>484.71</v>
      </c>
      <c r="C313" s="174">
        <v>97.148000000000025</v>
      </c>
    </row>
    <row r="314" spans="1:3" ht="15.6" x14ac:dyDescent="0.3">
      <c r="A314" s="171">
        <v>40241</v>
      </c>
      <c r="B314" s="172">
        <v>479.11</v>
      </c>
      <c r="C314" s="172">
        <v>99.073999999999955</v>
      </c>
    </row>
    <row r="315" spans="1:3" ht="15.6" x14ac:dyDescent="0.3">
      <c r="A315" s="170">
        <v>40242</v>
      </c>
      <c r="B315" s="174">
        <v>477.35</v>
      </c>
      <c r="C315" s="174">
        <v>90.355000000000018</v>
      </c>
    </row>
    <row r="316" spans="1:3" ht="15.6" x14ac:dyDescent="0.3">
      <c r="A316" s="171">
        <v>40245</v>
      </c>
      <c r="B316" s="172">
        <v>485.97</v>
      </c>
      <c r="C316" s="172">
        <v>85.562000000000012</v>
      </c>
    </row>
    <row r="317" spans="1:3" ht="15.6" x14ac:dyDescent="0.3">
      <c r="A317" s="170">
        <v>40246</v>
      </c>
      <c r="B317" s="174">
        <v>465.48</v>
      </c>
      <c r="C317" s="174">
        <v>86.552999999999997</v>
      </c>
    </row>
    <row r="318" spans="1:3" ht="15.6" x14ac:dyDescent="0.3">
      <c r="A318" s="171">
        <v>40247</v>
      </c>
      <c r="B318" s="172">
        <v>462.53</v>
      </c>
      <c r="C318" s="172">
        <v>83.216999999999985</v>
      </c>
    </row>
    <row r="319" spans="1:3" ht="15.6" x14ac:dyDescent="0.3">
      <c r="A319" s="170">
        <v>40248</v>
      </c>
      <c r="B319" s="174">
        <v>459.8</v>
      </c>
      <c r="C319" s="174">
        <v>88.521999999999991</v>
      </c>
    </row>
    <row r="320" spans="1:3" ht="15.6" x14ac:dyDescent="0.3">
      <c r="A320" s="171">
        <v>40249</v>
      </c>
      <c r="B320" s="172">
        <v>462.31</v>
      </c>
      <c r="C320" s="172">
        <v>87.670000000000016</v>
      </c>
    </row>
    <row r="321" spans="1:3" ht="15.6" x14ac:dyDescent="0.3">
      <c r="A321" s="170">
        <v>40252</v>
      </c>
      <c r="B321" s="174">
        <v>459.11</v>
      </c>
      <c r="C321" s="174">
        <v>90.66700000000003</v>
      </c>
    </row>
    <row r="322" spans="1:3" ht="15.6" x14ac:dyDescent="0.3">
      <c r="A322" s="171">
        <v>40253</v>
      </c>
      <c r="B322" s="172">
        <v>456.73</v>
      </c>
      <c r="C322" s="172">
        <v>90.687999999999988</v>
      </c>
    </row>
    <row r="323" spans="1:3" ht="15.6" x14ac:dyDescent="0.3">
      <c r="A323" s="170">
        <v>40254</v>
      </c>
      <c r="B323" s="174">
        <v>445.29</v>
      </c>
      <c r="C323" s="174">
        <v>96.348000000000013</v>
      </c>
    </row>
    <row r="324" spans="1:3" ht="15.6" x14ac:dyDescent="0.3">
      <c r="A324" s="171">
        <v>40255</v>
      </c>
      <c r="B324" s="172">
        <v>425.15</v>
      </c>
      <c r="C324" s="172">
        <v>92.039999999999964</v>
      </c>
    </row>
    <row r="325" spans="1:3" ht="15.6" x14ac:dyDescent="0.3">
      <c r="A325" s="170">
        <v>40256</v>
      </c>
      <c r="B325" s="174">
        <v>418.76</v>
      </c>
      <c r="C325" s="174">
        <v>92.036000000000001</v>
      </c>
    </row>
    <row r="326" spans="1:3" ht="15.6" x14ac:dyDescent="0.3">
      <c r="A326" s="171">
        <v>40259</v>
      </c>
      <c r="B326" s="172">
        <v>413.46</v>
      </c>
      <c r="C326" s="172">
        <v>78.997000000000014</v>
      </c>
    </row>
    <row r="327" spans="1:3" ht="15.6" x14ac:dyDescent="0.3">
      <c r="A327" s="170">
        <v>40260</v>
      </c>
      <c r="B327" s="174">
        <v>409.13</v>
      </c>
      <c r="C327" s="174">
        <v>80.144000000000005</v>
      </c>
    </row>
    <row r="328" spans="1:3" ht="15.6" x14ac:dyDescent="0.3">
      <c r="A328" s="171">
        <v>40261</v>
      </c>
      <c r="B328" s="172">
        <v>406.65999999999997</v>
      </c>
      <c r="C328" s="172">
        <v>81.428999999999974</v>
      </c>
    </row>
    <row r="329" spans="1:3" ht="15.6" x14ac:dyDescent="0.3">
      <c r="A329" s="170">
        <v>40262</v>
      </c>
      <c r="B329" s="174">
        <v>400.03</v>
      </c>
      <c r="C329" s="174">
        <v>81.548000000000002</v>
      </c>
    </row>
    <row r="330" spans="1:3" ht="15.6" x14ac:dyDescent="0.3">
      <c r="A330" s="171">
        <v>40263</v>
      </c>
      <c r="B330" s="172">
        <v>396.09000000000003</v>
      </c>
      <c r="C330" s="172">
        <v>81.758999999999958</v>
      </c>
    </row>
    <row r="331" spans="1:3" ht="15.6" x14ac:dyDescent="0.3">
      <c r="A331" s="170">
        <v>40266</v>
      </c>
      <c r="B331" s="174">
        <v>395.9</v>
      </c>
      <c r="C331" s="174">
        <v>81.800000000000011</v>
      </c>
    </row>
    <row r="332" spans="1:3" ht="15.6" x14ac:dyDescent="0.3">
      <c r="A332" s="171">
        <v>40267</v>
      </c>
      <c r="B332" s="172">
        <v>392.71000000000004</v>
      </c>
      <c r="C332" s="172">
        <v>82.27600000000001</v>
      </c>
    </row>
    <row r="333" spans="1:3" ht="15.6" x14ac:dyDescent="0.3">
      <c r="A333" s="170">
        <v>40268</v>
      </c>
      <c r="B333" s="174">
        <v>394.94</v>
      </c>
      <c r="C333" s="174">
        <v>80.579000000000008</v>
      </c>
    </row>
    <row r="334" spans="1:3" ht="15.6" x14ac:dyDescent="0.3">
      <c r="A334" s="171">
        <v>40269</v>
      </c>
      <c r="B334" s="172">
        <v>397.4</v>
      </c>
      <c r="C334" s="172">
        <v>81.930999999999983</v>
      </c>
    </row>
    <row r="335" spans="1:3" ht="15.6" x14ac:dyDescent="0.3">
      <c r="A335" s="170">
        <v>40270</v>
      </c>
      <c r="B335" s="174">
        <v>397.4</v>
      </c>
      <c r="C335" s="174">
        <v>81.930999999999983</v>
      </c>
    </row>
    <row r="336" spans="1:3" ht="15.6" x14ac:dyDescent="0.3">
      <c r="A336" s="171">
        <v>40273</v>
      </c>
      <c r="B336" s="172">
        <v>381.45</v>
      </c>
      <c r="C336" s="172">
        <v>82.51400000000001</v>
      </c>
    </row>
    <row r="337" spans="1:3" ht="15.6" x14ac:dyDescent="0.3">
      <c r="A337" s="170">
        <v>40274</v>
      </c>
      <c r="B337" s="174">
        <v>378.7</v>
      </c>
      <c r="C337" s="174">
        <v>84.43100000000004</v>
      </c>
    </row>
    <row r="338" spans="1:3" ht="15.6" x14ac:dyDescent="0.3">
      <c r="A338" s="171">
        <v>40275</v>
      </c>
      <c r="B338" s="172">
        <v>391.15</v>
      </c>
      <c r="C338" s="172">
        <v>83.412000000000035</v>
      </c>
    </row>
    <row r="339" spans="1:3" ht="15.6" x14ac:dyDescent="0.3">
      <c r="A339" s="170">
        <v>40276</v>
      </c>
      <c r="B339" s="174">
        <v>394.1</v>
      </c>
      <c r="C339" s="174">
        <v>84.41700000000003</v>
      </c>
    </row>
    <row r="340" spans="1:3" ht="15.6" x14ac:dyDescent="0.3">
      <c r="A340" s="171">
        <v>40277</v>
      </c>
      <c r="B340" s="172">
        <v>384.45</v>
      </c>
      <c r="C340" s="172">
        <v>84.350999999999999</v>
      </c>
    </row>
    <row r="341" spans="1:3" ht="15.6" x14ac:dyDescent="0.3">
      <c r="A341" s="170">
        <v>40280</v>
      </c>
      <c r="B341" s="174">
        <v>377.95</v>
      </c>
      <c r="C341" s="174">
        <v>80.817999999999984</v>
      </c>
    </row>
    <row r="342" spans="1:3" ht="15.6" x14ac:dyDescent="0.3">
      <c r="A342" s="171">
        <v>40281</v>
      </c>
      <c r="B342" s="172">
        <v>380.33000000000004</v>
      </c>
      <c r="C342" s="172">
        <v>85.504000000000019</v>
      </c>
    </row>
    <row r="343" spans="1:3" ht="15.6" x14ac:dyDescent="0.3">
      <c r="A343" s="170">
        <v>40282</v>
      </c>
      <c r="B343" s="174">
        <v>383.81</v>
      </c>
      <c r="C343" s="174">
        <v>88.768000000000029</v>
      </c>
    </row>
    <row r="344" spans="1:3" ht="15.6" x14ac:dyDescent="0.3">
      <c r="A344" s="171">
        <v>40283</v>
      </c>
      <c r="B344" s="172">
        <v>370.15</v>
      </c>
      <c r="C344" s="172">
        <v>91.614000000000033</v>
      </c>
    </row>
    <row r="345" spans="1:3" ht="15.6" x14ac:dyDescent="0.3">
      <c r="A345" s="170">
        <v>40284</v>
      </c>
      <c r="B345" s="174">
        <v>378.35</v>
      </c>
      <c r="C345" s="174">
        <v>91.520999999999958</v>
      </c>
    </row>
    <row r="346" spans="1:3" ht="15.6" x14ac:dyDescent="0.3">
      <c r="A346" s="171">
        <v>40287</v>
      </c>
      <c r="B346" s="172">
        <v>378.81</v>
      </c>
      <c r="C346" s="172">
        <v>91.182999999999993</v>
      </c>
    </row>
    <row r="347" spans="1:3" ht="15.6" x14ac:dyDescent="0.3">
      <c r="A347" s="170">
        <v>40288</v>
      </c>
      <c r="B347" s="174">
        <v>385.23</v>
      </c>
      <c r="C347" s="174">
        <v>91.627999999999986</v>
      </c>
    </row>
    <row r="348" spans="1:3" ht="15.6" x14ac:dyDescent="0.3">
      <c r="A348" s="171">
        <v>40289</v>
      </c>
      <c r="B348" s="172">
        <v>389.63</v>
      </c>
      <c r="C348" s="172">
        <v>91.31</v>
      </c>
    </row>
    <row r="349" spans="1:3" ht="15.6" x14ac:dyDescent="0.3">
      <c r="A349" s="170">
        <v>40290</v>
      </c>
      <c r="B349" s="174">
        <v>391.89</v>
      </c>
      <c r="C349" s="174">
        <v>89.91500000000002</v>
      </c>
    </row>
    <row r="350" spans="1:3" ht="15.6" x14ac:dyDescent="0.3">
      <c r="A350" s="171">
        <v>40291</v>
      </c>
      <c r="B350" s="172">
        <v>395.39</v>
      </c>
      <c r="C350" s="172">
        <v>88.270999999999958</v>
      </c>
    </row>
    <row r="351" spans="1:3" ht="15.6" x14ac:dyDescent="0.3">
      <c r="A351" s="170">
        <v>40294</v>
      </c>
      <c r="B351" s="174">
        <v>376.76</v>
      </c>
      <c r="C351" s="174">
        <v>81.840000000000032</v>
      </c>
    </row>
    <row r="352" spans="1:3" ht="15.6" x14ac:dyDescent="0.3">
      <c r="A352" s="171">
        <v>40295</v>
      </c>
      <c r="B352" s="172">
        <v>388.13</v>
      </c>
      <c r="C352" s="172">
        <v>77.807000000000016</v>
      </c>
    </row>
    <row r="353" spans="1:3" ht="15.6" x14ac:dyDescent="0.3">
      <c r="A353" s="170">
        <v>40296</v>
      </c>
      <c r="B353" s="174">
        <v>385.44</v>
      </c>
      <c r="C353" s="174">
        <v>74.25200000000001</v>
      </c>
    </row>
    <row r="354" spans="1:3" ht="15.6" x14ac:dyDescent="0.3">
      <c r="A354" s="171">
        <v>40297</v>
      </c>
      <c r="B354" s="172">
        <v>388.69</v>
      </c>
      <c r="C354" s="172">
        <v>75.225000000000023</v>
      </c>
    </row>
    <row r="355" spans="1:3" ht="15.6" x14ac:dyDescent="0.3">
      <c r="A355" s="170">
        <v>40298</v>
      </c>
      <c r="B355" s="174">
        <v>393.96</v>
      </c>
      <c r="C355" s="174">
        <v>100.55399999999997</v>
      </c>
    </row>
    <row r="356" spans="1:3" ht="15.6" x14ac:dyDescent="0.3">
      <c r="A356" s="171">
        <v>40301</v>
      </c>
      <c r="B356" s="172">
        <v>392.8</v>
      </c>
      <c r="C356" s="172">
        <v>100.82900000000001</v>
      </c>
    </row>
    <row r="357" spans="1:3" ht="15.6" x14ac:dyDescent="0.3">
      <c r="A357" s="170">
        <v>40302</v>
      </c>
      <c r="B357" s="174">
        <v>410.36</v>
      </c>
      <c r="C357" s="174">
        <v>96.182999999999993</v>
      </c>
    </row>
    <row r="358" spans="1:3" ht="15.6" x14ac:dyDescent="0.3">
      <c r="A358" s="171">
        <v>40303</v>
      </c>
      <c r="B358" s="172">
        <v>428.67</v>
      </c>
      <c r="C358" s="172">
        <v>99.712999999999965</v>
      </c>
    </row>
    <row r="359" spans="1:3" ht="15.6" x14ac:dyDescent="0.3">
      <c r="A359" s="170">
        <v>40304</v>
      </c>
      <c r="B359" s="174">
        <v>454.14</v>
      </c>
      <c r="C359" s="174">
        <v>88.944000000000017</v>
      </c>
    </row>
    <row r="360" spans="1:3" ht="15.6" x14ac:dyDescent="0.3">
      <c r="A360" s="171">
        <v>40305</v>
      </c>
      <c r="B360" s="172">
        <v>448.48</v>
      </c>
      <c r="C360" s="172">
        <v>90.215999999999951</v>
      </c>
    </row>
    <row r="361" spans="1:3" ht="15.6" x14ac:dyDescent="0.3">
      <c r="A361" s="170">
        <v>40308</v>
      </c>
      <c r="B361" s="174">
        <v>441.21</v>
      </c>
      <c r="C361" s="174">
        <v>108.70000000000005</v>
      </c>
    </row>
    <row r="362" spans="1:3" ht="15.6" x14ac:dyDescent="0.3">
      <c r="A362" s="171">
        <v>40309</v>
      </c>
      <c r="B362" s="172">
        <v>433.7</v>
      </c>
      <c r="C362" s="172">
        <v>109.88299999999998</v>
      </c>
    </row>
    <row r="363" spans="1:3" ht="15.6" x14ac:dyDescent="0.3">
      <c r="A363" s="170">
        <v>40310</v>
      </c>
      <c r="B363" s="174">
        <v>428.82</v>
      </c>
      <c r="C363" s="174">
        <v>113.32400000000001</v>
      </c>
    </row>
    <row r="364" spans="1:3" ht="15.6" x14ac:dyDescent="0.3">
      <c r="A364" s="171">
        <v>40311</v>
      </c>
      <c r="B364" s="172">
        <v>417.65</v>
      </c>
      <c r="C364" s="172">
        <v>105.51500000000004</v>
      </c>
    </row>
    <row r="365" spans="1:3" ht="15.6" x14ac:dyDescent="0.3">
      <c r="A365" s="170">
        <v>40312</v>
      </c>
      <c r="B365" s="174">
        <v>428.62</v>
      </c>
      <c r="C365" s="174">
        <v>103.38299999999998</v>
      </c>
    </row>
    <row r="366" spans="1:3" ht="15.6" x14ac:dyDescent="0.3">
      <c r="A366" s="171">
        <v>40315</v>
      </c>
      <c r="B366" s="172">
        <v>429.95</v>
      </c>
      <c r="C366" s="172">
        <v>97.923000000000002</v>
      </c>
    </row>
    <row r="367" spans="1:3" ht="15.6" x14ac:dyDescent="0.3">
      <c r="A367" s="170">
        <v>40316</v>
      </c>
      <c r="B367" s="174">
        <v>443.59</v>
      </c>
      <c r="C367" s="174">
        <v>94.212000000000046</v>
      </c>
    </row>
    <row r="368" spans="1:3" ht="15.6" x14ac:dyDescent="0.3">
      <c r="A368" s="171">
        <v>40317</v>
      </c>
      <c r="B368" s="172">
        <v>462.01</v>
      </c>
      <c r="C368" s="172">
        <v>97.509000000000015</v>
      </c>
    </row>
    <row r="369" spans="1:3" ht="15.6" x14ac:dyDescent="0.3">
      <c r="A369" s="170">
        <v>40318</v>
      </c>
      <c r="B369" s="174">
        <v>508.23</v>
      </c>
      <c r="C369" s="174">
        <v>86.133999999999958</v>
      </c>
    </row>
    <row r="370" spans="1:3" ht="15.6" x14ac:dyDescent="0.3">
      <c r="A370" s="171">
        <v>40319</v>
      </c>
      <c r="B370" s="172">
        <v>497.59</v>
      </c>
      <c r="C370" s="172">
        <v>82.861000000000047</v>
      </c>
    </row>
    <row r="371" spans="1:3" ht="15.6" x14ac:dyDescent="0.3">
      <c r="A371" s="170">
        <v>40322</v>
      </c>
      <c r="B371" s="174">
        <v>494.22</v>
      </c>
      <c r="C371" s="174">
        <v>78.225000000000023</v>
      </c>
    </row>
    <row r="372" spans="1:3" ht="15.6" x14ac:dyDescent="0.3">
      <c r="A372" s="171">
        <v>40323</v>
      </c>
      <c r="B372" s="172">
        <v>523.29</v>
      </c>
      <c r="C372" s="172">
        <v>64.99799999999999</v>
      </c>
    </row>
    <row r="373" spans="1:3" ht="15.6" x14ac:dyDescent="0.3">
      <c r="A373" s="170">
        <v>40324</v>
      </c>
      <c r="B373" s="174">
        <v>493.21</v>
      </c>
      <c r="C373" s="174">
        <v>67.218000000000018</v>
      </c>
    </row>
    <row r="374" spans="1:3" ht="15.6" x14ac:dyDescent="0.3">
      <c r="A374" s="171">
        <v>40325</v>
      </c>
      <c r="B374" s="172">
        <v>476.61</v>
      </c>
      <c r="C374" s="172">
        <v>89.093999999999994</v>
      </c>
    </row>
    <row r="375" spans="1:3" ht="15.6" x14ac:dyDescent="0.3">
      <c r="A375" s="170">
        <v>40326</v>
      </c>
      <c r="B375" s="174">
        <v>482.24</v>
      </c>
      <c r="C375" s="174">
        <v>99.928999999999974</v>
      </c>
    </row>
    <row r="376" spans="1:3" ht="15.6" x14ac:dyDescent="0.3">
      <c r="A376" s="171">
        <v>40329</v>
      </c>
      <c r="B376" s="172">
        <v>482.24</v>
      </c>
      <c r="C376" s="172">
        <v>99.928999999999974</v>
      </c>
    </row>
    <row r="377" spans="1:3" ht="15.6" x14ac:dyDescent="0.3">
      <c r="A377" s="170">
        <v>40330</v>
      </c>
      <c r="B377" s="174">
        <v>487.75</v>
      </c>
      <c r="C377" s="174">
        <v>104.62599999999998</v>
      </c>
    </row>
    <row r="378" spans="1:3" ht="15.6" x14ac:dyDescent="0.3">
      <c r="A378" s="171">
        <v>40331</v>
      </c>
      <c r="B378" s="172">
        <v>468.61</v>
      </c>
      <c r="C378" s="172">
        <v>102.95100000000002</v>
      </c>
    </row>
    <row r="379" spans="1:3" ht="15.6" x14ac:dyDescent="0.3">
      <c r="A379" s="170">
        <v>40332</v>
      </c>
      <c r="B379" s="174">
        <v>464.85</v>
      </c>
      <c r="C379" s="174">
        <v>103.86500000000001</v>
      </c>
    </row>
    <row r="380" spans="1:3" ht="15.6" x14ac:dyDescent="0.3">
      <c r="A380" s="171">
        <v>40333</v>
      </c>
      <c r="B380" s="172">
        <v>482.32</v>
      </c>
      <c r="C380" s="172">
        <v>105.68200000000002</v>
      </c>
    </row>
    <row r="381" spans="1:3" ht="15.6" x14ac:dyDescent="0.3">
      <c r="A381" s="170">
        <v>40336</v>
      </c>
      <c r="B381" s="174">
        <v>505.67</v>
      </c>
      <c r="C381" s="174">
        <v>100.64100000000002</v>
      </c>
    </row>
    <row r="382" spans="1:3" ht="15.6" x14ac:dyDescent="0.3">
      <c r="A382" s="171">
        <v>40337</v>
      </c>
      <c r="B382" s="172">
        <v>507.52</v>
      </c>
      <c r="C382" s="172">
        <v>98.716999999999985</v>
      </c>
    </row>
    <row r="383" spans="1:3" ht="15.6" x14ac:dyDescent="0.3">
      <c r="A383" s="170">
        <v>40338</v>
      </c>
      <c r="B383" s="174">
        <v>505.63</v>
      </c>
      <c r="C383" s="174">
        <v>97.838999999999999</v>
      </c>
    </row>
    <row r="384" spans="1:3" ht="15.6" x14ac:dyDescent="0.3">
      <c r="A384" s="171">
        <v>40339</v>
      </c>
      <c r="B384" s="172">
        <v>485.39</v>
      </c>
      <c r="C384" s="172">
        <v>103.78300000000002</v>
      </c>
    </row>
    <row r="385" spans="1:3" ht="15.6" x14ac:dyDescent="0.3">
      <c r="A385" s="170">
        <v>40340</v>
      </c>
      <c r="B385" s="174">
        <v>502.47</v>
      </c>
      <c r="C385" s="174">
        <v>102.00900000000001</v>
      </c>
    </row>
    <row r="386" spans="1:3" ht="15.6" x14ac:dyDescent="0.3">
      <c r="A386" s="171">
        <v>40343</v>
      </c>
      <c r="B386" s="172">
        <v>496.7</v>
      </c>
      <c r="C386" s="172">
        <v>105.97500000000002</v>
      </c>
    </row>
    <row r="387" spans="1:3" ht="15.6" x14ac:dyDescent="0.3">
      <c r="A387" s="170">
        <v>40344</v>
      </c>
      <c r="B387" s="174">
        <v>498.98</v>
      </c>
      <c r="C387" s="174">
        <v>103.76900000000001</v>
      </c>
    </row>
    <row r="388" spans="1:3" ht="15.6" x14ac:dyDescent="0.3">
      <c r="A388" s="171">
        <v>40345</v>
      </c>
      <c r="B388" s="172">
        <v>480.81</v>
      </c>
      <c r="C388" s="172">
        <v>105.48700000000002</v>
      </c>
    </row>
    <row r="389" spans="1:3" ht="15.6" x14ac:dyDescent="0.3">
      <c r="A389" s="170">
        <v>40346</v>
      </c>
      <c r="B389" s="174">
        <v>481.06</v>
      </c>
      <c r="C389" s="174">
        <v>109.06</v>
      </c>
    </row>
    <row r="390" spans="1:3" ht="15.6" x14ac:dyDescent="0.3">
      <c r="A390" s="171">
        <v>40347</v>
      </c>
      <c r="B390" s="172">
        <v>458.43</v>
      </c>
      <c r="C390" s="172">
        <v>112.58699999999999</v>
      </c>
    </row>
    <row r="391" spans="1:3" ht="15.6" x14ac:dyDescent="0.3">
      <c r="A391" s="170">
        <v>40350</v>
      </c>
      <c r="B391" s="174">
        <v>450.95</v>
      </c>
      <c r="C391" s="174">
        <v>116.93600000000004</v>
      </c>
    </row>
    <row r="392" spans="1:3" ht="15.6" x14ac:dyDescent="0.3">
      <c r="A392" s="171">
        <v>40351</v>
      </c>
      <c r="B392" s="172">
        <v>460.98</v>
      </c>
      <c r="C392" s="172">
        <v>117.45600000000002</v>
      </c>
    </row>
    <row r="393" spans="1:3" ht="15.6" x14ac:dyDescent="0.3">
      <c r="A393" s="170">
        <v>40352</v>
      </c>
      <c r="B393" s="174">
        <v>462.46</v>
      </c>
      <c r="C393" s="174">
        <v>111.41699999999997</v>
      </c>
    </row>
    <row r="394" spans="1:3" ht="15.6" x14ac:dyDescent="0.3">
      <c r="A394" s="171">
        <v>40353</v>
      </c>
      <c r="B394" s="172">
        <v>469.7</v>
      </c>
      <c r="C394" s="172">
        <v>105.01499999999999</v>
      </c>
    </row>
    <row r="395" spans="1:3" ht="15.6" x14ac:dyDescent="0.3">
      <c r="A395" s="170">
        <v>40354</v>
      </c>
      <c r="B395" s="174">
        <v>470.62</v>
      </c>
      <c r="C395" s="174">
        <v>104.142</v>
      </c>
    </row>
    <row r="396" spans="1:3" ht="15.6" x14ac:dyDescent="0.3">
      <c r="A396" s="171">
        <v>40357</v>
      </c>
      <c r="B396" s="172">
        <v>452.85</v>
      </c>
      <c r="C396" s="172">
        <v>105.28000000000003</v>
      </c>
    </row>
    <row r="397" spans="1:3" ht="15.6" x14ac:dyDescent="0.3">
      <c r="A397" s="170">
        <v>40358</v>
      </c>
      <c r="B397" s="174">
        <v>465.61</v>
      </c>
      <c r="C397" s="174">
        <v>102.404</v>
      </c>
    </row>
    <row r="398" spans="1:3" ht="15.6" x14ac:dyDescent="0.3">
      <c r="A398" s="171">
        <v>40359</v>
      </c>
      <c r="B398" s="172">
        <v>484.1</v>
      </c>
      <c r="C398" s="172">
        <v>104.26999999999998</v>
      </c>
    </row>
    <row r="399" spans="1:3" ht="15.6" x14ac:dyDescent="0.3">
      <c r="A399" s="170">
        <v>40360</v>
      </c>
      <c r="B399" s="174">
        <v>504.15</v>
      </c>
      <c r="C399" s="174">
        <v>99.367000000000019</v>
      </c>
    </row>
    <row r="400" spans="1:3" ht="15.6" x14ac:dyDescent="0.3">
      <c r="A400" s="171">
        <v>40361</v>
      </c>
      <c r="B400" s="172">
        <v>493.3</v>
      </c>
      <c r="C400" s="172">
        <v>99.72199999999998</v>
      </c>
    </row>
    <row r="401" spans="1:3" ht="15.6" x14ac:dyDescent="0.3">
      <c r="A401" s="170">
        <v>40364</v>
      </c>
      <c r="B401" s="174">
        <v>493.3</v>
      </c>
      <c r="C401" s="174">
        <v>99.72199999999998</v>
      </c>
    </row>
    <row r="402" spans="1:3" ht="15.6" x14ac:dyDescent="0.3">
      <c r="A402" s="171">
        <v>40365</v>
      </c>
      <c r="B402" s="172">
        <v>467.77</v>
      </c>
      <c r="C402" s="172">
        <v>100.88600000000002</v>
      </c>
    </row>
    <row r="403" spans="1:3" ht="15.6" x14ac:dyDescent="0.3">
      <c r="A403" s="170">
        <v>40366</v>
      </c>
      <c r="B403" s="174">
        <v>454.38</v>
      </c>
      <c r="C403" s="174">
        <v>105.35300000000001</v>
      </c>
    </row>
    <row r="404" spans="1:3" ht="15.6" x14ac:dyDescent="0.3">
      <c r="A404" s="171">
        <v>40367</v>
      </c>
      <c r="B404" s="172">
        <v>444.72</v>
      </c>
      <c r="C404" s="172">
        <v>105.59800000000001</v>
      </c>
    </row>
    <row r="405" spans="1:3" ht="15.6" x14ac:dyDescent="0.3">
      <c r="A405" s="170">
        <v>40368</v>
      </c>
      <c r="B405" s="174">
        <v>442.65</v>
      </c>
      <c r="C405" s="174">
        <v>106.46899999999999</v>
      </c>
    </row>
    <row r="406" spans="1:3" ht="15.6" x14ac:dyDescent="0.3">
      <c r="A406" s="171">
        <v>40371</v>
      </c>
      <c r="B406" s="172">
        <v>436.58</v>
      </c>
      <c r="C406" s="172">
        <v>107.88599999999997</v>
      </c>
    </row>
    <row r="407" spans="1:3" ht="15.6" x14ac:dyDescent="0.3">
      <c r="A407" s="170">
        <v>40372</v>
      </c>
      <c r="B407" s="174">
        <v>439.37</v>
      </c>
      <c r="C407" s="174">
        <v>107.33700000000005</v>
      </c>
    </row>
    <row r="408" spans="1:3" ht="15.6" x14ac:dyDescent="0.3">
      <c r="A408" s="171">
        <v>40373</v>
      </c>
      <c r="B408" s="172">
        <v>437.17</v>
      </c>
      <c r="C408" s="172">
        <v>108.584</v>
      </c>
    </row>
    <row r="409" spans="1:3" ht="15.6" x14ac:dyDescent="0.3">
      <c r="A409" s="170">
        <v>40374</v>
      </c>
      <c r="B409" s="174">
        <v>441.02</v>
      </c>
      <c r="C409" s="174">
        <v>107.72499999999997</v>
      </c>
    </row>
    <row r="410" spans="1:3" ht="15.6" x14ac:dyDescent="0.3">
      <c r="A410" s="171">
        <v>40375</v>
      </c>
      <c r="B410" s="172">
        <v>442.37</v>
      </c>
      <c r="C410" s="172">
        <v>108.31700000000001</v>
      </c>
    </row>
    <row r="411" spans="1:3" ht="15.6" x14ac:dyDescent="0.3">
      <c r="A411" s="170">
        <v>40378</v>
      </c>
      <c r="B411" s="174">
        <v>439.17</v>
      </c>
      <c r="C411" s="174">
        <v>107.887</v>
      </c>
    </row>
    <row r="412" spans="1:3" ht="15.6" x14ac:dyDescent="0.3">
      <c r="A412" s="171">
        <v>40379</v>
      </c>
      <c r="B412" s="172">
        <v>438.61</v>
      </c>
      <c r="C412" s="172">
        <v>109.01300000000003</v>
      </c>
    </row>
    <row r="413" spans="1:3" ht="15.6" x14ac:dyDescent="0.3">
      <c r="A413" s="170">
        <v>40380</v>
      </c>
      <c r="B413" s="174">
        <v>433.72</v>
      </c>
      <c r="C413" s="174">
        <v>112.084</v>
      </c>
    </row>
    <row r="414" spans="1:3" ht="15.6" x14ac:dyDescent="0.3">
      <c r="A414" s="171">
        <v>40381</v>
      </c>
      <c r="B414" s="172">
        <v>417.18</v>
      </c>
      <c r="C414" s="172">
        <v>116.19799999999998</v>
      </c>
    </row>
    <row r="415" spans="1:3" ht="15.6" x14ac:dyDescent="0.3">
      <c r="A415" s="170">
        <v>40382</v>
      </c>
      <c r="B415" s="174">
        <v>429.35</v>
      </c>
      <c r="C415" s="174">
        <v>116.822</v>
      </c>
    </row>
    <row r="416" spans="1:3" ht="15.6" x14ac:dyDescent="0.3">
      <c r="A416" s="171">
        <v>40385</v>
      </c>
      <c r="B416" s="172">
        <v>422.83</v>
      </c>
      <c r="C416" s="172">
        <v>115.37700000000001</v>
      </c>
    </row>
    <row r="417" spans="1:3" ht="15.6" x14ac:dyDescent="0.3">
      <c r="A417" s="170">
        <v>40386</v>
      </c>
      <c r="B417" s="174">
        <v>419.13</v>
      </c>
      <c r="C417" s="174">
        <v>115.495</v>
      </c>
    </row>
    <row r="418" spans="1:3" ht="15.6" x14ac:dyDescent="0.3">
      <c r="A418" s="171">
        <v>40387</v>
      </c>
      <c r="B418" s="172">
        <v>415.76</v>
      </c>
      <c r="C418" s="172">
        <v>109.42499999999995</v>
      </c>
    </row>
    <row r="419" spans="1:3" ht="15.6" x14ac:dyDescent="0.3">
      <c r="A419" s="170">
        <v>40388</v>
      </c>
      <c r="B419" s="174">
        <v>410.47</v>
      </c>
      <c r="C419" s="174">
        <v>111.17200000000003</v>
      </c>
    </row>
    <row r="420" spans="1:3" ht="15.6" x14ac:dyDescent="0.3">
      <c r="A420" s="171">
        <v>40389</v>
      </c>
      <c r="B420" s="172">
        <v>420.02</v>
      </c>
      <c r="C420" s="172">
        <v>109.262</v>
      </c>
    </row>
    <row r="421" spans="1:3" ht="15.6" x14ac:dyDescent="0.3">
      <c r="A421" s="170">
        <v>40392</v>
      </c>
      <c r="B421" s="174">
        <v>412.08</v>
      </c>
      <c r="C421" s="174">
        <v>111.74299999999999</v>
      </c>
    </row>
    <row r="422" spans="1:3" ht="15.6" x14ac:dyDescent="0.3">
      <c r="A422" s="171">
        <v>40393</v>
      </c>
      <c r="B422" s="172">
        <v>424.24</v>
      </c>
      <c r="C422" s="172">
        <v>116.36900000000003</v>
      </c>
    </row>
    <row r="423" spans="1:3" ht="15.6" x14ac:dyDescent="0.3">
      <c r="A423" s="170">
        <v>40394</v>
      </c>
      <c r="B423" s="174">
        <v>401.25</v>
      </c>
      <c r="C423" s="174">
        <v>116.58199999999999</v>
      </c>
    </row>
    <row r="424" spans="1:3" ht="15.6" x14ac:dyDescent="0.3">
      <c r="A424" s="171">
        <v>40395</v>
      </c>
      <c r="B424" s="172">
        <v>402.29</v>
      </c>
      <c r="C424" s="172">
        <v>116.25200000000001</v>
      </c>
    </row>
    <row r="425" spans="1:3" ht="15.6" x14ac:dyDescent="0.3">
      <c r="A425" s="170">
        <v>40396</v>
      </c>
      <c r="B425" s="174">
        <v>396.04</v>
      </c>
      <c r="C425" s="174">
        <v>118.02300000000002</v>
      </c>
    </row>
    <row r="426" spans="1:3" ht="15.6" x14ac:dyDescent="0.3">
      <c r="A426" s="171">
        <v>40399</v>
      </c>
      <c r="B426" s="172">
        <v>390.06</v>
      </c>
      <c r="C426" s="172">
        <v>120.86399999999998</v>
      </c>
    </row>
    <row r="427" spans="1:3" ht="15.6" x14ac:dyDescent="0.3">
      <c r="A427" s="170">
        <v>40400</v>
      </c>
      <c r="B427" s="174">
        <v>388.29</v>
      </c>
      <c r="C427" s="174">
        <v>121.36799999999999</v>
      </c>
    </row>
    <row r="428" spans="1:3" ht="15.6" x14ac:dyDescent="0.3">
      <c r="A428" s="171">
        <v>40401</v>
      </c>
      <c r="B428" s="172">
        <v>396.82</v>
      </c>
      <c r="C428" s="172">
        <v>103.32300000000004</v>
      </c>
    </row>
    <row r="429" spans="1:3" ht="15.6" x14ac:dyDescent="0.3">
      <c r="A429" s="170">
        <v>40402</v>
      </c>
      <c r="B429" s="174">
        <v>399.84</v>
      </c>
      <c r="C429" s="174">
        <v>102.51900000000001</v>
      </c>
    </row>
    <row r="430" spans="1:3" ht="15.6" x14ac:dyDescent="0.3">
      <c r="A430" s="171">
        <v>40403</v>
      </c>
      <c r="B430" s="172">
        <v>392.74</v>
      </c>
      <c r="C430" s="172">
        <v>101.19400000000002</v>
      </c>
    </row>
    <row r="431" spans="1:3" ht="15.6" x14ac:dyDescent="0.3">
      <c r="A431" s="170">
        <v>40406</v>
      </c>
      <c r="B431" s="174">
        <v>402.19</v>
      </c>
      <c r="C431" s="174">
        <v>91.822000000000003</v>
      </c>
    </row>
    <row r="432" spans="1:3" ht="15.6" x14ac:dyDescent="0.3">
      <c r="A432" s="171">
        <v>40407</v>
      </c>
      <c r="B432" s="172">
        <v>403.51</v>
      </c>
      <c r="C432" s="172">
        <v>97.553999999999974</v>
      </c>
    </row>
    <row r="433" spans="1:3" ht="15.6" x14ac:dyDescent="0.3">
      <c r="A433" s="170">
        <v>40408</v>
      </c>
      <c r="B433" s="174">
        <v>414.19</v>
      </c>
      <c r="C433" s="174">
        <v>99.700999999999965</v>
      </c>
    </row>
    <row r="434" spans="1:3" ht="15.6" x14ac:dyDescent="0.3">
      <c r="A434" s="171">
        <v>40409</v>
      </c>
      <c r="B434" s="172">
        <v>420.62</v>
      </c>
      <c r="C434" s="172">
        <v>97.458000000000027</v>
      </c>
    </row>
    <row r="435" spans="1:3" ht="15.6" x14ac:dyDescent="0.3">
      <c r="A435" s="170">
        <v>40410</v>
      </c>
      <c r="B435" s="174">
        <v>420.9</v>
      </c>
      <c r="C435" s="174">
        <v>98.17900000000003</v>
      </c>
    </row>
    <row r="436" spans="1:3" ht="15.6" x14ac:dyDescent="0.3">
      <c r="A436" s="171">
        <v>40413</v>
      </c>
      <c r="B436" s="172">
        <v>423.04</v>
      </c>
      <c r="C436" s="172">
        <v>97.22399999999999</v>
      </c>
    </row>
    <row r="437" spans="1:3" ht="15.6" x14ac:dyDescent="0.3">
      <c r="A437" s="170">
        <v>40414</v>
      </c>
      <c r="B437" s="174">
        <v>441.16</v>
      </c>
      <c r="C437" s="174">
        <v>95.836000000000013</v>
      </c>
    </row>
    <row r="438" spans="1:3" ht="15.6" x14ac:dyDescent="0.3">
      <c r="A438" s="171">
        <v>40415</v>
      </c>
      <c r="B438" s="172">
        <v>464.01</v>
      </c>
      <c r="C438" s="172">
        <v>100.93200000000002</v>
      </c>
    </row>
    <row r="439" spans="1:3" ht="15.6" x14ac:dyDescent="0.3">
      <c r="A439" s="170">
        <v>40416</v>
      </c>
      <c r="B439" s="174">
        <v>482.8</v>
      </c>
      <c r="C439" s="174">
        <v>98.551000000000045</v>
      </c>
    </row>
    <row r="440" spans="1:3" ht="15.6" x14ac:dyDescent="0.3">
      <c r="A440" s="171">
        <v>40417</v>
      </c>
      <c r="B440" s="172">
        <v>471.24</v>
      </c>
      <c r="C440" s="172">
        <v>96.355999999999995</v>
      </c>
    </row>
    <row r="441" spans="1:3" ht="15.6" x14ac:dyDescent="0.3">
      <c r="A441" s="170">
        <v>40420</v>
      </c>
      <c r="B441" s="174">
        <v>459.37</v>
      </c>
      <c r="C441" s="174">
        <v>93.628000000000043</v>
      </c>
    </row>
    <row r="442" spans="1:3" ht="15.6" x14ac:dyDescent="0.3">
      <c r="A442" s="171">
        <v>40421</v>
      </c>
      <c r="B442" s="172">
        <v>457.22</v>
      </c>
      <c r="C442" s="172">
        <v>107.91999999999996</v>
      </c>
    </row>
    <row r="443" spans="1:3" ht="15.6" x14ac:dyDescent="0.3">
      <c r="A443" s="170">
        <v>40422</v>
      </c>
      <c r="B443" s="174">
        <v>437.28</v>
      </c>
      <c r="C443" s="174">
        <v>111.28100000000001</v>
      </c>
    </row>
    <row r="444" spans="1:3" ht="15.6" x14ac:dyDescent="0.3">
      <c r="A444" s="171">
        <v>40423</v>
      </c>
      <c r="B444" s="172">
        <v>426.95</v>
      </c>
      <c r="C444" s="172">
        <v>115.96699999999998</v>
      </c>
    </row>
    <row r="445" spans="1:3" ht="15.6" x14ac:dyDescent="0.3">
      <c r="A445" s="170">
        <v>40424</v>
      </c>
      <c r="B445" s="174">
        <v>408.57</v>
      </c>
      <c r="C445" s="174">
        <v>117.63899999999995</v>
      </c>
    </row>
    <row r="446" spans="1:3" ht="15.6" x14ac:dyDescent="0.3">
      <c r="A446" s="171">
        <v>40427</v>
      </c>
      <c r="B446" s="172">
        <v>408.57</v>
      </c>
      <c r="C446" s="172">
        <v>117.63899999999995</v>
      </c>
    </row>
    <row r="447" spans="1:3" ht="15.6" x14ac:dyDescent="0.3">
      <c r="A447" s="170">
        <v>40428</v>
      </c>
      <c r="B447" s="174">
        <v>416.73</v>
      </c>
      <c r="C447" s="174">
        <v>119.21699999999998</v>
      </c>
    </row>
    <row r="448" spans="1:3" ht="15.6" x14ac:dyDescent="0.3">
      <c r="A448" s="171">
        <v>40429</v>
      </c>
      <c r="B448" s="172">
        <v>424.85</v>
      </c>
      <c r="C448" s="172">
        <v>118.67399999999998</v>
      </c>
    </row>
    <row r="449" spans="1:3" ht="15.6" x14ac:dyDescent="0.3">
      <c r="A449" s="170">
        <v>40430</v>
      </c>
      <c r="B449" s="174">
        <v>426.47</v>
      </c>
      <c r="C449" s="174">
        <v>113.69799999999998</v>
      </c>
    </row>
    <row r="450" spans="1:3" ht="15.6" x14ac:dyDescent="0.3">
      <c r="A450" s="171">
        <v>40431</v>
      </c>
      <c r="B450" s="172">
        <v>429.66</v>
      </c>
      <c r="C450" s="172">
        <v>113.70999999999998</v>
      </c>
    </row>
    <row r="451" spans="1:3" ht="15.6" x14ac:dyDescent="0.3">
      <c r="A451" s="170">
        <v>40434</v>
      </c>
      <c r="B451" s="174">
        <v>414.7</v>
      </c>
      <c r="C451" s="174">
        <v>112.71999999999997</v>
      </c>
    </row>
    <row r="452" spans="1:3" ht="15.6" x14ac:dyDescent="0.3">
      <c r="A452" s="171">
        <v>40435</v>
      </c>
      <c r="B452" s="172">
        <v>394.27</v>
      </c>
      <c r="C452" s="172">
        <v>115.12299999999999</v>
      </c>
    </row>
    <row r="453" spans="1:3" ht="15.6" x14ac:dyDescent="0.3">
      <c r="A453" s="170">
        <v>40436</v>
      </c>
      <c r="B453" s="174">
        <v>387.69</v>
      </c>
      <c r="C453" s="174">
        <v>116.92599999999999</v>
      </c>
    </row>
    <row r="454" spans="1:3" ht="15.6" x14ac:dyDescent="0.3">
      <c r="A454" s="171">
        <v>40437</v>
      </c>
      <c r="B454" s="172">
        <v>378.57</v>
      </c>
      <c r="C454" s="172">
        <v>121.20999999999998</v>
      </c>
    </row>
    <row r="455" spans="1:3" ht="15.6" x14ac:dyDescent="0.3">
      <c r="A455" s="170">
        <v>40438</v>
      </c>
      <c r="B455" s="174">
        <v>382.59</v>
      </c>
      <c r="C455" s="174">
        <v>120.40000000000003</v>
      </c>
    </row>
    <row r="456" spans="1:3" ht="15.6" x14ac:dyDescent="0.3">
      <c r="A456" s="171">
        <v>40441</v>
      </c>
      <c r="B456" s="172">
        <v>377.55</v>
      </c>
      <c r="C456" s="172">
        <v>114.77700000000004</v>
      </c>
    </row>
    <row r="457" spans="1:3" ht="15.6" x14ac:dyDescent="0.3">
      <c r="A457" s="170">
        <v>40442</v>
      </c>
      <c r="B457" s="174">
        <v>388.59</v>
      </c>
      <c r="C457" s="174">
        <v>114.71600000000001</v>
      </c>
    </row>
    <row r="458" spans="1:3" ht="15.6" x14ac:dyDescent="0.3">
      <c r="A458" s="171">
        <v>40443</v>
      </c>
      <c r="B458" s="172">
        <v>392.74</v>
      </c>
      <c r="C458" s="172">
        <v>115.52800000000002</v>
      </c>
    </row>
    <row r="459" spans="1:3" ht="15.6" x14ac:dyDescent="0.3">
      <c r="A459" s="170">
        <v>40444</v>
      </c>
      <c r="B459" s="174">
        <v>408.55</v>
      </c>
      <c r="C459" s="174">
        <v>115.56400000000002</v>
      </c>
    </row>
    <row r="460" spans="1:3" ht="15.6" x14ac:dyDescent="0.3">
      <c r="A460" s="171">
        <v>40445</v>
      </c>
      <c r="B460" s="172">
        <v>397.42</v>
      </c>
      <c r="C460" s="172">
        <v>117.38200000000001</v>
      </c>
    </row>
    <row r="461" spans="1:3" ht="15.6" x14ac:dyDescent="0.3">
      <c r="A461" s="170">
        <v>40448</v>
      </c>
      <c r="B461" s="174">
        <v>391.64</v>
      </c>
      <c r="C461" s="174">
        <v>118.54499999999996</v>
      </c>
    </row>
    <row r="462" spans="1:3" ht="15.6" x14ac:dyDescent="0.3">
      <c r="A462" s="171">
        <v>40449</v>
      </c>
      <c r="B462" s="172">
        <v>393.07</v>
      </c>
      <c r="C462" s="172">
        <v>120.84000000000003</v>
      </c>
    </row>
    <row r="463" spans="1:3" ht="15.6" x14ac:dyDescent="0.3">
      <c r="A463" s="170">
        <v>40450</v>
      </c>
      <c r="B463" s="174">
        <v>400.98</v>
      </c>
      <c r="C463" s="174">
        <v>123.18800000000005</v>
      </c>
    </row>
    <row r="464" spans="1:3" ht="15.6" x14ac:dyDescent="0.3">
      <c r="A464" s="171">
        <v>40451</v>
      </c>
      <c r="B464" s="172">
        <v>397.98</v>
      </c>
      <c r="C464" s="172">
        <v>123.78299999999996</v>
      </c>
    </row>
    <row r="465" spans="1:3" ht="15.6" x14ac:dyDescent="0.3">
      <c r="A465" s="170">
        <v>40452</v>
      </c>
      <c r="B465" s="174">
        <v>388.42</v>
      </c>
      <c r="C465" s="174">
        <v>124.53800000000001</v>
      </c>
    </row>
    <row r="466" spans="1:3" ht="15.6" x14ac:dyDescent="0.3">
      <c r="A466" s="171">
        <v>40455</v>
      </c>
      <c r="B466" s="172">
        <v>391.07</v>
      </c>
      <c r="C466" s="172">
        <v>116.637</v>
      </c>
    </row>
    <row r="467" spans="1:3" ht="15.6" x14ac:dyDescent="0.3">
      <c r="A467" s="170">
        <v>40456</v>
      </c>
      <c r="B467" s="174">
        <v>373.53</v>
      </c>
      <c r="C467" s="174">
        <v>125.48099999999999</v>
      </c>
    </row>
    <row r="468" spans="1:3" ht="15.6" x14ac:dyDescent="0.3">
      <c r="A468" s="171">
        <v>40457</v>
      </c>
      <c r="B468" s="172">
        <v>378.78</v>
      </c>
      <c r="C468" s="172">
        <v>128.90499999999997</v>
      </c>
    </row>
    <row r="469" spans="1:3" ht="15.6" x14ac:dyDescent="0.3">
      <c r="A469" s="170">
        <v>40458</v>
      </c>
      <c r="B469" s="174">
        <v>375.48</v>
      </c>
      <c r="C469" s="174">
        <v>132.93099999999998</v>
      </c>
    </row>
    <row r="470" spans="1:3" ht="15.6" x14ac:dyDescent="0.3">
      <c r="A470" s="171">
        <v>40459</v>
      </c>
      <c r="B470" s="172">
        <v>359.15</v>
      </c>
      <c r="C470" s="172">
        <v>133.935</v>
      </c>
    </row>
    <row r="471" spans="1:3" ht="15.6" x14ac:dyDescent="0.3">
      <c r="A471" s="170">
        <v>40462</v>
      </c>
      <c r="B471" s="174">
        <v>359.15</v>
      </c>
      <c r="C471" s="174">
        <v>133.935</v>
      </c>
    </row>
    <row r="472" spans="1:3" ht="15.6" x14ac:dyDescent="0.3">
      <c r="A472" s="171">
        <v>40463</v>
      </c>
      <c r="B472" s="172">
        <v>330.19</v>
      </c>
      <c r="C472" s="172">
        <v>131.46899999999999</v>
      </c>
    </row>
    <row r="473" spans="1:3" ht="15.6" x14ac:dyDescent="0.3">
      <c r="A473" s="170">
        <v>40464</v>
      </c>
      <c r="B473" s="174">
        <v>320.27</v>
      </c>
      <c r="C473" s="174">
        <v>132.51199999999994</v>
      </c>
    </row>
    <row r="474" spans="1:3" ht="15.6" x14ac:dyDescent="0.3">
      <c r="A474" s="171">
        <v>40465</v>
      </c>
      <c r="B474" s="172">
        <v>336.3</v>
      </c>
      <c r="C474" s="172">
        <v>130.774</v>
      </c>
    </row>
    <row r="475" spans="1:3" ht="15.6" x14ac:dyDescent="0.3">
      <c r="A475" s="170">
        <v>40466</v>
      </c>
      <c r="B475" s="174">
        <v>330.3</v>
      </c>
      <c r="C475" s="174">
        <v>131.83099999999996</v>
      </c>
    </row>
    <row r="476" spans="1:3" ht="15.6" x14ac:dyDescent="0.3">
      <c r="A476" s="171">
        <v>40469</v>
      </c>
      <c r="B476" s="172">
        <v>326.23</v>
      </c>
      <c r="C476" s="172">
        <v>127.69100000000003</v>
      </c>
    </row>
    <row r="477" spans="1:3" ht="15.6" x14ac:dyDescent="0.3">
      <c r="A477" s="170">
        <v>40470</v>
      </c>
      <c r="B477" s="174">
        <v>337.19</v>
      </c>
      <c r="C477" s="174">
        <v>127.73499999999996</v>
      </c>
    </row>
    <row r="478" spans="1:3" ht="15.6" x14ac:dyDescent="0.3">
      <c r="A478" s="171">
        <v>40471</v>
      </c>
      <c r="B478" s="172">
        <v>339.99</v>
      </c>
      <c r="C478" s="172">
        <v>126.86899999999997</v>
      </c>
    </row>
    <row r="479" spans="1:3" ht="15.6" x14ac:dyDescent="0.3">
      <c r="A479" s="170">
        <v>40472</v>
      </c>
      <c r="B479" s="174">
        <v>348.66</v>
      </c>
      <c r="C479" s="174">
        <v>129.16300000000001</v>
      </c>
    </row>
    <row r="480" spans="1:3" ht="15.6" x14ac:dyDescent="0.3">
      <c r="A480" s="171">
        <v>40473</v>
      </c>
      <c r="B480" s="172">
        <v>348.16</v>
      </c>
      <c r="C480" s="172">
        <v>128.85100000000006</v>
      </c>
    </row>
    <row r="481" spans="1:3" ht="15.6" x14ac:dyDescent="0.3">
      <c r="A481" s="170">
        <v>40476</v>
      </c>
      <c r="B481" s="174">
        <v>338.28999999999996</v>
      </c>
      <c r="C481" s="174">
        <v>127.827</v>
      </c>
    </row>
    <row r="482" spans="1:3" ht="15.6" x14ac:dyDescent="0.3">
      <c r="A482" s="171">
        <v>40477</v>
      </c>
      <c r="B482" s="172">
        <v>336.48</v>
      </c>
      <c r="C482" s="172">
        <v>124.875</v>
      </c>
    </row>
    <row r="483" spans="1:3" ht="15.6" x14ac:dyDescent="0.3">
      <c r="A483" s="170">
        <v>40478</v>
      </c>
      <c r="B483" s="174">
        <v>292.53999999999996</v>
      </c>
      <c r="C483" s="174">
        <v>123.21799999999996</v>
      </c>
    </row>
    <row r="484" spans="1:3" ht="15.6" x14ac:dyDescent="0.3">
      <c r="A484" s="171">
        <v>40479</v>
      </c>
      <c r="B484" s="172">
        <v>284.91999999999996</v>
      </c>
      <c r="C484" s="172">
        <v>120.30800000000005</v>
      </c>
    </row>
    <row r="485" spans="1:3" ht="15.6" x14ac:dyDescent="0.3">
      <c r="A485" s="170">
        <v>40480</v>
      </c>
      <c r="B485" s="174">
        <v>282.87</v>
      </c>
      <c r="C485" s="174">
        <v>186.58199999999999</v>
      </c>
    </row>
    <row r="486" spans="1:3" ht="15.6" x14ac:dyDescent="0.3">
      <c r="A486" s="171">
        <v>40483</v>
      </c>
      <c r="B486" s="172">
        <v>291.8</v>
      </c>
      <c r="C486" s="172">
        <v>189.20499999999998</v>
      </c>
    </row>
    <row r="487" spans="1:3" ht="15.6" x14ac:dyDescent="0.3">
      <c r="A487" s="170">
        <v>40484</v>
      </c>
      <c r="B487" s="174">
        <v>295.75</v>
      </c>
      <c r="C487" s="174">
        <v>187.78700000000003</v>
      </c>
    </row>
    <row r="488" spans="1:3" ht="15.6" x14ac:dyDescent="0.3">
      <c r="A488" s="171">
        <v>40485</v>
      </c>
      <c r="B488" s="172">
        <v>281.60000000000002</v>
      </c>
      <c r="C488" s="172">
        <v>189.35599999999999</v>
      </c>
    </row>
    <row r="489" spans="1:3" ht="15.6" x14ac:dyDescent="0.3">
      <c r="A489" s="170">
        <v>40486</v>
      </c>
      <c r="B489" s="174">
        <v>271.07</v>
      </c>
      <c r="C489" s="174">
        <v>189.46799999999996</v>
      </c>
    </row>
    <row r="490" spans="1:3" ht="15.6" x14ac:dyDescent="0.3">
      <c r="A490" s="171">
        <v>40487</v>
      </c>
      <c r="B490" s="172">
        <v>268.49</v>
      </c>
      <c r="C490" s="172">
        <v>179.99100000000004</v>
      </c>
    </row>
    <row r="491" spans="1:3" ht="15.6" x14ac:dyDescent="0.3">
      <c r="A491" s="170">
        <v>40490</v>
      </c>
      <c r="B491" s="174">
        <v>274.35000000000002</v>
      </c>
      <c r="C491" s="174">
        <v>177.59499999999997</v>
      </c>
    </row>
    <row r="492" spans="1:3" ht="15.6" x14ac:dyDescent="0.3">
      <c r="A492" s="171">
        <v>40491</v>
      </c>
      <c r="B492" s="172">
        <v>282.62</v>
      </c>
      <c r="C492" s="172">
        <v>170.35999999999996</v>
      </c>
    </row>
    <row r="493" spans="1:3" ht="15.6" x14ac:dyDescent="0.3">
      <c r="A493" s="170">
        <v>40492</v>
      </c>
      <c r="B493" s="174">
        <v>278.57</v>
      </c>
      <c r="C493" s="174">
        <v>165.39400000000001</v>
      </c>
    </row>
    <row r="494" spans="1:3" ht="15.6" x14ac:dyDescent="0.3">
      <c r="A494" s="171">
        <v>40493</v>
      </c>
      <c r="B494" s="172">
        <v>278.57</v>
      </c>
      <c r="C494" s="172">
        <v>165.39400000000001</v>
      </c>
    </row>
    <row r="495" spans="1:3" ht="15.6" x14ac:dyDescent="0.3">
      <c r="A495" s="170">
        <v>40494</v>
      </c>
      <c r="B495" s="174">
        <v>288</v>
      </c>
      <c r="C495" s="174">
        <v>167.31299999999999</v>
      </c>
    </row>
    <row r="496" spans="1:3" ht="15.6" x14ac:dyDescent="0.3">
      <c r="A496" s="171">
        <v>40497</v>
      </c>
      <c r="B496" s="172">
        <v>291.47000000000003</v>
      </c>
      <c r="C496" s="172">
        <v>162.423</v>
      </c>
    </row>
    <row r="497" spans="1:3" ht="15.6" x14ac:dyDescent="0.3">
      <c r="A497" s="170">
        <v>40498</v>
      </c>
      <c r="B497" s="174">
        <v>310.47000000000003</v>
      </c>
      <c r="C497" s="174">
        <v>155.80400000000003</v>
      </c>
    </row>
    <row r="498" spans="1:3" ht="15.6" x14ac:dyDescent="0.3">
      <c r="A498" s="171">
        <v>40499</v>
      </c>
      <c r="B498" s="172">
        <v>307.88</v>
      </c>
      <c r="C498" s="172">
        <v>154.03200000000004</v>
      </c>
    </row>
    <row r="499" spans="1:3" ht="15.6" x14ac:dyDescent="0.3">
      <c r="A499" s="170">
        <v>40500</v>
      </c>
      <c r="B499" s="174">
        <v>290.69</v>
      </c>
      <c r="C499" s="174">
        <v>157.012</v>
      </c>
    </row>
    <row r="500" spans="1:3" ht="15.6" x14ac:dyDescent="0.3">
      <c r="A500" s="171">
        <v>40501</v>
      </c>
      <c r="B500" s="172">
        <v>284.68</v>
      </c>
      <c r="C500" s="172">
        <v>157.24599999999998</v>
      </c>
    </row>
    <row r="501" spans="1:3" ht="15.6" x14ac:dyDescent="0.3">
      <c r="A501" s="170">
        <v>40504</v>
      </c>
      <c r="B501" s="174">
        <v>285.06</v>
      </c>
      <c r="C501" s="174">
        <v>160.69099999999997</v>
      </c>
    </row>
    <row r="502" spans="1:3" ht="15.6" x14ac:dyDescent="0.3">
      <c r="A502" s="171">
        <v>40505</v>
      </c>
      <c r="B502" s="172">
        <v>285.83</v>
      </c>
      <c r="C502" s="172">
        <v>160.92899999999997</v>
      </c>
    </row>
    <row r="503" spans="1:3" ht="15.6" x14ac:dyDescent="0.3">
      <c r="A503" s="170">
        <v>40506</v>
      </c>
      <c r="B503" s="174">
        <v>273.35000000000002</v>
      </c>
      <c r="C503" s="174">
        <v>165.20800000000003</v>
      </c>
    </row>
    <row r="504" spans="1:3" ht="15.6" x14ac:dyDescent="0.3">
      <c r="A504" s="171">
        <v>40507</v>
      </c>
      <c r="B504" s="172">
        <v>273.35000000000002</v>
      </c>
      <c r="C504" s="172">
        <v>165.20800000000003</v>
      </c>
    </row>
    <row r="505" spans="1:3" ht="15.6" x14ac:dyDescent="0.3">
      <c r="A505" s="170">
        <v>40508</v>
      </c>
      <c r="B505" s="174">
        <v>273.35000000000002</v>
      </c>
      <c r="C505" s="174">
        <v>165.20800000000003</v>
      </c>
    </row>
    <row r="506" spans="1:3" ht="15.6" x14ac:dyDescent="0.3">
      <c r="A506" s="171">
        <v>40511</v>
      </c>
      <c r="B506" s="172">
        <v>288.79000000000002</v>
      </c>
      <c r="C506" s="172">
        <v>162.51400000000001</v>
      </c>
    </row>
    <row r="507" spans="1:3" ht="15.6" x14ac:dyDescent="0.3">
      <c r="A507" s="170">
        <v>40512</v>
      </c>
      <c r="B507" s="174">
        <v>303.97000000000003</v>
      </c>
      <c r="C507" s="174">
        <v>164.34799999999996</v>
      </c>
    </row>
    <row r="508" spans="1:3" ht="15.6" x14ac:dyDescent="0.3">
      <c r="A508" s="171">
        <v>40513</v>
      </c>
      <c r="B508" s="172">
        <v>290.68</v>
      </c>
      <c r="C508" s="172">
        <v>161.79700000000003</v>
      </c>
    </row>
    <row r="509" spans="1:3" ht="15.6" x14ac:dyDescent="0.3">
      <c r="A509" s="170">
        <v>40514</v>
      </c>
      <c r="B509" s="174">
        <v>282.33000000000004</v>
      </c>
      <c r="C509" s="174">
        <v>162.23399999999998</v>
      </c>
    </row>
    <row r="510" spans="1:3" ht="15.6" x14ac:dyDescent="0.3">
      <c r="A510" s="171">
        <v>40515</v>
      </c>
      <c r="B510" s="172">
        <v>286.78999999999996</v>
      </c>
      <c r="C510" s="172">
        <v>162.79300000000001</v>
      </c>
    </row>
    <row r="511" spans="1:3" ht="15.6" x14ac:dyDescent="0.3">
      <c r="A511" s="170">
        <v>40518</v>
      </c>
      <c r="B511" s="174">
        <v>281.93</v>
      </c>
      <c r="C511" s="174">
        <v>167.23399999999998</v>
      </c>
    </row>
    <row r="512" spans="1:3" ht="15.6" x14ac:dyDescent="0.3">
      <c r="A512" s="171">
        <v>40519</v>
      </c>
      <c r="B512" s="172">
        <v>270.98</v>
      </c>
      <c r="C512" s="172">
        <v>166.762</v>
      </c>
    </row>
    <row r="513" spans="1:3" ht="15.6" x14ac:dyDescent="0.3">
      <c r="A513" s="170">
        <v>40520</v>
      </c>
      <c r="B513" s="174">
        <v>275.99</v>
      </c>
      <c r="C513" s="174">
        <v>165.286</v>
      </c>
    </row>
    <row r="514" spans="1:3" ht="15.6" x14ac:dyDescent="0.3">
      <c r="A514" s="171">
        <v>40521</v>
      </c>
      <c r="B514" s="172">
        <v>274.02</v>
      </c>
      <c r="C514" s="172">
        <v>162.11599999999999</v>
      </c>
    </row>
    <row r="515" spans="1:3" ht="15.6" x14ac:dyDescent="0.3">
      <c r="A515" s="170">
        <v>40522</v>
      </c>
      <c r="B515" s="174">
        <v>276.90999999999997</v>
      </c>
      <c r="C515" s="174">
        <v>164.07099999999997</v>
      </c>
    </row>
    <row r="516" spans="1:3" ht="15.6" x14ac:dyDescent="0.3">
      <c r="A516" s="171">
        <v>40525</v>
      </c>
      <c r="B516" s="172">
        <v>271.32</v>
      </c>
      <c r="C516" s="172">
        <v>162.85300000000001</v>
      </c>
    </row>
    <row r="517" spans="1:3" ht="15.6" x14ac:dyDescent="0.3">
      <c r="A517" s="170">
        <v>40526</v>
      </c>
      <c r="B517" s="174">
        <v>274.32</v>
      </c>
      <c r="C517" s="174">
        <v>165.51300000000003</v>
      </c>
    </row>
    <row r="518" spans="1:3" ht="15.6" x14ac:dyDescent="0.3">
      <c r="A518" s="171">
        <v>40527</v>
      </c>
      <c r="B518" s="172">
        <v>283.68</v>
      </c>
      <c r="C518" s="172">
        <v>159.86400000000003</v>
      </c>
    </row>
    <row r="519" spans="1:3" ht="15.6" x14ac:dyDescent="0.3">
      <c r="A519" s="170">
        <v>40528</v>
      </c>
      <c r="B519" s="174">
        <v>271.02</v>
      </c>
      <c r="C519" s="174">
        <v>158.98700000000002</v>
      </c>
    </row>
    <row r="520" spans="1:3" ht="15.6" x14ac:dyDescent="0.3">
      <c r="A520" s="171">
        <v>40529</v>
      </c>
      <c r="B520" s="172">
        <v>275.14</v>
      </c>
      <c r="C520" s="172">
        <v>159.48700000000002</v>
      </c>
    </row>
    <row r="521" spans="1:3" ht="15.6" x14ac:dyDescent="0.3">
      <c r="A521" s="170">
        <v>40532</v>
      </c>
      <c r="B521" s="174">
        <v>263.41999999999996</v>
      </c>
      <c r="C521" s="174">
        <v>167.21199999999999</v>
      </c>
    </row>
    <row r="522" spans="1:3" ht="15.6" x14ac:dyDescent="0.3">
      <c r="A522" s="171">
        <v>40533</v>
      </c>
      <c r="B522" s="172">
        <v>259.24</v>
      </c>
      <c r="C522" s="172">
        <v>165.82400000000001</v>
      </c>
    </row>
    <row r="523" spans="1:3" ht="15.6" x14ac:dyDescent="0.3">
      <c r="A523" s="170">
        <v>40534</v>
      </c>
      <c r="B523" s="174">
        <v>251.86</v>
      </c>
      <c r="C523" s="174">
        <v>165.35199999999998</v>
      </c>
    </row>
    <row r="524" spans="1:3" ht="15.6" x14ac:dyDescent="0.3">
      <c r="A524" s="171">
        <v>40535</v>
      </c>
      <c r="B524" s="172">
        <v>248.71</v>
      </c>
      <c r="C524" s="172">
        <v>165.58800000000002</v>
      </c>
    </row>
    <row r="525" spans="1:3" ht="15.6" x14ac:dyDescent="0.3">
      <c r="A525" s="170">
        <v>40536</v>
      </c>
      <c r="B525" s="174">
        <v>248.71</v>
      </c>
      <c r="C525" s="174">
        <v>165.58800000000002</v>
      </c>
    </row>
    <row r="526" spans="1:3" ht="15.6" x14ac:dyDescent="0.3">
      <c r="A526" s="171">
        <v>40539</v>
      </c>
      <c r="B526" s="172">
        <v>250.1</v>
      </c>
      <c r="C526" s="172">
        <v>165.53499999999997</v>
      </c>
    </row>
    <row r="527" spans="1:3" ht="15.6" x14ac:dyDescent="0.3">
      <c r="A527" s="170">
        <v>40540</v>
      </c>
      <c r="B527" s="174">
        <v>243.64</v>
      </c>
      <c r="C527" s="174">
        <v>165.42699999999996</v>
      </c>
    </row>
    <row r="528" spans="1:3" ht="15.6" x14ac:dyDescent="0.3">
      <c r="A528" s="171">
        <v>40541</v>
      </c>
      <c r="B528" s="172">
        <v>243.34</v>
      </c>
      <c r="C528" s="172">
        <v>164.97700000000003</v>
      </c>
    </row>
    <row r="529" spans="1:3" ht="15.6" x14ac:dyDescent="0.3">
      <c r="A529" s="170">
        <v>40542</v>
      </c>
      <c r="B529" s="174">
        <v>245.61</v>
      </c>
      <c r="C529" s="174">
        <v>165.709</v>
      </c>
    </row>
    <row r="530" spans="1:3" ht="15.6" x14ac:dyDescent="0.3">
      <c r="A530" s="171">
        <v>40543</v>
      </c>
      <c r="B530" s="172">
        <v>247.98</v>
      </c>
      <c r="C530" s="172">
        <v>169.92399999999998</v>
      </c>
    </row>
    <row r="531" spans="1:3" ht="15.6" x14ac:dyDescent="0.3">
      <c r="A531" s="170">
        <v>40546</v>
      </c>
      <c r="B531" s="174">
        <v>241.87</v>
      </c>
      <c r="C531" s="174">
        <v>172.48199999999997</v>
      </c>
    </row>
    <row r="532" spans="1:3" ht="15.6" x14ac:dyDescent="0.3">
      <c r="A532" s="171">
        <v>40547</v>
      </c>
      <c r="B532" s="172">
        <v>251.39</v>
      </c>
      <c r="C532" s="172">
        <v>167.53899999999999</v>
      </c>
    </row>
    <row r="533" spans="1:3" ht="15.6" x14ac:dyDescent="0.3">
      <c r="A533" s="170">
        <v>40548</v>
      </c>
      <c r="B533" s="174">
        <v>251.47</v>
      </c>
      <c r="C533" s="174">
        <v>168.64799999999997</v>
      </c>
    </row>
    <row r="534" spans="1:3" ht="15.6" x14ac:dyDescent="0.3">
      <c r="A534" s="171">
        <v>40549</v>
      </c>
      <c r="B534" s="172">
        <v>245.89</v>
      </c>
      <c r="C534" s="172">
        <v>165.16200000000003</v>
      </c>
    </row>
    <row r="535" spans="1:3" ht="15.6" x14ac:dyDescent="0.3">
      <c r="A535" s="170">
        <v>40550</v>
      </c>
      <c r="B535" s="174">
        <v>253.4</v>
      </c>
      <c r="C535" s="174">
        <v>162.53199999999998</v>
      </c>
    </row>
    <row r="536" spans="1:3" ht="15.6" x14ac:dyDescent="0.3">
      <c r="A536" s="171">
        <v>40553</v>
      </c>
      <c r="B536" s="172">
        <v>244.95</v>
      </c>
      <c r="C536" s="172">
        <v>162.971</v>
      </c>
    </row>
    <row r="537" spans="1:3" ht="15.6" x14ac:dyDescent="0.3">
      <c r="A537" s="170">
        <v>40554</v>
      </c>
      <c r="B537" s="174">
        <v>238.59</v>
      </c>
      <c r="C537" s="174">
        <v>165.49899999999997</v>
      </c>
    </row>
    <row r="538" spans="1:3" ht="15.6" x14ac:dyDescent="0.3">
      <c r="A538" s="171">
        <v>40555</v>
      </c>
      <c r="B538" s="172">
        <v>232.71</v>
      </c>
      <c r="C538" s="172">
        <v>166.27300000000002</v>
      </c>
    </row>
    <row r="539" spans="1:3" ht="15.6" x14ac:dyDescent="0.3">
      <c r="A539" s="170">
        <v>40556</v>
      </c>
      <c r="B539" s="174">
        <v>229.22</v>
      </c>
      <c r="C539" s="174">
        <v>165.70099999999996</v>
      </c>
    </row>
    <row r="540" spans="1:3" ht="15.6" x14ac:dyDescent="0.3">
      <c r="A540" s="171">
        <v>40557</v>
      </c>
      <c r="B540" s="172">
        <v>233.91</v>
      </c>
      <c r="C540" s="172">
        <v>165.24900000000002</v>
      </c>
    </row>
    <row r="541" spans="1:3" ht="15.6" x14ac:dyDescent="0.3">
      <c r="A541" s="170">
        <v>40560</v>
      </c>
      <c r="B541" s="174">
        <v>233.91</v>
      </c>
      <c r="C541" s="174">
        <v>165.24900000000002</v>
      </c>
    </row>
    <row r="542" spans="1:3" ht="15.6" x14ac:dyDescent="0.3">
      <c r="A542" s="171">
        <v>40561</v>
      </c>
      <c r="B542" s="172">
        <v>227.51</v>
      </c>
      <c r="C542" s="172">
        <v>162.57</v>
      </c>
    </row>
    <row r="543" spans="1:3" ht="15.6" x14ac:dyDescent="0.3">
      <c r="A543" s="170">
        <v>40562</v>
      </c>
      <c r="B543" s="174">
        <v>238.68</v>
      </c>
      <c r="C543" s="174">
        <v>161.95100000000002</v>
      </c>
    </row>
    <row r="544" spans="1:3" ht="15.6" x14ac:dyDescent="0.3">
      <c r="A544" s="171">
        <v>40563</v>
      </c>
      <c r="B544" s="172">
        <v>234.03</v>
      </c>
      <c r="C544" s="172">
        <v>160.57299999999998</v>
      </c>
    </row>
    <row r="545" spans="1:3" ht="15.6" x14ac:dyDescent="0.3">
      <c r="A545" s="170">
        <v>40564</v>
      </c>
      <c r="B545" s="174">
        <v>237.28</v>
      </c>
      <c r="C545" s="174">
        <v>156.13600000000002</v>
      </c>
    </row>
    <row r="546" spans="1:3" ht="15.6" x14ac:dyDescent="0.3">
      <c r="A546" s="171">
        <v>40567</v>
      </c>
      <c r="B546" s="172">
        <v>232.45</v>
      </c>
      <c r="C546" s="172">
        <v>156.50799999999998</v>
      </c>
    </row>
    <row r="547" spans="1:3" ht="15.6" x14ac:dyDescent="0.3">
      <c r="A547" s="170">
        <v>40568</v>
      </c>
      <c r="B547" s="174">
        <v>240.66</v>
      </c>
      <c r="C547" s="174">
        <v>159.52600000000001</v>
      </c>
    </row>
    <row r="548" spans="1:3" ht="15.6" x14ac:dyDescent="0.3">
      <c r="A548" s="171">
        <v>40569</v>
      </c>
      <c r="B548" s="172">
        <v>245.41</v>
      </c>
      <c r="C548" s="172">
        <v>158.17700000000002</v>
      </c>
    </row>
    <row r="549" spans="1:3" ht="15.6" x14ac:dyDescent="0.3">
      <c r="A549" s="170">
        <v>40570</v>
      </c>
      <c r="B549" s="174">
        <v>245.63</v>
      </c>
      <c r="C549" s="174">
        <v>155.40300000000002</v>
      </c>
    </row>
    <row r="550" spans="1:3" ht="15.6" x14ac:dyDescent="0.3">
      <c r="A550" s="171">
        <v>40571</v>
      </c>
      <c r="B550" s="172">
        <v>273.8</v>
      </c>
      <c r="C550" s="172">
        <v>153.411</v>
      </c>
    </row>
    <row r="551" spans="1:3" ht="15.6" x14ac:dyDescent="0.3">
      <c r="A551" s="170">
        <v>40574</v>
      </c>
      <c r="B551" s="174">
        <v>280.72000000000003</v>
      </c>
      <c r="C551" s="174">
        <v>182.47700000000003</v>
      </c>
    </row>
    <row r="552" spans="1:3" ht="15.6" x14ac:dyDescent="0.3">
      <c r="A552" s="171">
        <v>40575</v>
      </c>
      <c r="B552" s="172">
        <v>267.83</v>
      </c>
      <c r="C552" s="172">
        <v>184.26799999999997</v>
      </c>
    </row>
    <row r="553" spans="1:3" ht="15.6" x14ac:dyDescent="0.3">
      <c r="A553" s="170">
        <v>40576</v>
      </c>
      <c r="B553" s="174">
        <v>266.16999999999996</v>
      </c>
      <c r="C553" s="174">
        <v>183.92700000000002</v>
      </c>
    </row>
    <row r="554" spans="1:3" ht="15.6" x14ac:dyDescent="0.3">
      <c r="A554" s="171">
        <v>40577</v>
      </c>
      <c r="B554" s="172">
        <v>270.18</v>
      </c>
      <c r="C554" s="172">
        <v>182.80799999999999</v>
      </c>
    </row>
    <row r="555" spans="1:3" ht="15.6" x14ac:dyDescent="0.3">
      <c r="A555" s="170">
        <v>40578</v>
      </c>
      <c r="B555" s="174">
        <v>272.63</v>
      </c>
      <c r="C555" s="174">
        <v>185.816</v>
      </c>
    </row>
    <row r="556" spans="1:3" ht="15.6" x14ac:dyDescent="0.3">
      <c r="A556" s="171">
        <v>40581</v>
      </c>
      <c r="B556" s="172">
        <v>269.43</v>
      </c>
      <c r="C556" s="172">
        <v>182.11999999999998</v>
      </c>
    </row>
    <row r="557" spans="1:3" ht="15.6" x14ac:dyDescent="0.3">
      <c r="A557" s="170">
        <v>40582</v>
      </c>
      <c r="B557" s="174">
        <v>271.46000000000004</v>
      </c>
      <c r="C557" s="174">
        <v>176.70099999999996</v>
      </c>
    </row>
    <row r="558" spans="1:3" ht="15.6" x14ac:dyDescent="0.3">
      <c r="A558" s="171">
        <v>40583</v>
      </c>
      <c r="B558" s="172">
        <v>277.12</v>
      </c>
      <c r="C558" s="172">
        <v>173.88799999999998</v>
      </c>
    </row>
    <row r="559" spans="1:3" ht="15.6" x14ac:dyDescent="0.3">
      <c r="A559" s="170">
        <v>40584</v>
      </c>
      <c r="B559" s="174">
        <v>274.85000000000002</v>
      </c>
      <c r="C559" s="174">
        <v>173.14600000000002</v>
      </c>
    </row>
    <row r="560" spans="1:3" ht="15.6" x14ac:dyDescent="0.3">
      <c r="A560" s="171">
        <v>40585</v>
      </c>
      <c r="B560" s="172">
        <v>277.11</v>
      </c>
      <c r="C560" s="172">
        <v>173.10200000000003</v>
      </c>
    </row>
    <row r="561" spans="1:3" ht="15.6" x14ac:dyDescent="0.3">
      <c r="A561" s="170">
        <v>40588</v>
      </c>
      <c r="B561" s="174">
        <v>278.91000000000003</v>
      </c>
      <c r="C561" s="174">
        <v>170.726</v>
      </c>
    </row>
    <row r="562" spans="1:3" ht="15.6" x14ac:dyDescent="0.3">
      <c r="A562" s="171">
        <v>40589</v>
      </c>
      <c r="B562" s="172">
        <v>285.18</v>
      </c>
      <c r="C562" s="172">
        <v>176.77300000000002</v>
      </c>
    </row>
    <row r="563" spans="1:3" ht="15.6" x14ac:dyDescent="0.3">
      <c r="A563" s="170">
        <v>40590</v>
      </c>
      <c r="B563" s="174">
        <v>286.26</v>
      </c>
      <c r="C563" s="174">
        <v>177.18400000000003</v>
      </c>
    </row>
    <row r="564" spans="1:3" ht="15.6" x14ac:dyDescent="0.3">
      <c r="A564" s="171">
        <v>40591</v>
      </c>
      <c r="B564" s="172">
        <v>275.33</v>
      </c>
      <c r="C564" s="172">
        <v>181.05</v>
      </c>
    </row>
    <row r="565" spans="1:3" ht="15.6" x14ac:dyDescent="0.3">
      <c r="A565" s="170">
        <v>40592</v>
      </c>
      <c r="B565" s="174">
        <v>270.91000000000003</v>
      </c>
      <c r="C565" s="174">
        <v>178.38</v>
      </c>
    </row>
    <row r="566" spans="1:3" ht="15.6" x14ac:dyDescent="0.3">
      <c r="A566" s="171">
        <v>40595</v>
      </c>
      <c r="B566" s="172">
        <v>270.91000000000003</v>
      </c>
      <c r="C566" s="172">
        <v>178.38</v>
      </c>
    </row>
    <row r="567" spans="1:3" ht="15.6" x14ac:dyDescent="0.3">
      <c r="A567" s="170">
        <v>40596</v>
      </c>
      <c r="B567" s="174">
        <v>283.51</v>
      </c>
      <c r="C567" s="174">
        <v>177.625</v>
      </c>
    </row>
    <row r="568" spans="1:3" ht="15.6" x14ac:dyDescent="0.3">
      <c r="A568" s="171">
        <v>40597</v>
      </c>
      <c r="B568" s="172">
        <v>295.43</v>
      </c>
      <c r="C568" s="172">
        <v>177.78699999999998</v>
      </c>
    </row>
    <row r="569" spans="1:3" ht="15.6" x14ac:dyDescent="0.3">
      <c r="A569" s="170">
        <v>40598</v>
      </c>
      <c r="B569" s="174">
        <v>308.91000000000003</v>
      </c>
      <c r="C569" s="174">
        <v>176.09699999999998</v>
      </c>
    </row>
    <row r="570" spans="1:3" ht="15.6" x14ac:dyDescent="0.3">
      <c r="A570" s="171">
        <v>40599</v>
      </c>
      <c r="B570" s="172">
        <v>296.52999999999997</v>
      </c>
      <c r="C570" s="172">
        <v>177.86199999999997</v>
      </c>
    </row>
    <row r="571" spans="1:3" ht="15.6" x14ac:dyDescent="0.3">
      <c r="A571" s="170">
        <v>40602</v>
      </c>
      <c r="B571" s="174">
        <v>307.55</v>
      </c>
      <c r="C571" s="174">
        <v>175.43899999999996</v>
      </c>
    </row>
    <row r="572" spans="1:3" ht="15.6" x14ac:dyDescent="0.3">
      <c r="A572" s="171">
        <v>40603</v>
      </c>
      <c r="B572" s="172">
        <v>317.88</v>
      </c>
      <c r="C572" s="172">
        <v>175.685</v>
      </c>
    </row>
    <row r="573" spans="1:3" ht="15.6" x14ac:dyDescent="0.3">
      <c r="A573" s="170">
        <v>40604</v>
      </c>
      <c r="B573" s="174">
        <v>306.12</v>
      </c>
      <c r="C573" s="174">
        <v>177.29599999999999</v>
      </c>
    </row>
    <row r="574" spans="1:3" ht="15.6" x14ac:dyDescent="0.3">
      <c r="A574" s="171">
        <v>40605</v>
      </c>
      <c r="B574" s="172">
        <v>300.93</v>
      </c>
      <c r="C574" s="172">
        <v>178.58699999999999</v>
      </c>
    </row>
    <row r="575" spans="1:3" ht="15.6" x14ac:dyDescent="0.3">
      <c r="A575" s="170">
        <v>40606</v>
      </c>
      <c r="B575" s="174">
        <v>303.89999999999998</v>
      </c>
      <c r="C575" s="174">
        <v>179.685</v>
      </c>
    </row>
    <row r="576" spans="1:3" ht="15.6" x14ac:dyDescent="0.3">
      <c r="A576" s="171">
        <v>40609</v>
      </c>
      <c r="B576" s="172">
        <v>301.47000000000003</v>
      </c>
      <c r="C576" s="172">
        <v>181.89699999999999</v>
      </c>
    </row>
    <row r="577" spans="1:3" ht="15.6" x14ac:dyDescent="0.3">
      <c r="A577" s="170">
        <v>40610</v>
      </c>
      <c r="B577" s="174">
        <v>298.72000000000003</v>
      </c>
      <c r="C577" s="174">
        <v>182.30799999999999</v>
      </c>
    </row>
    <row r="578" spans="1:3" ht="15.6" x14ac:dyDescent="0.3">
      <c r="A578" s="171">
        <v>40611</v>
      </c>
      <c r="B578" s="172">
        <v>306.49</v>
      </c>
      <c r="C578" s="172">
        <v>182.42500000000001</v>
      </c>
    </row>
    <row r="579" spans="1:3" ht="15.6" x14ac:dyDescent="0.3">
      <c r="A579" s="170">
        <v>40612</v>
      </c>
      <c r="B579" s="174">
        <v>309.02999999999997</v>
      </c>
      <c r="C579" s="174">
        <v>182.96699999999998</v>
      </c>
    </row>
    <row r="580" spans="1:3" ht="15.6" x14ac:dyDescent="0.3">
      <c r="A580" s="171">
        <v>40613</v>
      </c>
      <c r="B580" s="172">
        <v>310.68</v>
      </c>
      <c r="C580" s="172">
        <v>184.077</v>
      </c>
    </row>
    <row r="581" spans="1:3" ht="15.6" x14ac:dyDescent="0.3">
      <c r="A581" s="170">
        <v>40616</v>
      </c>
      <c r="B581" s="174">
        <v>313.37</v>
      </c>
      <c r="C581" s="174">
        <v>184.20400000000001</v>
      </c>
    </row>
    <row r="582" spans="1:3" ht="15.6" x14ac:dyDescent="0.3">
      <c r="A582" s="171">
        <v>40617</v>
      </c>
      <c r="B582" s="172">
        <v>322.92</v>
      </c>
      <c r="C582" s="172">
        <v>183.142</v>
      </c>
    </row>
    <row r="583" spans="1:3" ht="15.6" x14ac:dyDescent="0.3">
      <c r="A583" s="170">
        <v>40618</v>
      </c>
      <c r="B583" s="174">
        <v>322.87</v>
      </c>
      <c r="C583" s="174">
        <v>185.57499999999999</v>
      </c>
    </row>
    <row r="584" spans="1:3" ht="15.6" x14ac:dyDescent="0.3">
      <c r="A584" s="171">
        <v>40619</v>
      </c>
      <c r="B584" s="172">
        <v>309.29000000000002</v>
      </c>
      <c r="C584" s="172">
        <v>186.36800000000005</v>
      </c>
    </row>
    <row r="585" spans="1:3" ht="15.6" x14ac:dyDescent="0.3">
      <c r="A585" s="170">
        <v>40620</v>
      </c>
      <c r="B585" s="174">
        <v>314.48</v>
      </c>
      <c r="C585" s="174">
        <v>187.57400000000001</v>
      </c>
    </row>
    <row r="586" spans="1:3" ht="15.6" x14ac:dyDescent="0.3">
      <c r="A586" s="171">
        <v>40623</v>
      </c>
      <c r="B586" s="172">
        <v>306.27999999999997</v>
      </c>
      <c r="C586" s="172">
        <v>185.74200000000002</v>
      </c>
    </row>
    <row r="587" spans="1:3" ht="15.6" x14ac:dyDescent="0.3">
      <c r="A587" s="170">
        <v>40624</v>
      </c>
      <c r="B587" s="174">
        <v>309.77999999999997</v>
      </c>
      <c r="C587" s="174">
        <v>185.48599999999999</v>
      </c>
    </row>
    <row r="588" spans="1:3" ht="15.6" x14ac:dyDescent="0.3">
      <c r="A588" s="171">
        <v>40625</v>
      </c>
      <c r="B588" s="172">
        <v>292.63</v>
      </c>
      <c r="C588" s="172">
        <v>189.12200000000001</v>
      </c>
    </row>
    <row r="589" spans="1:3" ht="15.6" x14ac:dyDescent="0.3">
      <c r="A589" s="170">
        <v>40626</v>
      </c>
      <c r="B589" s="174">
        <v>283.99</v>
      </c>
      <c r="C589" s="174">
        <v>187.98200000000003</v>
      </c>
    </row>
    <row r="590" spans="1:3" ht="15.6" x14ac:dyDescent="0.3">
      <c r="A590" s="171">
        <v>40627</v>
      </c>
      <c r="B590" s="172">
        <v>274.83</v>
      </c>
      <c r="C590" s="172">
        <v>188.24</v>
      </c>
    </row>
    <row r="591" spans="1:3" ht="15.6" x14ac:dyDescent="0.3">
      <c r="A591" s="170">
        <v>40630</v>
      </c>
      <c r="B591" s="174">
        <v>277.76</v>
      </c>
      <c r="C591" s="174">
        <v>186.14499999999998</v>
      </c>
    </row>
    <row r="592" spans="1:3" ht="15.6" x14ac:dyDescent="0.3">
      <c r="A592" s="171">
        <v>40631</v>
      </c>
      <c r="B592" s="172">
        <v>280.74</v>
      </c>
      <c r="C592" s="172">
        <v>186.49800000000005</v>
      </c>
    </row>
    <row r="593" spans="1:3" ht="15.6" x14ac:dyDescent="0.3">
      <c r="A593" s="170">
        <v>40632</v>
      </c>
      <c r="B593" s="174">
        <v>275.14</v>
      </c>
      <c r="C593" s="174">
        <v>184.36999999999995</v>
      </c>
    </row>
    <row r="594" spans="1:3" ht="15.6" x14ac:dyDescent="0.3">
      <c r="A594" s="171">
        <v>40633</v>
      </c>
      <c r="B594" s="172">
        <v>277.77</v>
      </c>
      <c r="C594" s="172">
        <v>177.28900000000004</v>
      </c>
    </row>
    <row r="595" spans="1:3" ht="15.6" x14ac:dyDescent="0.3">
      <c r="A595" s="170">
        <v>40634</v>
      </c>
      <c r="B595" s="174">
        <v>255.07</v>
      </c>
      <c r="C595" s="174">
        <v>175.41200000000003</v>
      </c>
    </row>
    <row r="596" spans="1:3" ht="15.6" x14ac:dyDescent="0.3">
      <c r="A596" s="171">
        <v>40637</v>
      </c>
      <c r="B596" s="172">
        <v>259.02</v>
      </c>
      <c r="C596" s="172">
        <v>174.05500000000001</v>
      </c>
    </row>
    <row r="597" spans="1:3" ht="15.6" x14ac:dyDescent="0.3">
      <c r="A597" s="170">
        <v>40638</v>
      </c>
      <c r="B597" s="174">
        <v>264.23</v>
      </c>
      <c r="C597" s="174">
        <v>173.89999999999998</v>
      </c>
    </row>
    <row r="598" spans="1:3" ht="15.6" x14ac:dyDescent="0.3">
      <c r="A598" s="171">
        <v>40639</v>
      </c>
      <c r="B598" s="172">
        <v>265.78999999999996</v>
      </c>
      <c r="C598" s="172">
        <v>174.44499999999999</v>
      </c>
    </row>
    <row r="599" spans="1:3" ht="15.6" x14ac:dyDescent="0.3">
      <c r="A599" s="170">
        <v>40640</v>
      </c>
      <c r="B599" s="174">
        <v>265.64</v>
      </c>
      <c r="C599" s="174">
        <v>175.28399999999999</v>
      </c>
    </row>
    <row r="600" spans="1:3" ht="15.6" x14ac:dyDescent="0.3">
      <c r="A600" s="171">
        <v>40641</v>
      </c>
      <c r="B600" s="172">
        <v>260.09000000000003</v>
      </c>
      <c r="C600" s="172">
        <v>171.16800000000001</v>
      </c>
    </row>
    <row r="601" spans="1:3" ht="15.6" x14ac:dyDescent="0.3">
      <c r="A601" s="170">
        <v>40644</v>
      </c>
      <c r="B601" s="174">
        <v>259.95</v>
      </c>
      <c r="C601" s="174">
        <v>167.85000000000002</v>
      </c>
    </row>
    <row r="602" spans="1:3" ht="15.6" x14ac:dyDescent="0.3">
      <c r="A602" s="171">
        <v>40645</v>
      </c>
      <c r="B602" s="172">
        <v>268.02</v>
      </c>
      <c r="C602" s="172">
        <v>169.77800000000002</v>
      </c>
    </row>
    <row r="603" spans="1:3" ht="15.6" x14ac:dyDescent="0.3">
      <c r="A603" s="170">
        <v>40646</v>
      </c>
      <c r="B603" s="174">
        <v>265.05</v>
      </c>
      <c r="C603" s="174">
        <v>170.20599999999996</v>
      </c>
    </row>
    <row r="604" spans="1:3" ht="15.6" x14ac:dyDescent="0.3">
      <c r="A604" s="171">
        <v>40647</v>
      </c>
      <c r="B604" s="172">
        <v>267.3</v>
      </c>
      <c r="C604" s="172">
        <v>170.947</v>
      </c>
    </row>
    <row r="605" spans="1:3" ht="15.6" x14ac:dyDescent="0.3">
      <c r="A605" s="170">
        <v>40648</v>
      </c>
      <c r="B605" s="174">
        <v>263.74</v>
      </c>
      <c r="C605" s="174">
        <v>172.39700000000005</v>
      </c>
    </row>
    <row r="606" spans="1:3" ht="15.6" x14ac:dyDescent="0.3">
      <c r="A606" s="171">
        <v>40651</v>
      </c>
      <c r="B606" s="172">
        <v>267.18</v>
      </c>
      <c r="C606" s="172">
        <v>173.90899999999999</v>
      </c>
    </row>
    <row r="607" spans="1:3" ht="15.6" x14ac:dyDescent="0.3">
      <c r="A607" s="170">
        <v>40652</v>
      </c>
      <c r="B607" s="174">
        <v>273.85000000000002</v>
      </c>
      <c r="C607" s="174">
        <v>173.15800000000002</v>
      </c>
    </row>
    <row r="608" spans="1:3" ht="15.6" x14ac:dyDescent="0.3">
      <c r="A608" s="171">
        <v>40653</v>
      </c>
      <c r="B608" s="172">
        <v>275.39999999999998</v>
      </c>
      <c r="C608" s="172">
        <v>172.56100000000004</v>
      </c>
    </row>
    <row r="609" spans="1:3" ht="15.6" x14ac:dyDescent="0.3">
      <c r="A609" s="170">
        <v>40654</v>
      </c>
      <c r="B609" s="174">
        <v>276.97000000000003</v>
      </c>
      <c r="C609" s="174">
        <v>172.61499999999995</v>
      </c>
    </row>
    <row r="610" spans="1:3" ht="15.6" x14ac:dyDescent="0.3">
      <c r="A610" s="171">
        <v>40655</v>
      </c>
      <c r="B610" s="172">
        <v>276.97000000000003</v>
      </c>
      <c r="C610" s="172">
        <v>172.61499999999995</v>
      </c>
    </row>
    <row r="611" spans="1:3" ht="15.6" x14ac:dyDescent="0.3">
      <c r="A611" s="170">
        <v>40658</v>
      </c>
      <c r="B611" s="174">
        <v>278.02</v>
      </c>
      <c r="C611" s="174">
        <v>173.05700000000002</v>
      </c>
    </row>
    <row r="612" spans="1:3" ht="15.6" x14ac:dyDescent="0.3">
      <c r="A612" s="171">
        <v>40659</v>
      </c>
      <c r="B612" s="172">
        <v>291.43</v>
      </c>
      <c r="C612" s="172">
        <v>175.75</v>
      </c>
    </row>
    <row r="613" spans="1:3" ht="15.6" x14ac:dyDescent="0.3">
      <c r="A613" s="170">
        <v>40660</v>
      </c>
      <c r="B613" s="174">
        <v>299.14</v>
      </c>
      <c r="C613" s="174">
        <v>176.43400000000003</v>
      </c>
    </row>
    <row r="614" spans="1:3" ht="15.6" x14ac:dyDescent="0.3">
      <c r="A614" s="171">
        <v>40661</v>
      </c>
      <c r="B614" s="172">
        <v>295.74</v>
      </c>
      <c r="C614" s="172">
        <v>178.68600000000004</v>
      </c>
    </row>
    <row r="615" spans="1:3" ht="15.6" x14ac:dyDescent="0.3">
      <c r="A615" s="170">
        <v>40662</v>
      </c>
      <c r="B615" s="174">
        <v>279.14</v>
      </c>
      <c r="C615" s="174">
        <v>180.55899999999997</v>
      </c>
    </row>
    <row r="616" spans="1:3" ht="15.6" x14ac:dyDescent="0.3">
      <c r="A616" s="171">
        <v>40665</v>
      </c>
      <c r="B616" s="172">
        <v>272.58</v>
      </c>
      <c r="C616" s="172">
        <v>181.94900000000001</v>
      </c>
    </row>
    <row r="617" spans="1:3" ht="15.6" x14ac:dyDescent="0.3">
      <c r="A617" s="170">
        <v>40666</v>
      </c>
      <c r="B617" s="174">
        <v>279.08</v>
      </c>
      <c r="C617" s="174">
        <v>183.36800000000005</v>
      </c>
    </row>
    <row r="618" spans="1:3" ht="15.6" x14ac:dyDescent="0.3">
      <c r="A618" s="171">
        <v>40667</v>
      </c>
      <c r="B618" s="172">
        <v>285.62</v>
      </c>
      <c r="C618" s="172">
        <v>184.197</v>
      </c>
    </row>
    <row r="619" spans="1:3" ht="15.6" x14ac:dyDescent="0.3">
      <c r="A619" s="170">
        <v>40668</v>
      </c>
      <c r="B619" s="174">
        <v>298.86</v>
      </c>
      <c r="C619" s="174">
        <v>187.798</v>
      </c>
    </row>
    <row r="620" spans="1:3" ht="15.6" x14ac:dyDescent="0.3">
      <c r="A620" s="171">
        <v>40669</v>
      </c>
      <c r="B620" s="172">
        <v>295.20999999999998</v>
      </c>
      <c r="C620" s="172">
        <v>184.02100000000002</v>
      </c>
    </row>
    <row r="621" spans="1:3" ht="15.6" x14ac:dyDescent="0.3">
      <c r="A621" s="170">
        <v>40672</v>
      </c>
      <c r="B621" s="174">
        <v>305.86</v>
      </c>
      <c r="C621" s="174">
        <v>184.197</v>
      </c>
    </row>
    <row r="622" spans="1:3" ht="15.6" x14ac:dyDescent="0.3">
      <c r="A622" s="171">
        <v>40673</v>
      </c>
      <c r="B622" s="172">
        <v>308.02999999999997</v>
      </c>
      <c r="C622" s="172">
        <v>186.25200000000001</v>
      </c>
    </row>
    <row r="623" spans="1:3" ht="15.6" x14ac:dyDescent="0.3">
      <c r="A623" s="170">
        <v>40674</v>
      </c>
      <c r="B623" s="174">
        <v>306.08</v>
      </c>
      <c r="C623" s="174">
        <v>185.90600000000001</v>
      </c>
    </row>
    <row r="624" spans="1:3" ht="15.6" x14ac:dyDescent="0.3">
      <c r="A624" s="171">
        <v>40675</v>
      </c>
      <c r="B624" s="172">
        <v>292.94</v>
      </c>
      <c r="C624" s="172">
        <v>187.17500000000001</v>
      </c>
    </row>
    <row r="625" spans="1:3" ht="15.6" x14ac:dyDescent="0.3">
      <c r="A625" s="170">
        <v>40676</v>
      </c>
      <c r="B625" s="174">
        <v>302.17</v>
      </c>
      <c r="C625" s="174">
        <v>186.10300000000001</v>
      </c>
    </row>
    <row r="626" spans="1:3" ht="15.6" x14ac:dyDescent="0.3">
      <c r="A626" s="171">
        <v>40679</v>
      </c>
      <c r="B626" s="172">
        <v>308.41000000000003</v>
      </c>
      <c r="C626" s="172">
        <v>187.346</v>
      </c>
    </row>
    <row r="627" spans="1:3" ht="15.6" x14ac:dyDescent="0.3">
      <c r="A627" s="170">
        <v>40680</v>
      </c>
      <c r="B627" s="174">
        <v>312.16000000000003</v>
      </c>
      <c r="C627" s="174">
        <v>189.57400000000001</v>
      </c>
    </row>
    <row r="628" spans="1:3" ht="15.6" x14ac:dyDescent="0.3">
      <c r="A628" s="171">
        <v>40681</v>
      </c>
      <c r="B628" s="172">
        <v>302.62</v>
      </c>
      <c r="C628" s="172">
        <v>189.70799999999997</v>
      </c>
    </row>
    <row r="629" spans="1:3" ht="15.6" x14ac:dyDescent="0.3">
      <c r="A629" s="170">
        <v>40682</v>
      </c>
      <c r="B629" s="174">
        <v>301.27999999999997</v>
      </c>
      <c r="C629" s="174">
        <v>190.04000000000002</v>
      </c>
    </row>
    <row r="630" spans="1:3" ht="15.6" x14ac:dyDescent="0.3">
      <c r="A630" s="171">
        <v>40683</v>
      </c>
      <c r="B630" s="172">
        <v>300.51</v>
      </c>
      <c r="C630" s="172">
        <v>191.06099999999998</v>
      </c>
    </row>
    <row r="631" spans="1:3" ht="15.6" x14ac:dyDescent="0.3">
      <c r="A631" s="170">
        <v>40686</v>
      </c>
      <c r="B631" s="174">
        <v>309.35000000000002</v>
      </c>
      <c r="C631" s="174">
        <v>191.339</v>
      </c>
    </row>
    <row r="632" spans="1:3" ht="15.6" x14ac:dyDescent="0.3">
      <c r="A632" s="171">
        <v>40687</v>
      </c>
      <c r="B632" s="172">
        <v>307.94</v>
      </c>
      <c r="C632" s="172">
        <v>191.09100000000001</v>
      </c>
    </row>
    <row r="633" spans="1:3" ht="15.6" x14ac:dyDescent="0.3">
      <c r="A633" s="170">
        <v>40688</v>
      </c>
      <c r="B633" s="174">
        <v>302.89999999999998</v>
      </c>
      <c r="C633" s="174">
        <v>190.38200000000001</v>
      </c>
    </row>
    <row r="634" spans="1:3" ht="15.6" x14ac:dyDescent="0.3">
      <c r="A634" s="171">
        <v>40689</v>
      </c>
      <c r="B634" s="172">
        <v>307.91000000000003</v>
      </c>
      <c r="C634" s="172">
        <v>190.21799999999996</v>
      </c>
    </row>
    <row r="635" spans="1:3" ht="15.6" x14ac:dyDescent="0.3">
      <c r="A635" s="170">
        <v>40690</v>
      </c>
      <c r="B635" s="174">
        <v>304.39999999999998</v>
      </c>
      <c r="C635" s="174">
        <v>193.00100000000003</v>
      </c>
    </row>
    <row r="636" spans="1:3" ht="15.6" x14ac:dyDescent="0.3">
      <c r="A636" s="171">
        <v>40693</v>
      </c>
      <c r="B636" s="172">
        <v>304.39999999999998</v>
      </c>
      <c r="C636" s="172">
        <v>193.00100000000003</v>
      </c>
    </row>
    <row r="637" spans="1:3" ht="15.6" x14ac:dyDescent="0.3">
      <c r="A637" s="170">
        <v>40694</v>
      </c>
      <c r="B637" s="174">
        <v>304.43</v>
      </c>
      <c r="C637" s="174">
        <v>222.85399999999998</v>
      </c>
    </row>
    <row r="638" spans="1:3" ht="15.6" x14ac:dyDescent="0.3">
      <c r="A638" s="171">
        <v>40695</v>
      </c>
      <c r="B638" s="172">
        <v>315.54000000000002</v>
      </c>
      <c r="C638" s="172">
        <v>225.76900000000001</v>
      </c>
    </row>
    <row r="639" spans="1:3" ht="15.6" x14ac:dyDescent="0.3">
      <c r="A639" s="170">
        <v>40696</v>
      </c>
      <c r="B639" s="174">
        <v>309.94</v>
      </c>
      <c r="C639" s="174">
        <v>227.62299999999993</v>
      </c>
    </row>
    <row r="640" spans="1:3" ht="15.6" x14ac:dyDescent="0.3">
      <c r="A640" s="171">
        <v>40697</v>
      </c>
      <c r="B640" s="172">
        <v>309.12</v>
      </c>
      <c r="C640" s="172">
        <v>224.83399999999995</v>
      </c>
    </row>
    <row r="641" spans="1:3" ht="15.6" x14ac:dyDescent="0.3">
      <c r="A641" s="170">
        <v>40700</v>
      </c>
      <c r="B641" s="174">
        <v>308.64999999999998</v>
      </c>
      <c r="C641" s="174">
        <v>224.42099999999999</v>
      </c>
    </row>
    <row r="642" spans="1:3" ht="15.6" x14ac:dyDescent="0.3">
      <c r="A642" s="171">
        <v>40701</v>
      </c>
      <c r="B642" s="172">
        <v>305.58</v>
      </c>
      <c r="C642" s="172">
        <v>225.34700000000004</v>
      </c>
    </row>
    <row r="643" spans="1:3" ht="15.6" x14ac:dyDescent="0.3">
      <c r="A643" s="170">
        <v>40702</v>
      </c>
      <c r="B643" s="174">
        <v>309.99</v>
      </c>
      <c r="C643" s="174">
        <v>226.76400000000001</v>
      </c>
    </row>
    <row r="644" spans="1:3" ht="15.6" x14ac:dyDescent="0.3">
      <c r="A644" s="171">
        <v>40703</v>
      </c>
      <c r="B644" s="172">
        <v>300.89999999999998</v>
      </c>
      <c r="C644" s="172">
        <v>224.34200000000004</v>
      </c>
    </row>
    <row r="645" spans="1:3" ht="15.6" x14ac:dyDescent="0.3">
      <c r="A645" s="170">
        <v>40704</v>
      </c>
      <c r="B645" s="174">
        <v>300.02</v>
      </c>
      <c r="C645" s="174">
        <v>223.48499999999996</v>
      </c>
    </row>
    <row r="646" spans="1:3" ht="15.6" x14ac:dyDescent="0.3">
      <c r="A646" s="171">
        <v>40707</v>
      </c>
      <c r="B646" s="172">
        <v>305.8</v>
      </c>
      <c r="C646" s="172">
        <v>222.75700000000001</v>
      </c>
    </row>
    <row r="647" spans="1:3" ht="15.6" x14ac:dyDescent="0.3">
      <c r="A647" s="170">
        <v>40708</v>
      </c>
      <c r="B647" s="174">
        <v>295.98</v>
      </c>
      <c r="C647" s="174">
        <v>222.11099999999999</v>
      </c>
    </row>
    <row r="648" spans="1:3" ht="15.6" x14ac:dyDescent="0.3">
      <c r="A648" s="171">
        <v>40709</v>
      </c>
      <c r="B648" s="172">
        <v>305.07</v>
      </c>
      <c r="C648" s="172">
        <v>221.05400000000003</v>
      </c>
    </row>
    <row r="649" spans="1:3" ht="15.6" x14ac:dyDescent="0.3">
      <c r="A649" s="170">
        <v>40710</v>
      </c>
      <c r="B649" s="174">
        <v>326.06</v>
      </c>
      <c r="C649" s="174">
        <v>222.38400000000001</v>
      </c>
    </row>
    <row r="650" spans="1:3" ht="15.6" x14ac:dyDescent="0.3">
      <c r="A650" s="171">
        <v>40711</v>
      </c>
      <c r="B650" s="172">
        <v>329.22</v>
      </c>
      <c r="C650" s="172">
        <v>220.17500000000001</v>
      </c>
    </row>
    <row r="651" spans="1:3" ht="15.6" x14ac:dyDescent="0.3">
      <c r="A651" s="170">
        <v>40714</v>
      </c>
      <c r="B651" s="174">
        <v>325.61</v>
      </c>
      <c r="C651" s="174">
        <v>219.30400000000003</v>
      </c>
    </row>
    <row r="652" spans="1:3" ht="15.6" x14ac:dyDescent="0.3">
      <c r="A652" s="171">
        <v>40715</v>
      </c>
      <c r="B652" s="172">
        <v>322.97000000000003</v>
      </c>
      <c r="C652" s="172">
        <v>217.899</v>
      </c>
    </row>
    <row r="653" spans="1:3" ht="15.6" x14ac:dyDescent="0.3">
      <c r="A653" s="170">
        <v>40716</v>
      </c>
      <c r="B653" s="174">
        <v>322.12</v>
      </c>
      <c r="C653" s="174">
        <v>216.48200000000003</v>
      </c>
    </row>
    <row r="654" spans="1:3" ht="15.6" x14ac:dyDescent="0.3">
      <c r="A654" s="171">
        <v>40717</v>
      </c>
      <c r="B654" s="172">
        <v>329.74</v>
      </c>
      <c r="C654" s="172">
        <v>213.63499999999999</v>
      </c>
    </row>
    <row r="655" spans="1:3" ht="15.6" x14ac:dyDescent="0.3">
      <c r="A655" s="170">
        <v>40718</v>
      </c>
      <c r="B655" s="174">
        <v>332.2</v>
      </c>
      <c r="C655" s="174">
        <v>216.36499999999995</v>
      </c>
    </row>
    <row r="656" spans="1:3" ht="15.6" x14ac:dyDescent="0.3">
      <c r="A656" s="171">
        <v>40721</v>
      </c>
      <c r="B656" s="172">
        <v>334.68</v>
      </c>
      <c r="C656" s="172">
        <v>212.41500000000002</v>
      </c>
    </row>
    <row r="657" spans="1:3" ht="15.6" x14ac:dyDescent="0.3">
      <c r="A657" s="170">
        <v>40722</v>
      </c>
      <c r="B657" s="174">
        <v>326.29000000000002</v>
      </c>
      <c r="C657" s="174">
        <v>213.68600000000004</v>
      </c>
    </row>
    <row r="658" spans="1:3" ht="15.6" x14ac:dyDescent="0.3">
      <c r="A658" s="171">
        <v>40723</v>
      </c>
      <c r="B658" s="172">
        <v>325.08</v>
      </c>
      <c r="C658" s="172">
        <v>210.86300000000006</v>
      </c>
    </row>
    <row r="659" spans="1:3" ht="15.6" x14ac:dyDescent="0.3">
      <c r="A659" s="170">
        <v>40724</v>
      </c>
      <c r="B659" s="174">
        <v>306.14</v>
      </c>
      <c r="C659" s="174">
        <v>205.27600000000001</v>
      </c>
    </row>
    <row r="660" spans="1:3" ht="15.6" x14ac:dyDescent="0.3">
      <c r="A660" s="171">
        <v>40725</v>
      </c>
      <c r="B660" s="172">
        <v>298.5</v>
      </c>
      <c r="C660" s="172">
        <v>202.00900000000001</v>
      </c>
    </row>
    <row r="661" spans="1:3" ht="15.6" x14ac:dyDescent="0.3">
      <c r="A661" s="170">
        <v>40728</v>
      </c>
      <c r="B661" s="174">
        <v>298.5</v>
      </c>
      <c r="C661" s="174">
        <v>202.00900000000001</v>
      </c>
    </row>
    <row r="662" spans="1:3" ht="15.6" x14ac:dyDescent="0.3">
      <c r="A662" s="171">
        <v>40729</v>
      </c>
      <c r="B662" s="172">
        <v>298.27999999999997</v>
      </c>
      <c r="C662" s="172">
        <v>208.18200000000002</v>
      </c>
    </row>
    <row r="663" spans="1:3" ht="15.6" x14ac:dyDescent="0.3">
      <c r="A663" s="170">
        <v>40730</v>
      </c>
      <c r="B663" s="174">
        <v>301.67</v>
      </c>
      <c r="C663" s="174">
        <v>209.54699999999997</v>
      </c>
    </row>
    <row r="664" spans="1:3" ht="15.6" x14ac:dyDescent="0.3">
      <c r="A664" s="171">
        <v>40731</v>
      </c>
      <c r="B664" s="172">
        <v>306.52</v>
      </c>
      <c r="C664" s="172">
        <v>208.35999999999996</v>
      </c>
    </row>
    <row r="665" spans="1:3" ht="15.6" x14ac:dyDescent="0.3">
      <c r="A665" s="170">
        <v>40732</v>
      </c>
      <c r="B665" s="174">
        <v>312.94</v>
      </c>
      <c r="C665" s="174">
        <v>210.35200000000003</v>
      </c>
    </row>
    <row r="666" spans="1:3" ht="15.6" x14ac:dyDescent="0.3">
      <c r="A666" s="171">
        <v>40735</v>
      </c>
      <c r="B666" s="172">
        <v>321.39999999999998</v>
      </c>
      <c r="C666" s="172">
        <v>212.38200000000001</v>
      </c>
    </row>
    <row r="667" spans="1:3" ht="15.6" x14ac:dyDescent="0.3">
      <c r="A667" s="170">
        <v>40736</v>
      </c>
      <c r="B667" s="174">
        <v>325.01</v>
      </c>
      <c r="C667" s="174">
        <v>211.70799999999997</v>
      </c>
    </row>
    <row r="668" spans="1:3" ht="15.6" x14ac:dyDescent="0.3">
      <c r="A668" s="171">
        <v>40737</v>
      </c>
      <c r="B668" s="172">
        <v>331.53</v>
      </c>
      <c r="C668" s="172">
        <v>212.78300000000002</v>
      </c>
    </row>
    <row r="669" spans="1:3" ht="15.6" x14ac:dyDescent="0.3">
      <c r="A669" s="170">
        <v>40738</v>
      </c>
      <c r="B669" s="174">
        <v>344.27</v>
      </c>
      <c r="C669" s="174">
        <v>211.89699999999993</v>
      </c>
    </row>
    <row r="670" spans="1:3" ht="15.6" x14ac:dyDescent="0.3">
      <c r="A670" s="171">
        <v>40739</v>
      </c>
      <c r="B670" s="172">
        <v>335.47</v>
      </c>
      <c r="C670" s="172">
        <v>210.73400000000004</v>
      </c>
    </row>
    <row r="671" spans="1:3" ht="15.6" x14ac:dyDescent="0.3">
      <c r="A671" s="170">
        <v>40742</v>
      </c>
      <c r="B671" s="174">
        <v>340.89</v>
      </c>
      <c r="C671" s="174">
        <v>210.608</v>
      </c>
    </row>
    <row r="672" spans="1:3" ht="15.6" x14ac:dyDescent="0.3">
      <c r="A672" s="171">
        <v>40743</v>
      </c>
      <c r="B672" s="172">
        <v>333.25</v>
      </c>
      <c r="C672" s="172">
        <v>206.91199999999992</v>
      </c>
    </row>
    <row r="673" spans="1:3" ht="15.6" x14ac:dyDescent="0.3">
      <c r="A673" s="170">
        <v>40744</v>
      </c>
      <c r="B673" s="174">
        <v>333.55</v>
      </c>
      <c r="C673" s="174">
        <v>206.45500000000004</v>
      </c>
    </row>
    <row r="674" spans="1:3" ht="15.6" x14ac:dyDescent="0.3">
      <c r="A674" s="171">
        <v>40745</v>
      </c>
      <c r="B674" s="172">
        <v>320.70999999999998</v>
      </c>
      <c r="C674" s="172">
        <v>206.863</v>
      </c>
    </row>
    <row r="675" spans="1:3" ht="15.6" x14ac:dyDescent="0.3">
      <c r="A675" s="170">
        <v>40746</v>
      </c>
      <c r="B675" s="174">
        <v>316.13</v>
      </c>
      <c r="C675" s="174">
        <v>209.04900000000004</v>
      </c>
    </row>
    <row r="676" spans="1:3" ht="15.6" x14ac:dyDescent="0.3">
      <c r="A676" s="171">
        <v>40749</v>
      </c>
      <c r="B676" s="172">
        <v>304.39999999999998</v>
      </c>
      <c r="C676" s="172">
        <v>208.45299999999997</v>
      </c>
    </row>
    <row r="677" spans="1:3" ht="15.6" x14ac:dyDescent="0.3">
      <c r="A677" s="170">
        <v>40750</v>
      </c>
      <c r="B677" s="174">
        <v>308.33999999999997</v>
      </c>
      <c r="C677" s="174">
        <v>207.11899999999997</v>
      </c>
    </row>
    <row r="678" spans="1:3" ht="15.6" x14ac:dyDescent="0.3">
      <c r="A678" s="171">
        <v>40751</v>
      </c>
      <c r="B678" s="172">
        <v>307.92</v>
      </c>
      <c r="C678" s="172">
        <v>207.32599999999996</v>
      </c>
    </row>
    <row r="679" spans="1:3" ht="15.6" x14ac:dyDescent="0.3">
      <c r="A679" s="170">
        <v>40752</v>
      </c>
      <c r="B679" s="174">
        <v>314.89999999999998</v>
      </c>
      <c r="C679" s="174">
        <v>207.96000000000004</v>
      </c>
    </row>
    <row r="680" spans="1:3" ht="15.6" x14ac:dyDescent="0.3">
      <c r="A680" s="171">
        <v>40753</v>
      </c>
      <c r="B680" s="172">
        <v>318.13</v>
      </c>
      <c r="C680" s="172">
        <v>220.32599999999996</v>
      </c>
    </row>
    <row r="681" spans="1:3" ht="15.6" x14ac:dyDescent="0.3">
      <c r="A681" s="170">
        <v>40756</v>
      </c>
      <c r="B681" s="174">
        <v>322.66000000000003</v>
      </c>
      <c r="C681" s="174">
        <v>225.87500000000006</v>
      </c>
    </row>
    <row r="682" spans="1:3" ht="15.6" x14ac:dyDescent="0.3">
      <c r="A682" s="171">
        <v>40757</v>
      </c>
      <c r="B682" s="172">
        <v>333.68</v>
      </c>
      <c r="C682" s="172">
        <v>224.22600000000006</v>
      </c>
    </row>
    <row r="683" spans="1:3" ht="15.6" x14ac:dyDescent="0.3">
      <c r="A683" s="170">
        <v>40758</v>
      </c>
      <c r="B683" s="174">
        <v>341.55</v>
      </c>
      <c r="C683" s="174">
        <v>224.02199999999993</v>
      </c>
    </row>
    <row r="684" spans="1:3" ht="15.6" x14ac:dyDescent="0.3">
      <c r="A684" s="171">
        <v>40759</v>
      </c>
      <c r="B684" s="172">
        <v>349.93</v>
      </c>
      <c r="C684" s="172">
        <v>228.30200000000002</v>
      </c>
    </row>
    <row r="685" spans="1:3" ht="15.6" x14ac:dyDescent="0.3">
      <c r="A685" s="170">
        <v>40760</v>
      </c>
      <c r="B685" s="174">
        <v>391.91</v>
      </c>
      <c r="C685" s="174">
        <v>221.17499999999995</v>
      </c>
    </row>
    <row r="686" spans="1:3" ht="15.6" x14ac:dyDescent="0.3">
      <c r="A686" s="171">
        <v>40763</v>
      </c>
      <c r="B686" s="172">
        <v>426.94</v>
      </c>
      <c r="C686" s="172">
        <v>225.87999999999994</v>
      </c>
    </row>
    <row r="687" spans="1:3" ht="15.6" x14ac:dyDescent="0.3">
      <c r="A687" s="170">
        <v>40764</v>
      </c>
      <c r="B687" s="174">
        <v>393.25</v>
      </c>
      <c r="C687" s="174">
        <v>203.84100000000001</v>
      </c>
    </row>
    <row r="688" spans="1:3" ht="15.6" x14ac:dyDescent="0.3">
      <c r="A688" s="171">
        <v>40765</v>
      </c>
      <c r="B688" s="172">
        <v>400.76</v>
      </c>
      <c r="C688" s="172">
        <v>236.18399999999997</v>
      </c>
    </row>
    <row r="689" spans="1:3" ht="15.6" x14ac:dyDescent="0.3">
      <c r="A689" s="170">
        <v>40766</v>
      </c>
      <c r="B689" s="174">
        <v>393.23</v>
      </c>
      <c r="C689" s="174">
        <v>238.78199999999998</v>
      </c>
    </row>
    <row r="690" spans="1:3" ht="15.6" x14ac:dyDescent="0.3">
      <c r="A690" s="171">
        <v>40767</v>
      </c>
      <c r="B690" s="172">
        <v>373.22</v>
      </c>
      <c r="C690" s="172">
        <v>240.72000000000003</v>
      </c>
    </row>
    <row r="691" spans="1:3" ht="15.6" x14ac:dyDescent="0.3">
      <c r="A691" s="170">
        <v>40770</v>
      </c>
      <c r="B691" s="174">
        <v>379.24</v>
      </c>
      <c r="C691" s="174">
        <v>246.95499999999998</v>
      </c>
    </row>
    <row r="692" spans="1:3" ht="15.6" x14ac:dyDescent="0.3">
      <c r="A692" s="171">
        <v>40771</v>
      </c>
      <c r="B692" s="172">
        <v>391.8</v>
      </c>
      <c r="C692" s="172">
        <v>250.65499999999997</v>
      </c>
    </row>
    <row r="693" spans="1:3" ht="15.6" x14ac:dyDescent="0.3">
      <c r="A693" s="170">
        <v>40772</v>
      </c>
      <c r="B693" s="174">
        <v>397.78</v>
      </c>
      <c r="C693" s="174">
        <v>253.62399999999997</v>
      </c>
    </row>
    <row r="694" spans="1:3" ht="15.6" x14ac:dyDescent="0.3">
      <c r="A694" s="171">
        <v>40773</v>
      </c>
      <c r="B694" s="172">
        <v>415.41</v>
      </c>
      <c r="C694" s="172">
        <v>259.30099999999999</v>
      </c>
    </row>
    <row r="695" spans="1:3" ht="15.6" x14ac:dyDescent="0.3">
      <c r="A695" s="170">
        <v>40774</v>
      </c>
      <c r="B695" s="174">
        <v>407.34</v>
      </c>
      <c r="C695" s="174">
        <v>265.78399999999999</v>
      </c>
    </row>
    <row r="696" spans="1:3" ht="15.6" x14ac:dyDescent="0.3">
      <c r="A696" s="171">
        <v>40777</v>
      </c>
      <c r="B696" s="172">
        <v>412.67</v>
      </c>
      <c r="C696" s="172">
        <v>261.33600000000001</v>
      </c>
    </row>
    <row r="697" spans="1:3" ht="15.6" x14ac:dyDescent="0.3">
      <c r="A697" s="170">
        <v>40778</v>
      </c>
      <c r="B697" s="174">
        <v>417.8</v>
      </c>
      <c r="C697" s="174">
        <v>256.79499999999996</v>
      </c>
    </row>
    <row r="698" spans="1:3" ht="15.6" x14ac:dyDescent="0.3">
      <c r="A698" s="171">
        <v>40779</v>
      </c>
      <c r="B698" s="172">
        <v>413.15</v>
      </c>
      <c r="C698" s="172">
        <v>250.36</v>
      </c>
    </row>
    <row r="699" spans="1:3" ht="15.6" x14ac:dyDescent="0.3">
      <c r="A699" s="170">
        <v>40780</v>
      </c>
      <c r="B699" s="174">
        <v>411.9</v>
      </c>
      <c r="C699" s="174">
        <v>249.96100000000001</v>
      </c>
    </row>
    <row r="700" spans="1:3" ht="15.6" x14ac:dyDescent="0.3">
      <c r="A700" s="171">
        <v>40781</v>
      </c>
      <c r="B700" s="172">
        <v>416.46</v>
      </c>
      <c r="C700" s="172">
        <v>251.26599999999996</v>
      </c>
    </row>
    <row r="701" spans="1:3" ht="15.6" x14ac:dyDescent="0.3">
      <c r="A701" s="170">
        <v>40784</v>
      </c>
      <c r="B701" s="174">
        <v>409.62</v>
      </c>
      <c r="C701" s="174">
        <v>251.36900000000003</v>
      </c>
    </row>
    <row r="702" spans="1:3" ht="15.6" x14ac:dyDescent="0.3">
      <c r="A702" s="171">
        <v>40785</v>
      </c>
      <c r="B702" s="172">
        <v>412.18</v>
      </c>
      <c r="C702" s="172">
        <v>255.65800000000002</v>
      </c>
    </row>
    <row r="703" spans="1:3" ht="15.6" x14ac:dyDescent="0.3">
      <c r="A703" s="170">
        <v>40786</v>
      </c>
      <c r="B703" s="174">
        <v>416.51</v>
      </c>
      <c r="C703" s="174">
        <v>247.41000000000003</v>
      </c>
    </row>
    <row r="704" spans="1:3" ht="15.6" x14ac:dyDescent="0.3">
      <c r="A704" s="171">
        <v>40787</v>
      </c>
      <c r="B704" s="172">
        <v>425.83</v>
      </c>
      <c r="C704" s="172">
        <v>251.32500000000005</v>
      </c>
    </row>
    <row r="705" spans="1:3" ht="15.6" x14ac:dyDescent="0.3">
      <c r="A705" s="170">
        <v>40788</v>
      </c>
      <c r="B705" s="174">
        <v>438.97</v>
      </c>
      <c r="C705" s="174">
        <v>251.18400000000003</v>
      </c>
    </row>
    <row r="706" spans="1:3" ht="15.6" x14ac:dyDescent="0.3">
      <c r="A706" s="171">
        <v>40791</v>
      </c>
      <c r="B706" s="172">
        <v>438.97</v>
      </c>
      <c r="C706" s="172">
        <v>251.18400000000003</v>
      </c>
    </row>
    <row r="707" spans="1:3" ht="15.6" x14ac:dyDescent="0.3">
      <c r="A707" s="170">
        <v>40792</v>
      </c>
      <c r="B707" s="174">
        <v>449.66</v>
      </c>
      <c r="C707" s="174">
        <v>246.62099999999998</v>
      </c>
    </row>
    <row r="708" spans="1:3" ht="15.6" x14ac:dyDescent="0.3">
      <c r="A708" s="171">
        <v>40793</v>
      </c>
      <c r="B708" s="172">
        <v>450.27</v>
      </c>
      <c r="C708" s="172">
        <v>251.02900000000005</v>
      </c>
    </row>
    <row r="709" spans="1:3" ht="15.6" x14ac:dyDescent="0.3">
      <c r="A709" s="170">
        <v>40794</v>
      </c>
      <c r="B709" s="174">
        <v>450.39</v>
      </c>
      <c r="C709" s="174">
        <v>252.93700000000001</v>
      </c>
    </row>
    <row r="710" spans="1:3" ht="15.6" x14ac:dyDescent="0.3">
      <c r="A710" s="171">
        <v>40795</v>
      </c>
      <c r="B710" s="172">
        <v>455.89</v>
      </c>
      <c r="C710" s="172">
        <v>251.70600000000002</v>
      </c>
    </row>
    <row r="711" spans="1:3" ht="15.6" x14ac:dyDescent="0.3">
      <c r="A711" s="170">
        <v>40798</v>
      </c>
      <c r="B711" s="174">
        <v>463.35</v>
      </c>
      <c r="C711" s="174">
        <v>252.649</v>
      </c>
    </row>
    <row r="712" spans="1:3" ht="15.6" x14ac:dyDescent="0.3">
      <c r="A712" s="171">
        <v>40799</v>
      </c>
      <c r="B712" s="172">
        <v>483.79</v>
      </c>
      <c r="C712" s="172">
        <v>250.47900000000004</v>
      </c>
    </row>
    <row r="713" spans="1:3" ht="15.6" x14ac:dyDescent="0.3">
      <c r="A713" s="170">
        <v>40800</v>
      </c>
      <c r="B713" s="174">
        <v>500.07</v>
      </c>
      <c r="C713" s="174">
        <v>244.77300000000002</v>
      </c>
    </row>
    <row r="714" spans="1:3" ht="15.6" x14ac:dyDescent="0.3">
      <c r="A714" s="171">
        <v>40801</v>
      </c>
      <c r="B714" s="172">
        <v>492.29</v>
      </c>
      <c r="C714" s="172">
        <v>241.83800000000002</v>
      </c>
    </row>
    <row r="715" spans="1:3" ht="15.6" x14ac:dyDescent="0.3">
      <c r="A715" s="170">
        <v>40802</v>
      </c>
      <c r="B715" s="174">
        <v>478.11</v>
      </c>
      <c r="C715" s="174">
        <v>242.22699999999998</v>
      </c>
    </row>
    <row r="716" spans="1:3" ht="15.6" x14ac:dyDescent="0.3">
      <c r="A716" s="171">
        <v>40805</v>
      </c>
      <c r="B716" s="172">
        <v>488.92</v>
      </c>
      <c r="C716" s="172">
        <v>242.09999999999997</v>
      </c>
    </row>
    <row r="717" spans="1:3" ht="15.6" x14ac:dyDescent="0.3">
      <c r="A717" s="170">
        <v>40806</v>
      </c>
      <c r="B717" s="174">
        <v>499.5</v>
      </c>
      <c r="C717" s="174">
        <v>240.42500000000001</v>
      </c>
    </row>
    <row r="718" spans="1:3" ht="15.6" x14ac:dyDescent="0.3">
      <c r="A718" s="171">
        <v>40807</v>
      </c>
      <c r="B718" s="172">
        <v>527.99</v>
      </c>
      <c r="C718" s="172">
        <v>252.55999999999995</v>
      </c>
    </row>
    <row r="719" spans="1:3" ht="15.6" x14ac:dyDescent="0.3">
      <c r="A719" s="170">
        <v>40808</v>
      </c>
      <c r="B719" s="174">
        <v>563.25</v>
      </c>
      <c r="C719" s="174">
        <v>268.44800000000004</v>
      </c>
    </row>
    <row r="720" spans="1:3" ht="15.6" x14ac:dyDescent="0.3">
      <c r="A720" s="171">
        <v>40809</v>
      </c>
      <c r="B720" s="172">
        <v>551</v>
      </c>
      <c r="C720" s="172">
        <v>261.93799999999999</v>
      </c>
    </row>
    <row r="721" spans="1:3" ht="15.6" x14ac:dyDescent="0.3">
      <c r="A721" s="170">
        <v>40812</v>
      </c>
      <c r="B721" s="174">
        <v>546.98</v>
      </c>
      <c r="C721" s="174">
        <v>252.30599999999998</v>
      </c>
    </row>
    <row r="722" spans="1:3" ht="15.6" x14ac:dyDescent="0.3">
      <c r="A722" s="171">
        <v>40813</v>
      </c>
      <c r="B722" s="172">
        <v>516.52</v>
      </c>
      <c r="C722" s="172">
        <v>255.12800000000004</v>
      </c>
    </row>
    <row r="723" spans="1:3" ht="15.6" x14ac:dyDescent="0.3">
      <c r="A723" s="170">
        <v>40814</v>
      </c>
      <c r="B723" s="174">
        <v>561.98</v>
      </c>
      <c r="C723" s="174">
        <v>260.75600000000003</v>
      </c>
    </row>
    <row r="724" spans="1:3" ht="15.6" x14ac:dyDescent="0.3">
      <c r="A724" s="171">
        <v>40815</v>
      </c>
      <c r="B724" s="172">
        <v>553.87</v>
      </c>
      <c r="C724" s="172">
        <v>255.36500000000007</v>
      </c>
    </row>
    <row r="725" spans="1:3" ht="15.6" x14ac:dyDescent="0.3">
      <c r="A725" s="170">
        <v>40816</v>
      </c>
      <c r="B725" s="174">
        <v>571.08999999999992</v>
      </c>
      <c r="C725" s="174">
        <v>250.61799999999994</v>
      </c>
    </row>
    <row r="726" spans="1:3" ht="15.6" x14ac:dyDescent="0.3">
      <c r="A726" s="171">
        <v>40819</v>
      </c>
      <c r="B726" s="172">
        <v>581.16000000000008</v>
      </c>
      <c r="C726" s="172">
        <v>253.34500000000003</v>
      </c>
    </row>
    <row r="727" spans="1:3" ht="15.6" x14ac:dyDescent="0.3">
      <c r="A727" s="170">
        <v>40820</v>
      </c>
      <c r="B727" s="174">
        <v>574.36</v>
      </c>
      <c r="C727" s="174">
        <v>244.80199999999991</v>
      </c>
    </row>
    <row r="728" spans="1:3" ht="15.6" x14ac:dyDescent="0.3">
      <c r="A728" s="171">
        <v>40821</v>
      </c>
      <c r="B728" s="172">
        <v>583.76</v>
      </c>
      <c r="C728" s="172">
        <v>277.553</v>
      </c>
    </row>
    <row r="729" spans="1:3" ht="15.6" x14ac:dyDescent="0.3">
      <c r="A729" s="170">
        <v>40822</v>
      </c>
      <c r="B729" s="174">
        <v>564.66000000000008</v>
      </c>
      <c r="C729" s="174">
        <v>291.149</v>
      </c>
    </row>
    <row r="730" spans="1:3" ht="15.6" x14ac:dyDescent="0.3">
      <c r="A730" s="171">
        <v>40823</v>
      </c>
      <c r="B730" s="172">
        <v>559.97</v>
      </c>
      <c r="C730" s="172">
        <v>298.67600000000004</v>
      </c>
    </row>
    <row r="731" spans="1:3" ht="15.6" x14ac:dyDescent="0.3">
      <c r="A731" s="170">
        <v>40826</v>
      </c>
      <c r="B731" s="174">
        <v>559.97</v>
      </c>
      <c r="C731" s="174">
        <v>298.67600000000004</v>
      </c>
    </row>
    <row r="732" spans="1:3" ht="15.6" x14ac:dyDescent="0.3">
      <c r="A732" s="171">
        <v>40827</v>
      </c>
      <c r="B732" s="172">
        <v>552.58999999999992</v>
      </c>
      <c r="C732" s="172">
        <v>291.51800000000003</v>
      </c>
    </row>
    <row r="733" spans="1:3" ht="15.6" x14ac:dyDescent="0.3">
      <c r="A733" s="170">
        <v>40828</v>
      </c>
      <c r="B733" s="174">
        <v>519.82999999999993</v>
      </c>
      <c r="C733" s="174">
        <v>304.28800000000007</v>
      </c>
    </row>
    <row r="734" spans="1:3" ht="15.6" x14ac:dyDescent="0.3">
      <c r="A734" s="171">
        <v>40829</v>
      </c>
      <c r="B734" s="172">
        <v>528.04</v>
      </c>
      <c r="C734" s="172">
        <v>310.89699999999999</v>
      </c>
    </row>
    <row r="735" spans="1:3" ht="15.6" x14ac:dyDescent="0.3">
      <c r="A735" s="170">
        <v>40830</v>
      </c>
      <c r="B735" s="174">
        <v>499.66</v>
      </c>
      <c r="C735" s="174">
        <v>311.209</v>
      </c>
    </row>
    <row r="736" spans="1:3" ht="15.6" x14ac:dyDescent="0.3">
      <c r="A736" s="171">
        <v>40833</v>
      </c>
      <c r="B736" s="172">
        <v>511.71</v>
      </c>
      <c r="C736" s="172">
        <v>319.21899999999999</v>
      </c>
    </row>
    <row r="737" spans="1:3" ht="15.6" x14ac:dyDescent="0.3">
      <c r="A737" s="170">
        <v>40834</v>
      </c>
      <c r="B737" s="174">
        <v>519.57999999999993</v>
      </c>
      <c r="C737" s="174">
        <v>295.31199999999995</v>
      </c>
    </row>
    <row r="738" spans="1:3" ht="15.6" x14ac:dyDescent="0.3">
      <c r="A738" s="171">
        <v>40835</v>
      </c>
      <c r="B738" s="172">
        <v>518.69000000000005</v>
      </c>
      <c r="C738" s="172">
        <v>298.30900000000003</v>
      </c>
    </row>
    <row r="739" spans="1:3" ht="15.6" x14ac:dyDescent="0.3">
      <c r="A739" s="170">
        <v>40836</v>
      </c>
      <c r="B739" s="174">
        <v>539.61</v>
      </c>
      <c r="C739" s="174">
        <v>291.01599999999996</v>
      </c>
    </row>
    <row r="740" spans="1:3" ht="15.6" x14ac:dyDescent="0.3">
      <c r="A740" s="171">
        <v>40837</v>
      </c>
      <c r="B740" s="172">
        <v>532.81999999999994</v>
      </c>
      <c r="C740" s="172">
        <v>295.065</v>
      </c>
    </row>
    <row r="741" spans="1:3" ht="15.6" x14ac:dyDescent="0.3">
      <c r="A741" s="170">
        <v>40840</v>
      </c>
      <c r="B741" s="174">
        <v>527.16000000000008</v>
      </c>
      <c r="C741" s="174">
        <v>303.77099999999996</v>
      </c>
    </row>
    <row r="742" spans="1:3" ht="15.6" x14ac:dyDescent="0.3">
      <c r="A742" s="171">
        <v>40841</v>
      </c>
      <c r="B742" s="172">
        <v>514.07999999999993</v>
      </c>
      <c r="C742" s="172">
        <v>309.71900000000005</v>
      </c>
    </row>
    <row r="743" spans="1:3" ht="15.6" x14ac:dyDescent="0.3">
      <c r="A743" s="170">
        <v>40842</v>
      </c>
      <c r="B743" s="174">
        <v>519.42000000000007</v>
      </c>
      <c r="C743" s="174">
        <v>312.22300000000001</v>
      </c>
    </row>
    <row r="744" spans="1:3" ht="15.6" x14ac:dyDescent="0.3">
      <c r="A744" s="171">
        <v>40843</v>
      </c>
      <c r="B744" s="172">
        <v>466.26</v>
      </c>
      <c r="C744" s="172">
        <v>316.94500000000005</v>
      </c>
    </row>
    <row r="745" spans="1:3" ht="15.6" x14ac:dyDescent="0.3">
      <c r="A745" s="170">
        <v>40844</v>
      </c>
      <c r="B745" s="174">
        <v>464.19</v>
      </c>
      <c r="C745" s="174">
        <v>317.66700000000003</v>
      </c>
    </row>
    <row r="746" spans="1:3" ht="15.6" x14ac:dyDescent="0.3">
      <c r="A746" s="171">
        <v>40847</v>
      </c>
      <c r="B746" s="172">
        <v>482.69</v>
      </c>
      <c r="C746" s="172">
        <v>318.58799999999997</v>
      </c>
    </row>
    <row r="747" spans="1:3" ht="15.6" x14ac:dyDescent="0.3">
      <c r="A747" s="170">
        <v>40848</v>
      </c>
      <c r="B747" s="174">
        <v>484.97</v>
      </c>
      <c r="C747" s="174">
        <v>320.17599999999999</v>
      </c>
    </row>
    <row r="748" spans="1:3" ht="15.6" x14ac:dyDescent="0.3">
      <c r="A748" s="171">
        <v>40849</v>
      </c>
      <c r="B748" s="172">
        <v>482.81</v>
      </c>
      <c r="C748" s="172">
        <v>315.25900000000001</v>
      </c>
    </row>
    <row r="749" spans="1:3" ht="15.6" x14ac:dyDescent="0.3">
      <c r="A749" s="170">
        <v>40850</v>
      </c>
      <c r="B749" s="174">
        <v>459.78</v>
      </c>
      <c r="C749" s="174">
        <v>318.685</v>
      </c>
    </row>
    <row r="750" spans="1:3" ht="15.6" x14ac:dyDescent="0.3">
      <c r="A750" s="171">
        <v>40851</v>
      </c>
      <c r="B750" s="172">
        <v>466.52</v>
      </c>
      <c r="C750" s="172">
        <v>322.88200000000006</v>
      </c>
    </row>
    <row r="751" spans="1:3" ht="15.6" x14ac:dyDescent="0.3">
      <c r="A751" s="170">
        <v>40854</v>
      </c>
      <c r="B751" s="174">
        <v>465.36</v>
      </c>
      <c r="C751" s="174">
        <v>319.96800000000002</v>
      </c>
    </row>
    <row r="752" spans="1:3" ht="15.6" x14ac:dyDescent="0.3">
      <c r="A752" s="171">
        <v>40855</v>
      </c>
      <c r="B752" s="172">
        <v>461.63</v>
      </c>
      <c r="C752" s="172">
        <v>313.63299999999998</v>
      </c>
    </row>
    <row r="753" spans="1:3" ht="15.6" x14ac:dyDescent="0.3">
      <c r="A753" s="170">
        <v>40856</v>
      </c>
      <c r="B753" s="174">
        <v>483.71</v>
      </c>
      <c r="C753" s="174">
        <v>311.24900000000002</v>
      </c>
    </row>
    <row r="754" spans="1:3" ht="15.6" x14ac:dyDescent="0.3">
      <c r="A754" s="171">
        <v>40857</v>
      </c>
      <c r="B754" s="172">
        <v>490.16</v>
      </c>
      <c r="C754" s="172">
        <v>306.75300000000004</v>
      </c>
    </row>
    <row r="755" spans="1:3" ht="15.6" x14ac:dyDescent="0.3">
      <c r="A755" s="170">
        <v>40858</v>
      </c>
      <c r="B755" s="174">
        <v>490.16</v>
      </c>
      <c r="C755" s="174">
        <v>306.75300000000004</v>
      </c>
    </row>
    <row r="756" spans="1:3" ht="15.6" x14ac:dyDescent="0.3">
      <c r="A756" s="171">
        <v>40861</v>
      </c>
      <c r="B756" s="172">
        <v>491.16</v>
      </c>
      <c r="C756" s="172">
        <v>308.04600000000005</v>
      </c>
    </row>
    <row r="757" spans="1:3" ht="15.6" x14ac:dyDescent="0.3">
      <c r="A757" s="170">
        <v>40862</v>
      </c>
      <c r="B757" s="174">
        <v>494.6</v>
      </c>
      <c r="C757" s="174">
        <v>303.45700000000005</v>
      </c>
    </row>
    <row r="758" spans="1:3" ht="15.6" x14ac:dyDescent="0.3">
      <c r="A758" s="171">
        <v>40863</v>
      </c>
      <c r="B758" s="172">
        <v>508.29</v>
      </c>
      <c r="C758" s="172">
        <v>301.44900000000007</v>
      </c>
    </row>
    <row r="759" spans="1:3" ht="15.6" x14ac:dyDescent="0.3">
      <c r="A759" s="170">
        <v>40864</v>
      </c>
      <c r="B759" s="174">
        <v>523.21</v>
      </c>
      <c r="C759" s="174">
        <v>303.17999999999995</v>
      </c>
    </row>
    <row r="760" spans="1:3" ht="15.6" x14ac:dyDescent="0.3">
      <c r="A760" s="171">
        <v>40865</v>
      </c>
      <c r="B760" s="172">
        <v>538</v>
      </c>
      <c r="C760" s="172">
        <v>300.28699999999998</v>
      </c>
    </row>
    <row r="761" spans="1:3" ht="15.6" x14ac:dyDescent="0.3">
      <c r="A761" s="170">
        <v>40868</v>
      </c>
      <c r="B761" s="174">
        <v>568.18000000000006</v>
      </c>
      <c r="C761" s="174">
        <v>294.96399999999994</v>
      </c>
    </row>
    <row r="762" spans="1:3" ht="15.6" x14ac:dyDescent="0.3">
      <c r="A762" s="171">
        <v>40869</v>
      </c>
      <c r="B762" s="172">
        <v>578.55999999999995</v>
      </c>
      <c r="C762" s="172">
        <v>308.36299999999994</v>
      </c>
    </row>
    <row r="763" spans="1:3" ht="15.6" x14ac:dyDescent="0.3">
      <c r="A763" s="170">
        <v>40870</v>
      </c>
      <c r="B763" s="174">
        <v>600.29999999999995</v>
      </c>
      <c r="C763" s="174">
        <v>301.61399999999998</v>
      </c>
    </row>
    <row r="764" spans="1:3" ht="15.6" x14ac:dyDescent="0.3">
      <c r="A764" s="171">
        <v>40871</v>
      </c>
      <c r="B764" s="172">
        <v>600.29999999999995</v>
      </c>
      <c r="C764" s="172">
        <v>301.61399999999998</v>
      </c>
    </row>
    <row r="765" spans="1:3" ht="15.6" x14ac:dyDescent="0.3">
      <c r="A765" s="170">
        <v>40872</v>
      </c>
      <c r="B765" s="174">
        <v>600.29999999999995</v>
      </c>
      <c r="C765" s="174">
        <v>301.61399999999998</v>
      </c>
    </row>
    <row r="766" spans="1:3" ht="15.6" x14ac:dyDescent="0.3">
      <c r="A766" s="171">
        <v>40875</v>
      </c>
      <c r="B766" s="172">
        <v>585.93000000000006</v>
      </c>
      <c r="C766" s="172">
        <v>297.17399999999998</v>
      </c>
    </row>
    <row r="767" spans="1:3" ht="15.6" x14ac:dyDescent="0.3">
      <c r="A767" s="170">
        <v>40876</v>
      </c>
      <c r="B767" s="174">
        <v>584.05999999999995</v>
      </c>
      <c r="C767" s="174">
        <v>298.505</v>
      </c>
    </row>
    <row r="768" spans="1:3" ht="15.6" x14ac:dyDescent="0.3">
      <c r="A768" s="171">
        <v>40877</v>
      </c>
      <c r="B768" s="172">
        <v>570.49</v>
      </c>
      <c r="C768" s="172">
        <v>304.71899999999999</v>
      </c>
    </row>
    <row r="769" spans="1:3" ht="15.6" x14ac:dyDescent="0.3">
      <c r="A769" s="170">
        <v>40878</v>
      </c>
      <c r="B769" s="174">
        <v>570.58999999999992</v>
      </c>
      <c r="C769" s="174">
        <v>315.12100000000004</v>
      </c>
    </row>
    <row r="770" spans="1:3" ht="15.6" x14ac:dyDescent="0.3">
      <c r="A770" s="171">
        <v>40879</v>
      </c>
      <c r="B770" s="172">
        <v>565.16000000000008</v>
      </c>
      <c r="C770" s="172">
        <v>317.32900000000006</v>
      </c>
    </row>
    <row r="771" spans="1:3" ht="15.6" x14ac:dyDescent="0.3">
      <c r="A771" s="170">
        <v>40882</v>
      </c>
      <c r="B771" s="174">
        <v>565.82999999999993</v>
      </c>
      <c r="C771" s="174">
        <v>320.67899999999997</v>
      </c>
    </row>
    <row r="772" spans="1:3" ht="15.6" x14ac:dyDescent="0.3">
      <c r="A772" s="171">
        <v>40883</v>
      </c>
      <c r="B772" s="172">
        <v>541.61</v>
      </c>
      <c r="C772" s="172">
        <v>316.39099999999996</v>
      </c>
    </row>
    <row r="773" spans="1:3" ht="15.6" x14ac:dyDescent="0.3">
      <c r="A773" s="170">
        <v>40884</v>
      </c>
      <c r="B773" s="174">
        <v>538.76</v>
      </c>
      <c r="C773" s="174">
        <v>317.28000000000003</v>
      </c>
    </row>
    <row r="774" spans="1:3" ht="15.6" x14ac:dyDescent="0.3">
      <c r="A774" s="171">
        <v>40885</v>
      </c>
      <c r="B774" s="172">
        <v>541.94000000000005</v>
      </c>
      <c r="C774" s="172">
        <v>318.995</v>
      </c>
    </row>
    <row r="775" spans="1:3" ht="15.6" x14ac:dyDescent="0.3">
      <c r="A775" s="170">
        <v>40886</v>
      </c>
      <c r="B775" s="174">
        <v>532.98</v>
      </c>
      <c r="C775" s="174">
        <v>314.95700000000005</v>
      </c>
    </row>
    <row r="776" spans="1:3" ht="15.6" x14ac:dyDescent="0.3">
      <c r="A776" s="171">
        <v>40889</v>
      </c>
      <c r="B776" s="172">
        <v>540.71</v>
      </c>
      <c r="C776" s="172">
        <v>313.27800000000002</v>
      </c>
    </row>
    <row r="777" spans="1:3" ht="15.6" x14ac:dyDescent="0.3">
      <c r="A777" s="170">
        <v>40890</v>
      </c>
      <c r="B777" s="174">
        <v>547.95000000000005</v>
      </c>
      <c r="C777" s="174">
        <v>309.31399999999996</v>
      </c>
    </row>
    <row r="778" spans="1:3" ht="15.6" x14ac:dyDescent="0.3">
      <c r="A778" s="171">
        <v>40891</v>
      </c>
      <c r="B778" s="172">
        <v>557.28</v>
      </c>
      <c r="C778" s="172">
        <v>310.39099999999996</v>
      </c>
    </row>
    <row r="779" spans="1:3" ht="15.6" x14ac:dyDescent="0.3">
      <c r="A779" s="170">
        <v>40892</v>
      </c>
      <c r="B779" s="174">
        <v>569.4</v>
      </c>
      <c r="C779" s="174">
        <v>307.31999999999994</v>
      </c>
    </row>
    <row r="780" spans="1:3" ht="15.6" x14ac:dyDescent="0.3">
      <c r="A780" s="171">
        <v>40893</v>
      </c>
      <c r="B780" s="172">
        <v>573.9</v>
      </c>
      <c r="C780" s="172">
        <v>307.85699999999997</v>
      </c>
    </row>
    <row r="781" spans="1:3" ht="15.6" x14ac:dyDescent="0.3">
      <c r="A781" s="170">
        <v>40896</v>
      </c>
      <c r="B781" s="174">
        <v>571.24</v>
      </c>
      <c r="C781" s="174">
        <v>308.10499999999996</v>
      </c>
    </row>
    <row r="782" spans="1:3" ht="15.6" x14ac:dyDescent="0.3">
      <c r="A782" s="171">
        <v>40897</v>
      </c>
      <c r="B782" s="172">
        <v>566.89</v>
      </c>
      <c r="C782" s="172">
        <v>305.86099999999999</v>
      </c>
    </row>
    <row r="783" spans="1:3" ht="15.6" x14ac:dyDescent="0.3">
      <c r="A783" s="170">
        <v>40898</v>
      </c>
      <c r="B783" s="174">
        <v>572.25</v>
      </c>
      <c r="C783" s="174">
        <v>306.36599999999999</v>
      </c>
    </row>
    <row r="784" spans="1:3" ht="15.6" x14ac:dyDescent="0.3">
      <c r="A784" s="171">
        <v>40899</v>
      </c>
      <c r="B784" s="172">
        <v>555.97</v>
      </c>
      <c r="C784" s="172">
        <v>304.36200000000002</v>
      </c>
    </row>
    <row r="785" spans="1:3" ht="15.6" x14ac:dyDescent="0.3">
      <c r="A785" s="170">
        <v>40900</v>
      </c>
      <c r="B785" s="174">
        <v>555.08999999999992</v>
      </c>
      <c r="C785" s="174">
        <v>303.488</v>
      </c>
    </row>
    <row r="786" spans="1:3" ht="15.6" x14ac:dyDescent="0.3">
      <c r="A786" s="171">
        <v>40903</v>
      </c>
      <c r="B786" s="172">
        <v>555.08999999999992</v>
      </c>
      <c r="C786" s="172">
        <v>303.488</v>
      </c>
    </row>
    <row r="787" spans="1:3" ht="15.6" x14ac:dyDescent="0.3">
      <c r="A787" s="170">
        <v>40904</v>
      </c>
      <c r="B787" s="174">
        <v>550.68000000000006</v>
      </c>
      <c r="C787" s="174">
        <v>303.76100000000002</v>
      </c>
    </row>
    <row r="788" spans="1:3" ht="15.6" x14ac:dyDescent="0.3">
      <c r="A788" s="171">
        <v>40905</v>
      </c>
      <c r="B788" s="172">
        <v>548.6</v>
      </c>
      <c r="C788" s="172">
        <v>305.60600000000005</v>
      </c>
    </row>
    <row r="789" spans="1:3" ht="15.6" x14ac:dyDescent="0.3">
      <c r="A789" s="170">
        <v>40906</v>
      </c>
      <c r="B789" s="174">
        <v>549.08999999999992</v>
      </c>
      <c r="C789" s="174">
        <v>306.11900000000003</v>
      </c>
    </row>
    <row r="790" spans="1:3" ht="15.6" x14ac:dyDescent="0.3">
      <c r="A790" s="171">
        <v>40907</v>
      </c>
      <c r="B790" s="172">
        <v>548.49</v>
      </c>
      <c r="C790" s="172">
        <v>310.29400000000004</v>
      </c>
    </row>
    <row r="791" spans="1:3" ht="15.6" x14ac:dyDescent="0.3">
      <c r="A791" s="170">
        <v>40910</v>
      </c>
      <c r="B791" s="174">
        <v>548.49</v>
      </c>
      <c r="C791" s="174">
        <v>310.29400000000004</v>
      </c>
    </row>
    <row r="792" spans="1:3" ht="15.6" x14ac:dyDescent="0.3">
      <c r="A792" s="171">
        <v>40911</v>
      </c>
      <c r="B792" s="172">
        <v>532.13</v>
      </c>
      <c r="C792" s="172">
        <v>314.31199999999995</v>
      </c>
    </row>
    <row r="793" spans="1:3" ht="15.6" x14ac:dyDescent="0.3">
      <c r="A793" s="170">
        <v>40912</v>
      </c>
      <c r="B793" s="174">
        <v>510.62</v>
      </c>
      <c r="C793" s="174">
        <v>311.20899999999995</v>
      </c>
    </row>
    <row r="794" spans="1:3" ht="15.6" x14ac:dyDescent="0.3">
      <c r="A794" s="171">
        <v>40913</v>
      </c>
      <c r="B794" s="172">
        <v>501.03</v>
      </c>
      <c r="C794" s="172">
        <v>310.029</v>
      </c>
    </row>
    <row r="795" spans="1:3" ht="15.6" x14ac:dyDescent="0.3">
      <c r="A795" s="170">
        <v>40914</v>
      </c>
      <c r="B795" s="174">
        <v>507.88</v>
      </c>
      <c r="C795" s="174">
        <v>310.971</v>
      </c>
    </row>
    <row r="796" spans="1:3" ht="15.6" x14ac:dyDescent="0.3">
      <c r="A796" s="171">
        <v>40917</v>
      </c>
      <c r="B796" s="172">
        <v>491.24</v>
      </c>
      <c r="C796" s="172">
        <v>306.87299999999993</v>
      </c>
    </row>
    <row r="797" spans="1:3" ht="15.6" x14ac:dyDescent="0.3">
      <c r="A797" s="170">
        <v>40918</v>
      </c>
      <c r="B797" s="174">
        <v>490.2</v>
      </c>
      <c r="C797" s="174">
        <v>298.97000000000003</v>
      </c>
    </row>
    <row r="798" spans="1:3" ht="15.6" x14ac:dyDescent="0.3">
      <c r="A798" s="171">
        <v>40919</v>
      </c>
      <c r="B798" s="172">
        <v>499.69</v>
      </c>
      <c r="C798" s="172">
        <v>296.82699999999994</v>
      </c>
    </row>
    <row r="799" spans="1:3" ht="15.6" x14ac:dyDescent="0.3">
      <c r="A799" s="170">
        <v>40920</v>
      </c>
      <c r="B799" s="174">
        <v>506.3</v>
      </c>
      <c r="C799" s="174">
        <v>298.16800000000001</v>
      </c>
    </row>
    <row r="800" spans="1:3" ht="15.6" x14ac:dyDescent="0.3">
      <c r="A800" s="171">
        <v>40921</v>
      </c>
      <c r="B800" s="172">
        <v>501.12</v>
      </c>
      <c r="C800" s="172">
        <v>299.64</v>
      </c>
    </row>
    <row r="801" spans="1:3" ht="15.6" x14ac:dyDescent="0.3">
      <c r="A801" s="170">
        <v>40924</v>
      </c>
      <c r="B801" s="174">
        <v>501.12</v>
      </c>
      <c r="C801" s="174">
        <v>299.64</v>
      </c>
    </row>
    <row r="802" spans="1:3" ht="15.6" x14ac:dyDescent="0.3">
      <c r="A802" s="171">
        <v>40925</v>
      </c>
      <c r="B802" s="172">
        <v>496.77</v>
      </c>
      <c r="C802" s="172">
        <v>302.87200000000001</v>
      </c>
    </row>
    <row r="803" spans="1:3" ht="15.6" x14ac:dyDescent="0.3">
      <c r="A803" s="170">
        <v>40926</v>
      </c>
      <c r="B803" s="174">
        <v>473.23</v>
      </c>
      <c r="C803" s="174">
        <v>298.97099999999995</v>
      </c>
    </row>
    <row r="804" spans="1:3" ht="15.6" x14ac:dyDescent="0.3">
      <c r="A804" s="171">
        <v>40927</v>
      </c>
      <c r="B804" s="172">
        <v>465.24</v>
      </c>
      <c r="C804" s="172">
        <v>298.41899999999993</v>
      </c>
    </row>
    <row r="805" spans="1:3" ht="15.6" x14ac:dyDescent="0.3">
      <c r="A805" s="170">
        <v>40928</v>
      </c>
      <c r="B805" s="174">
        <v>456.02</v>
      </c>
      <c r="C805" s="174">
        <v>294.19399999999996</v>
      </c>
    </row>
    <row r="806" spans="1:3" ht="15.6" x14ac:dyDescent="0.3">
      <c r="A806" s="171">
        <v>40931</v>
      </c>
      <c r="B806" s="172">
        <v>436.11</v>
      </c>
      <c r="C806" s="172">
        <v>295.21999999999997</v>
      </c>
    </row>
    <row r="807" spans="1:3" ht="15.6" x14ac:dyDescent="0.3">
      <c r="A807" s="170">
        <v>40932</v>
      </c>
      <c r="B807" s="174">
        <v>445.04</v>
      </c>
      <c r="C807" s="174">
        <v>289.298</v>
      </c>
    </row>
    <row r="808" spans="1:3" ht="15.6" x14ac:dyDescent="0.3">
      <c r="A808" s="171">
        <v>40933</v>
      </c>
      <c r="B808" s="172">
        <v>429.71</v>
      </c>
      <c r="C808" s="172">
        <v>271.52799999999996</v>
      </c>
    </row>
    <row r="809" spans="1:3" ht="15.6" x14ac:dyDescent="0.3">
      <c r="A809" s="170">
        <v>40934</v>
      </c>
      <c r="B809" s="174">
        <v>436.39</v>
      </c>
      <c r="C809" s="174">
        <v>269.74299999999994</v>
      </c>
    </row>
    <row r="810" spans="1:3" ht="15.6" x14ac:dyDescent="0.3">
      <c r="A810" s="171">
        <v>40935</v>
      </c>
      <c r="B810" s="172">
        <v>446.83</v>
      </c>
      <c r="C810" s="172">
        <v>262.54199999999997</v>
      </c>
    </row>
    <row r="811" spans="1:3" ht="15.6" x14ac:dyDescent="0.3">
      <c r="A811" s="170">
        <v>40938</v>
      </c>
      <c r="B811" s="174">
        <v>455.15</v>
      </c>
      <c r="C811" s="174">
        <v>264.95699999999999</v>
      </c>
    </row>
    <row r="812" spans="1:3" ht="15.6" x14ac:dyDescent="0.3">
      <c r="A812" s="171">
        <v>40939</v>
      </c>
      <c r="B812" s="172">
        <v>472.06</v>
      </c>
      <c r="C812" s="172">
        <v>278.00200000000001</v>
      </c>
    </row>
    <row r="813" spans="1:3" ht="15.6" x14ac:dyDescent="0.3">
      <c r="A813" s="170">
        <v>40940</v>
      </c>
      <c r="B813" s="174">
        <v>467.17</v>
      </c>
      <c r="C813" s="174">
        <v>284.803</v>
      </c>
    </row>
    <row r="814" spans="1:3" ht="15.6" x14ac:dyDescent="0.3">
      <c r="A814" s="171">
        <v>40941</v>
      </c>
      <c r="B814" s="172">
        <v>470.6</v>
      </c>
      <c r="C814" s="172">
        <v>281.28799999999995</v>
      </c>
    </row>
    <row r="815" spans="1:3" ht="15.6" x14ac:dyDescent="0.3">
      <c r="A815" s="170">
        <v>40942</v>
      </c>
      <c r="B815" s="174">
        <v>464.57</v>
      </c>
      <c r="C815" s="174">
        <v>275.43699999999995</v>
      </c>
    </row>
    <row r="816" spans="1:3" ht="15.6" x14ac:dyDescent="0.3">
      <c r="A816" s="171">
        <v>40945</v>
      </c>
      <c r="B816" s="172">
        <v>466.54</v>
      </c>
      <c r="C816" s="172">
        <v>276.16699999999997</v>
      </c>
    </row>
    <row r="817" spans="1:3" ht="15.6" x14ac:dyDescent="0.3">
      <c r="A817" s="170">
        <v>40946</v>
      </c>
      <c r="B817" s="174">
        <v>469.69</v>
      </c>
      <c r="C817" s="174">
        <v>279.86900000000003</v>
      </c>
    </row>
    <row r="818" spans="1:3" ht="15.6" x14ac:dyDescent="0.3">
      <c r="A818" s="171">
        <v>40947</v>
      </c>
      <c r="B818" s="172">
        <v>479.19</v>
      </c>
      <c r="C818" s="172">
        <v>280.40100000000001</v>
      </c>
    </row>
    <row r="819" spans="1:3" ht="15.6" x14ac:dyDescent="0.3">
      <c r="A819" s="170">
        <v>40948</v>
      </c>
      <c r="B819" s="174">
        <v>509.47</v>
      </c>
      <c r="C819" s="174">
        <v>285.32399999999996</v>
      </c>
    </row>
    <row r="820" spans="1:3" ht="15.6" x14ac:dyDescent="0.3">
      <c r="A820" s="171">
        <v>40949</v>
      </c>
      <c r="B820" s="172">
        <v>514.04999999999995</v>
      </c>
      <c r="C820" s="172">
        <v>286.596</v>
      </c>
    </row>
    <row r="821" spans="1:3" ht="15.6" x14ac:dyDescent="0.3">
      <c r="A821" s="170">
        <v>40952</v>
      </c>
      <c r="B821" s="174">
        <v>499.5</v>
      </c>
      <c r="C821" s="174">
        <v>287.14299999999997</v>
      </c>
    </row>
    <row r="822" spans="1:3" ht="15.6" x14ac:dyDescent="0.3">
      <c r="A822" s="171">
        <v>40953</v>
      </c>
      <c r="B822" s="172">
        <v>503.58</v>
      </c>
      <c r="C822" s="172">
        <v>292.71100000000001</v>
      </c>
    </row>
    <row r="823" spans="1:3" ht="15.6" x14ac:dyDescent="0.3">
      <c r="A823" s="170">
        <v>40954</v>
      </c>
      <c r="B823" s="174">
        <v>503.05</v>
      </c>
      <c r="C823" s="174">
        <v>295.36100000000005</v>
      </c>
    </row>
    <row r="824" spans="1:3" ht="15.6" x14ac:dyDescent="0.3">
      <c r="A824" s="171">
        <v>40955</v>
      </c>
      <c r="B824" s="172">
        <v>493.03</v>
      </c>
      <c r="C824" s="172">
        <v>294.93700000000001</v>
      </c>
    </row>
    <row r="825" spans="1:3" ht="15.6" x14ac:dyDescent="0.3">
      <c r="A825" s="170">
        <v>40956</v>
      </c>
      <c r="B825" s="174">
        <v>477.17</v>
      </c>
      <c r="C825" s="174">
        <v>301.34800000000001</v>
      </c>
    </row>
    <row r="826" spans="1:3" ht="15.6" x14ac:dyDescent="0.3">
      <c r="A826" s="171">
        <v>40959</v>
      </c>
      <c r="B826" s="172">
        <v>477.17</v>
      </c>
      <c r="C826" s="172">
        <v>301.34800000000001</v>
      </c>
    </row>
    <row r="827" spans="1:3" ht="15.6" x14ac:dyDescent="0.3">
      <c r="A827" s="170">
        <v>40960</v>
      </c>
      <c r="B827" s="174">
        <v>476.55</v>
      </c>
      <c r="C827" s="174">
        <v>311.70999999999998</v>
      </c>
    </row>
    <row r="828" spans="1:3" ht="15.6" x14ac:dyDescent="0.3">
      <c r="A828" s="171">
        <v>40961</v>
      </c>
      <c r="B828" s="172">
        <v>474.44</v>
      </c>
      <c r="C828" s="172">
        <v>309.13400000000001</v>
      </c>
    </row>
    <row r="829" spans="1:3" ht="15.6" x14ac:dyDescent="0.3">
      <c r="A829" s="170">
        <v>40962</v>
      </c>
      <c r="B829" s="174">
        <v>472.61</v>
      </c>
      <c r="C829" s="174">
        <v>310.67799999999994</v>
      </c>
    </row>
    <row r="830" spans="1:3" ht="15.6" x14ac:dyDescent="0.3">
      <c r="A830" s="171">
        <v>40963</v>
      </c>
      <c r="B830" s="172">
        <v>475.81</v>
      </c>
      <c r="C830" s="172">
        <v>313.49700000000001</v>
      </c>
    </row>
    <row r="831" spans="1:3" ht="15.6" x14ac:dyDescent="0.3">
      <c r="A831" s="170">
        <v>40966</v>
      </c>
      <c r="B831" s="174">
        <v>487.57</v>
      </c>
      <c r="C831" s="174">
        <v>316.14000000000004</v>
      </c>
    </row>
    <row r="832" spans="1:3" ht="15.6" x14ac:dyDescent="0.3">
      <c r="A832" s="171">
        <v>40967</v>
      </c>
      <c r="B832" s="172">
        <v>503.68</v>
      </c>
      <c r="C832" s="172">
        <v>317.66399999999999</v>
      </c>
    </row>
    <row r="833" spans="1:3" ht="15.6" x14ac:dyDescent="0.3">
      <c r="A833" s="170">
        <v>40968</v>
      </c>
      <c r="B833" s="174">
        <v>508.84</v>
      </c>
      <c r="C833" s="174">
        <v>332.17999999999995</v>
      </c>
    </row>
    <row r="834" spans="1:3" ht="15.6" x14ac:dyDescent="0.3">
      <c r="A834" s="171">
        <v>40969</v>
      </c>
      <c r="B834" s="172">
        <v>492.04</v>
      </c>
      <c r="C834" s="172">
        <v>339.15799999999996</v>
      </c>
    </row>
    <row r="835" spans="1:3" ht="15.6" x14ac:dyDescent="0.3">
      <c r="A835" s="170">
        <v>40970</v>
      </c>
      <c r="B835" s="174">
        <v>486.07</v>
      </c>
      <c r="C835" s="174">
        <v>354.18799999999999</v>
      </c>
    </row>
    <row r="836" spans="1:3" ht="15.6" x14ac:dyDescent="0.3">
      <c r="A836" s="171">
        <v>40973</v>
      </c>
      <c r="B836" s="172">
        <v>493.86</v>
      </c>
      <c r="C836" s="172">
        <v>356.21</v>
      </c>
    </row>
    <row r="837" spans="1:3" ht="15.6" x14ac:dyDescent="0.3">
      <c r="A837" s="170">
        <v>40974</v>
      </c>
      <c r="B837" s="174">
        <v>499.09</v>
      </c>
      <c r="C837" s="174">
        <v>358.09500000000003</v>
      </c>
    </row>
    <row r="838" spans="1:3" ht="15.6" x14ac:dyDescent="0.3">
      <c r="A838" s="171">
        <v>40975</v>
      </c>
      <c r="B838" s="172">
        <v>501.7</v>
      </c>
      <c r="C838" s="172">
        <v>360.62900000000002</v>
      </c>
    </row>
    <row r="839" spans="1:3" ht="15.6" x14ac:dyDescent="0.3">
      <c r="A839" s="170">
        <v>40976</v>
      </c>
      <c r="B839" s="174">
        <v>493.93</v>
      </c>
      <c r="C839" s="174">
        <v>363.88100000000003</v>
      </c>
    </row>
    <row r="840" spans="1:3" ht="15.6" x14ac:dyDescent="0.3">
      <c r="A840" s="171">
        <v>40977</v>
      </c>
      <c r="B840" s="172">
        <v>501.7</v>
      </c>
      <c r="C840" s="172">
        <v>364.85200000000003</v>
      </c>
    </row>
    <row r="841" spans="1:3" ht="15.6" x14ac:dyDescent="0.3">
      <c r="A841" s="170">
        <v>40980</v>
      </c>
      <c r="B841" s="174">
        <v>509.8</v>
      </c>
      <c r="C841" s="174">
        <v>359.66300000000001</v>
      </c>
    </row>
    <row r="842" spans="1:3" ht="15.6" x14ac:dyDescent="0.3">
      <c r="A842" s="171">
        <v>40981</v>
      </c>
      <c r="B842" s="172">
        <v>500.4</v>
      </c>
      <c r="C842" s="172">
        <v>356.14800000000002</v>
      </c>
    </row>
    <row r="843" spans="1:3" ht="15.6" x14ac:dyDescent="0.3">
      <c r="A843" s="170">
        <v>40982</v>
      </c>
      <c r="B843" s="174">
        <v>496.28</v>
      </c>
      <c r="C843" s="174">
        <v>355.21800000000002</v>
      </c>
    </row>
    <row r="844" spans="1:3" ht="15.6" x14ac:dyDescent="0.3">
      <c r="A844" s="171">
        <v>40983</v>
      </c>
      <c r="B844" s="172">
        <v>486.16</v>
      </c>
      <c r="C844" s="172">
        <v>360.82700000000006</v>
      </c>
    </row>
    <row r="845" spans="1:3" ht="15.6" x14ac:dyDescent="0.3">
      <c r="A845" s="170">
        <v>40984</v>
      </c>
      <c r="B845" s="174">
        <v>491.02</v>
      </c>
      <c r="C845" s="174">
        <v>374.07600000000002</v>
      </c>
    </row>
    <row r="846" spans="1:3" ht="15.6" x14ac:dyDescent="0.3">
      <c r="A846" s="171">
        <v>40987</v>
      </c>
      <c r="B846" s="172">
        <v>488.3</v>
      </c>
      <c r="C846" s="172">
        <v>373.32</v>
      </c>
    </row>
    <row r="847" spans="1:3" ht="15.6" x14ac:dyDescent="0.3">
      <c r="A847" s="170">
        <v>40988</v>
      </c>
      <c r="B847" s="174">
        <v>494.27</v>
      </c>
      <c r="C847" s="174">
        <v>370.68700000000001</v>
      </c>
    </row>
    <row r="848" spans="1:3" ht="15.6" x14ac:dyDescent="0.3">
      <c r="A848" s="171">
        <v>40989</v>
      </c>
      <c r="B848" s="172">
        <v>493.58</v>
      </c>
      <c r="C848" s="172">
        <v>371.22199999999998</v>
      </c>
    </row>
    <row r="849" spans="1:3" ht="15.6" x14ac:dyDescent="0.3">
      <c r="A849" s="170">
        <v>40990</v>
      </c>
      <c r="B849" s="174">
        <v>503.7</v>
      </c>
      <c r="C849" s="174">
        <v>393.10599999999999</v>
      </c>
    </row>
    <row r="850" spans="1:3" ht="15.6" x14ac:dyDescent="0.3">
      <c r="A850" s="171">
        <v>40991</v>
      </c>
      <c r="B850" s="172">
        <v>506.95</v>
      </c>
      <c r="C850" s="172">
        <v>392.10100000000006</v>
      </c>
    </row>
    <row r="851" spans="1:3" ht="15.6" x14ac:dyDescent="0.3">
      <c r="A851" s="170">
        <v>40994</v>
      </c>
      <c r="B851" s="174">
        <v>513.14</v>
      </c>
      <c r="C851" s="174">
        <v>392.50200000000007</v>
      </c>
    </row>
    <row r="852" spans="1:3" ht="15.6" x14ac:dyDescent="0.3">
      <c r="A852" s="171">
        <v>40995</v>
      </c>
      <c r="B852" s="172">
        <v>525.89</v>
      </c>
      <c r="C852" s="172">
        <v>398.27700000000004</v>
      </c>
    </row>
    <row r="853" spans="1:3" ht="15.6" x14ac:dyDescent="0.3">
      <c r="A853" s="170">
        <v>40996</v>
      </c>
      <c r="B853" s="174">
        <v>560.44000000000005</v>
      </c>
      <c r="C853" s="174">
        <v>409.74799999999999</v>
      </c>
    </row>
    <row r="854" spans="1:3" ht="15.6" x14ac:dyDescent="0.3">
      <c r="A854" s="171">
        <v>40997</v>
      </c>
      <c r="B854" s="172">
        <v>572.82999999999993</v>
      </c>
      <c r="C854" s="172">
        <v>408.101</v>
      </c>
    </row>
    <row r="855" spans="1:3" ht="15.6" x14ac:dyDescent="0.3">
      <c r="A855" s="170">
        <v>40998</v>
      </c>
      <c r="B855" s="174">
        <v>560.68000000000006</v>
      </c>
      <c r="C855" s="174">
        <v>403.28900000000004</v>
      </c>
    </row>
    <row r="856" spans="1:3" ht="15.6" x14ac:dyDescent="0.3">
      <c r="A856" s="171">
        <v>41001</v>
      </c>
      <c r="B856" s="172">
        <v>581.30999999999995</v>
      </c>
      <c r="C856" s="172">
        <v>403.84500000000003</v>
      </c>
    </row>
    <row r="857" spans="1:3" ht="15.6" x14ac:dyDescent="0.3">
      <c r="A857" s="170">
        <v>41002</v>
      </c>
      <c r="B857" s="174">
        <v>589.4</v>
      </c>
      <c r="C857" s="174">
        <v>401.68499999999995</v>
      </c>
    </row>
    <row r="858" spans="1:3" ht="15.6" x14ac:dyDescent="0.3">
      <c r="A858" s="171">
        <v>41003</v>
      </c>
      <c r="B858" s="172">
        <v>615.25</v>
      </c>
      <c r="C858" s="172">
        <v>430.26400000000001</v>
      </c>
    </row>
    <row r="859" spans="1:3" ht="15.6" x14ac:dyDescent="0.3">
      <c r="A859" s="170">
        <v>41004</v>
      </c>
      <c r="B859" s="174">
        <v>611.61</v>
      </c>
      <c r="C859" s="174">
        <v>429.93400000000003</v>
      </c>
    </row>
    <row r="860" spans="1:3" ht="15.6" x14ac:dyDescent="0.3">
      <c r="A860" s="171">
        <v>41005</v>
      </c>
      <c r="B860" s="172">
        <v>611.61</v>
      </c>
      <c r="C860" s="172">
        <v>429.93400000000003</v>
      </c>
    </row>
    <row r="861" spans="1:3" ht="15.6" x14ac:dyDescent="0.3">
      <c r="A861" s="170">
        <v>41008</v>
      </c>
      <c r="B861" s="174">
        <v>608.52</v>
      </c>
      <c r="C861" s="174">
        <v>434.40000000000003</v>
      </c>
    </row>
    <row r="862" spans="1:3" ht="15.6" x14ac:dyDescent="0.3">
      <c r="A862" s="171">
        <v>41009</v>
      </c>
      <c r="B862" s="172">
        <v>615.41000000000008</v>
      </c>
      <c r="C862" s="172">
        <v>434.12</v>
      </c>
    </row>
    <row r="863" spans="1:3" ht="15.6" x14ac:dyDescent="0.3">
      <c r="A863" s="170">
        <v>41010</v>
      </c>
      <c r="B863" s="174">
        <v>608.22</v>
      </c>
      <c r="C863" s="174">
        <v>431.82399999999996</v>
      </c>
    </row>
    <row r="864" spans="1:3" ht="15.6" x14ac:dyDescent="0.3">
      <c r="A864" s="171">
        <v>41011</v>
      </c>
      <c r="B864" s="172">
        <v>600.43000000000006</v>
      </c>
      <c r="C864" s="172">
        <v>437.90700000000004</v>
      </c>
    </row>
    <row r="865" spans="1:3" ht="15.6" x14ac:dyDescent="0.3">
      <c r="A865" s="170">
        <v>41012</v>
      </c>
      <c r="B865" s="174">
        <v>609.14</v>
      </c>
      <c r="C865" s="174">
        <v>437.64400000000006</v>
      </c>
    </row>
    <row r="866" spans="1:3" ht="15.6" x14ac:dyDescent="0.3">
      <c r="A866" s="171">
        <v>41015</v>
      </c>
      <c r="B866" s="172">
        <v>637.23</v>
      </c>
      <c r="C866" s="172">
        <v>445.54700000000003</v>
      </c>
    </row>
    <row r="867" spans="1:3" ht="15.6" x14ac:dyDescent="0.3">
      <c r="A867" s="170">
        <v>41016</v>
      </c>
      <c r="B867" s="174">
        <v>660.76</v>
      </c>
      <c r="C867" s="174">
        <v>465.75599999999997</v>
      </c>
    </row>
    <row r="868" spans="1:3" ht="15.6" x14ac:dyDescent="0.3">
      <c r="A868" s="171">
        <v>41017</v>
      </c>
      <c r="B868" s="172">
        <v>711.16000000000008</v>
      </c>
      <c r="C868" s="172">
        <v>469.37500000000006</v>
      </c>
    </row>
    <row r="869" spans="1:3" ht="15.6" x14ac:dyDescent="0.3">
      <c r="A869" s="170">
        <v>41018</v>
      </c>
      <c r="B869" s="174">
        <v>685.49</v>
      </c>
      <c r="C869" s="174">
        <v>489.29599999999999</v>
      </c>
    </row>
    <row r="870" spans="1:3" ht="15.6" x14ac:dyDescent="0.3">
      <c r="A870" s="171">
        <v>41019</v>
      </c>
      <c r="B870" s="172">
        <v>663.4</v>
      </c>
      <c r="C870" s="172">
        <v>500.10200000000003</v>
      </c>
    </row>
    <row r="871" spans="1:3" ht="15.6" x14ac:dyDescent="0.3">
      <c r="A871" s="170">
        <v>41022</v>
      </c>
      <c r="B871" s="174">
        <v>672.66000000000008</v>
      </c>
      <c r="C871" s="174">
        <v>502.57099999999997</v>
      </c>
    </row>
    <row r="872" spans="1:3" ht="15.6" x14ac:dyDescent="0.3">
      <c r="A872" s="171">
        <v>41023</v>
      </c>
      <c r="B872" s="172">
        <v>669.81999999999994</v>
      </c>
      <c r="C872" s="172">
        <v>509.72700000000003</v>
      </c>
    </row>
    <row r="873" spans="1:3" ht="15.6" x14ac:dyDescent="0.3">
      <c r="A873" s="170">
        <v>41024</v>
      </c>
      <c r="B873" s="174">
        <v>652.29999999999995</v>
      </c>
      <c r="C873" s="174">
        <v>511.97200000000004</v>
      </c>
    </row>
    <row r="874" spans="1:3" ht="15.6" x14ac:dyDescent="0.3">
      <c r="A874" s="171">
        <v>41025</v>
      </c>
      <c r="B874" s="172">
        <v>652.37</v>
      </c>
      <c r="C874" s="172">
        <v>516.32300000000009</v>
      </c>
    </row>
    <row r="875" spans="1:3" ht="15.6" x14ac:dyDescent="0.3">
      <c r="A875" s="170">
        <v>41026</v>
      </c>
      <c r="B875" s="174">
        <v>642.15</v>
      </c>
      <c r="C875" s="174">
        <v>508.44999999999993</v>
      </c>
    </row>
    <row r="876" spans="1:3" ht="15.6" x14ac:dyDescent="0.3">
      <c r="A876" s="171">
        <v>41029</v>
      </c>
      <c r="B876" s="172">
        <v>634.65</v>
      </c>
      <c r="C876" s="172">
        <v>515.30499999999995</v>
      </c>
    </row>
    <row r="877" spans="1:3" ht="15.6" x14ac:dyDescent="0.3">
      <c r="A877" s="170">
        <v>41030</v>
      </c>
      <c r="B877" s="174">
        <v>630.37</v>
      </c>
      <c r="C877" s="174">
        <v>516.29300000000012</v>
      </c>
    </row>
    <row r="878" spans="1:3" ht="15.6" x14ac:dyDescent="0.3">
      <c r="A878" s="171">
        <v>41031</v>
      </c>
      <c r="B878" s="172">
        <v>645.68000000000006</v>
      </c>
      <c r="C878" s="172">
        <v>518.79600000000005</v>
      </c>
    </row>
    <row r="879" spans="1:3" ht="15.6" x14ac:dyDescent="0.3">
      <c r="A879" s="170">
        <v>41032</v>
      </c>
      <c r="B879" s="174">
        <v>655.14</v>
      </c>
      <c r="C879" s="174">
        <v>520.43799999999999</v>
      </c>
    </row>
    <row r="880" spans="1:3" ht="15.6" x14ac:dyDescent="0.3">
      <c r="A880" s="171">
        <v>41033</v>
      </c>
      <c r="B880" s="172">
        <v>673.36</v>
      </c>
      <c r="C880" s="172">
        <v>520.84300000000007</v>
      </c>
    </row>
    <row r="881" spans="1:3" ht="15.6" x14ac:dyDescent="0.3">
      <c r="A881" s="170">
        <v>41036</v>
      </c>
      <c r="B881" s="174">
        <v>668.58999999999992</v>
      </c>
      <c r="C881" s="174">
        <v>518.97699999999998</v>
      </c>
    </row>
    <row r="882" spans="1:3" ht="15.6" x14ac:dyDescent="0.3">
      <c r="A882" s="171">
        <v>41037</v>
      </c>
      <c r="B882" s="172">
        <v>672.19</v>
      </c>
      <c r="C882" s="172">
        <v>519.31500000000005</v>
      </c>
    </row>
    <row r="883" spans="1:3" ht="15.6" x14ac:dyDescent="0.3">
      <c r="A883" s="170">
        <v>41038</v>
      </c>
      <c r="B883" s="174">
        <v>680.92000000000007</v>
      </c>
      <c r="C883" s="174">
        <v>515.15100000000007</v>
      </c>
    </row>
    <row r="884" spans="1:3" ht="15.6" x14ac:dyDescent="0.3">
      <c r="A884" s="171">
        <v>41039</v>
      </c>
      <c r="B884" s="172">
        <v>677.9</v>
      </c>
      <c r="C884" s="172">
        <v>517.30199999999991</v>
      </c>
    </row>
    <row r="885" spans="1:3" ht="15.6" x14ac:dyDescent="0.3">
      <c r="A885" s="170">
        <v>41040</v>
      </c>
      <c r="B885" s="174">
        <v>696.66000000000008</v>
      </c>
      <c r="C885" s="174">
        <v>517.23099999999999</v>
      </c>
    </row>
    <row r="886" spans="1:3" ht="15.6" x14ac:dyDescent="0.3">
      <c r="A886" s="171">
        <v>41043</v>
      </c>
      <c r="B886" s="172">
        <v>715.96</v>
      </c>
      <c r="C886" s="172">
        <v>511.63399999999996</v>
      </c>
    </row>
    <row r="887" spans="1:3" ht="15.6" x14ac:dyDescent="0.3">
      <c r="A887" s="170">
        <v>41044</v>
      </c>
      <c r="B887" s="174">
        <v>736.22</v>
      </c>
      <c r="C887" s="174">
        <v>509.59299999999996</v>
      </c>
    </row>
    <row r="888" spans="1:3" ht="15.6" x14ac:dyDescent="0.3">
      <c r="A888" s="171">
        <v>41045</v>
      </c>
      <c r="B888" s="172">
        <v>760.28</v>
      </c>
      <c r="C888" s="172">
        <v>520.22</v>
      </c>
    </row>
    <row r="889" spans="1:3" ht="15.6" x14ac:dyDescent="0.3">
      <c r="A889" s="170">
        <v>41046</v>
      </c>
      <c r="B889" s="174">
        <v>748.53</v>
      </c>
      <c r="C889" s="174">
        <v>533.81500000000005</v>
      </c>
    </row>
    <row r="890" spans="1:3" ht="15.6" x14ac:dyDescent="0.3">
      <c r="A890" s="171">
        <v>41047</v>
      </c>
      <c r="B890" s="172">
        <v>747.97</v>
      </c>
      <c r="C890" s="172">
        <v>535.41899999999998</v>
      </c>
    </row>
    <row r="891" spans="1:3" ht="15.6" x14ac:dyDescent="0.3">
      <c r="A891" s="170">
        <v>41050</v>
      </c>
      <c r="B891" s="174">
        <v>741.41000000000008</v>
      </c>
      <c r="C891" s="174">
        <v>540.05199999999991</v>
      </c>
    </row>
    <row r="892" spans="1:3" ht="15.6" x14ac:dyDescent="0.3">
      <c r="A892" s="171">
        <v>41051</v>
      </c>
      <c r="B892" s="172">
        <v>745.93000000000006</v>
      </c>
      <c r="C892" s="172">
        <v>542.10300000000007</v>
      </c>
    </row>
    <row r="893" spans="1:3" ht="15.6" x14ac:dyDescent="0.3">
      <c r="A893" s="170">
        <v>41052</v>
      </c>
      <c r="B893" s="174">
        <v>764.45</v>
      </c>
      <c r="C893" s="174">
        <v>562.45800000000008</v>
      </c>
    </row>
    <row r="894" spans="1:3" ht="15.6" x14ac:dyDescent="0.3">
      <c r="A894" s="171">
        <v>41053</v>
      </c>
      <c r="B894" s="172">
        <v>797.76</v>
      </c>
      <c r="C894" s="172">
        <v>559.90099999999995</v>
      </c>
    </row>
    <row r="895" spans="1:3" ht="15.6" x14ac:dyDescent="0.3">
      <c r="A895" s="170">
        <v>41054</v>
      </c>
      <c r="B895" s="174">
        <v>785.58999999999992</v>
      </c>
      <c r="C895" s="174">
        <v>561.62100000000009</v>
      </c>
    </row>
    <row r="896" spans="1:3" ht="15.6" x14ac:dyDescent="0.3">
      <c r="A896" s="171">
        <v>41057</v>
      </c>
      <c r="B896" s="172">
        <v>785.58999999999992</v>
      </c>
      <c r="C896" s="172">
        <v>561.62100000000009</v>
      </c>
    </row>
    <row r="897" spans="1:3" ht="15.6" x14ac:dyDescent="0.3">
      <c r="A897" s="170">
        <v>41058</v>
      </c>
      <c r="B897" s="174">
        <v>794.77</v>
      </c>
      <c r="C897" s="174">
        <v>564.86500000000001</v>
      </c>
    </row>
    <row r="898" spans="1:3" ht="15.6" x14ac:dyDescent="0.3">
      <c r="A898" s="171">
        <v>41059</v>
      </c>
      <c r="B898" s="172">
        <v>842.22</v>
      </c>
      <c r="C898" s="172">
        <v>627.29599999999994</v>
      </c>
    </row>
    <row r="899" spans="1:3" ht="15.6" x14ac:dyDescent="0.3">
      <c r="A899" s="170">
        <v>41060</v>
      </c>
      <c r="B899" s="174">
        <v>816.76</v>
      </c>
      <c r="C899" s="174">
        <v>632.17799999999988</v>
      </c>
    </row>
    <row r="900" spans="1:3" ht="15.6" x14ac:dyDescent="0.3">
      <c r="A900" s="171">
        <v>41061</v>
      </c>
      <c r="B900" s="172">
        <v>818.92000000000007</v>
      </c>
      <c r="C900" s="172">
        <v>631.26099999999997</v>
      </c>
    </row>
    <row r="901" spans="1:3" ht="15.6" x14ac:dyDescent="0.3">
      <c r="A901" s="170">
        <v>41064</v>
      </c>
      <c r="B901" s="174">
        <v>788.87</v>
      </c>
      <c r="C901" s="174">
        <v>628.12</v>
      </c>
    </row>
    <row r="902" spans="1:3" ht="15.6" x14ac:dyDescent="0.3">
      <c r="A902" s="171">
        <v>41065</v>
      </c>
      <c r="B902" s="172">
        <v>754.75</v>
      </c>
      <c r="C902" s="172">
        <v>628.27300000000014</v>
      </c>
    </row>
    <row r="903" spans="1:3" ht="15.6" x14ac:dyDescent="0.3">
      <c r="A903" s="170">
        <v>41066</v>
      </c>
      <c r="B903" s="174">
        <v>726.83999999999992</v>
      </c>
      <c r="C903" s="174">
        <v>648.19200000000001</v>
      </c>
    </row>
    <row r="904" spans="1:3" ht="15.6" x14ac:dyDescent="0.3">
      <c r="A904" s="171">
        <v>41067</v>
      </c>
      <c r="B904" s="172">
        <v>783.71</v>
      </c>
      <c r="C904" s="172">
        <v>663.65700000000004</v>
      </c>
    </row>
    <row r="905" spans="1:3" ht="15.6" x14ac:dyDescent="0.3">
      <c r="A905" s="170">
        <v>41068</v>
      </c>
      <c r="B905" s="174">
        <v>780.67000000000007</v>
      </c>
      <c r="C905" s="174">
        <v>658.97700000000009</v>
      </c>
    </row>
    <row r="906" spans="1:3" ht="15.6" x14ac:dyDescent="0.3">
      <c r="A906" s="171">
        <v>41071</v>
      </c>
      <c r="B906" s="172">
        <v>807.99</v>
      </c>
      <c r="C906" s="172">
        <v>703.62600000000009</v>
      </c>
    </row>
    <row r="907" spans="1:3" ht="15.6" x14ac:dyDescent="0.3">
      <c r="A907" s="170">
        <v>41072</v>
      </c>
      <c r="B907" s="174">
        <v>749.05</v>
      </c>
      <c r="C907" s="174">
        <v>727.07799999999997</v>
      </c>
    </row>
    <row r="908" spans="1:3" ht="15.6" x14ac:dyDescent="0.3">
      <c r="A908" s="171">
        <v>41073</v>
      </c>
      <c r="B908" s="172">
        <v>728.99</v>
      </c>
      <c r="C908" s="172">
        <v>720.25700000000006</v>
      </c>
    </row>
    <row r="909" spans="1:3" ht="15.6" x14ac:dyDescent="0.3">
      <c r="A909" s="170">
        <v>41074</v>
      </c>
      <c r="B909" s="174">
        <v>708.08999999999992</v>
      </c>
      <c r="C909" s="174">
        <v>739.92099999999994</v>
      </c>
    </row>
    <row r="910" spans="1:3" ht="15.6" x14ac:dyDescent="0.3">
      <c r="A910" s="171">
        <v>41075</v>
      </c>
      <c r="B910" s="172">
        <v>706.63</v>
      </c>
      <c r="C910" s="172">
        <v>738.20500000000004</v>
      </c>
    </row>
    <row r="911" spans="1:3" ht="15.6" x14ac:dyDescent="0.3">
      <c r="A911" s="170">
        <v>41078</v>
      </c>
      <c r="B911" s="174">
        <v>718.91000000000008</v>
      </c>
      <c r="C911" s="174">
        <v>740.798</v>
      </c>
    </row>
    <row r="912" spans="1:3" ht="15.6" x14ac:dyDescent="0.3">
      <c r="A912" s="171">
        <v>41079</v>
      </c>
      <c r="B912" s="172">
        <v>708.26</v>
      </c>
      <c r="C912" s="172">
        <v>707.42999999999984</v>
      </c>
    </row>
    <row r="913" spans="1:3" ht="15.6" x14ac:dyDescent="0.3">
      <c r="A913" s="170">
        <v>41080</v>
      </c>
      <c r="B913" s="174">
        <v>708.37</v>
      </c>
      <c r="C913" s="174">
        <v>702.46499999999992</v>
      </c>
    </row>
    <row r="914" spans="1:3" ht="15.6" x14ac:dyDescent="0.3">
      <c r="A914" s="171">
        <v>41081</v>
      </c>
      <c r="B914" s="172">
        <v>735.64</v>
      </c>
      <c r="C914" s="172">
        <v>682.77299999999991</v>
      </c>
    </row>
    <row r="915" spans="1:3" ht="15.6" x14ac:dyDescent="0.3">
      <c r="A915" s="170">
        <v>41082</v>
      </c>
      <c r="B915" s="174">
        <v>731.99</v>
      </c>
      <c r="C915" s="174">
        <v>682.47</v>
      </c>
    </row>
    <row r="916" spans="1:3" ht="15.6" x14ac:dyDescent="0.3">
      <c r="A916" s="171">
        <v>41085</v>
      </c>
      <c r="B916" s="172">
        <v>747.78</v>
      </c>
      <c r="C916" s="172">
        <v>684.63200000000006</v>
      </c>
    </row>
    <row r="917" spans="1:3" ht="15.6" x14ac:dyDescent="0.3">
      <c r="A917" s="170">
        <v>41086</v>
      </c>
      <c r="B917" s="174">
        <v>734.23</v>
      </c>
      <c r="C917" s="174">
        <v>738.64099999999985</v>
      </c>
    </row>
    <row r="918" spans="1:3" ht="15.6" x14ac:dyDescent="0.3">
      <c r="A918" s="171">
        <v>41087</v>
      </c>
      <c r="B918" s="172">
        <v>727.12</v>
      </c>
      <c r="C918" s="172">
        <v>739.95699999999988</v>
      </c>
    </row>
    <row r="919" spans="1:3" ht="15.6" x14ac:dyDescent="0.3">
      <c r="A919" s="170">
        <v>41088</v>
      </c>
      <c r="B919" s="174">
        <v>738.21</v>
      </c>
      <c r="C919" s="174">
        <v>752.63300000000004</v>
      </c>
    </row>
    <row r="920" spans="1:3" ht="15.6" x14ac:dyDescent="0.3">
      <c r="A920" s="171">
        <v>41089</v>
      </c>
      <c r="B920" s="172">
        <v>726.12</v>
      </c>
      <c r="C920" s="172">
        <v>757.95399999999995</v>
      </c>
    </row>
    <row r="921" spans="1:3" ht="15.6" x14ac:dyDescent="0.3">
      <c r="A921" s="170">
        <v>41092</v>
      </c>
      <c r="B921" s="174">
        <v>705.27</v>
      </c>
      <c r="C921" s="174">
        <v>748.40200000000004</v>
      </c>
    </row>
    <row r="922" spans="1:3" ht="15.6" x14ac:dyDescent="0.3">
      <c r="A922" s="171">
        <v>41093</v>
      </c>
      <c r="B922" s="172">
        <v>691.27</v>
      </c>
      <c r="C922" s="172">
        <v>729.16500000000019</v>
      </c>
    </row>
    <row r="923" spans="1:3" ht="15.6" x14ac:dyDescent="0.3">
      <c r="A923" s="170">
        <v>41094</v>
      </c>
      <c r="B923" s="174">
        <v>691.27</v>
      </c>
      <c r="C923" s="174">
        <v>729.16500000000019</v>
      </c>
    </row>
    <row r="924" spans="1:3" ht="15.6" x14ac:dyDescent="0.3">
      <c r="A924" s="171">
        <v>41095</v>
      </c>
      <c r="B924" s="172">
        <v>700.19</v>
      </c>
      <c r="C924" s="172">
        <v>733.54700000000003</v>
      </c>
    </row>
    <row r="925" spans="1:3" ht="15.6" x14ac:dyDescent="0.3">
      <c r="A925" s="170">
        <v>41096</v>
      </c>
      <c r="B925" s="174">
        <v>722.14</v>
      </c>
      <c r="C925" s="174">
        <v>735.23</v>
      </c>
    </row>
    <row r="926" spans="1:3" ht="15.6" x14ac:dyDescent="0.3">
      <c r="A926" s="171">
        <v>41099</v>
      </c>
      <c r="B926" s="172">
        <v>730.11</v>
      </c>
      <c r="C926" s="172">
        <v>736.42000000000007</v>
      </c>
    </row>
    <row r="927" spans="1:3" ht="15.6" x14ac:dyDescent="0.3">
      <c r="A927" s="170">
        <v>41100</v>
      </c>
      <c r="B927" s="174">
        <v>748.37</v>
      </c>
      <c r="C927" s="174">
        <v>710.63700000000017</v>
      </c>
    </row>
    <row r="928" spans="1:3" ht="15.6" x14ac:dyDescent="0.3">
      <c r="A928" s="171">
        <v>41101</v>
      </c>
      <c r="B928" s="172">
        <v>743.1</v>
      </c>
      <c r="C928" s="172">
        <v>711.97399999999993</v>
      </c>
    </row>
    <row r="929" spans="1:3" ht="15.6" x14ac:dyDescent="0.3">
      <c r="A929" s="170">
        <v>41102</v>
      </c>
      <c r="B929" s="174">
        <v>743.14</v>
      </c>
      <c r="C929" s="174">
        <v>728.86099999999988</v>
      </c>
    </row>
    <row r="930" spans="1:3" ht="15.6" x14ac:dyDescent="0.3">
      <c r="A930" s="171">
        <v>41103</v>
      </c>
      <c r="B930" s="172">
        <v>729.37</v>
      </c>
      <c r="C930" s="172">
        <v>733.74700000000007</v>
      </c>
    </row>
    <row r="931" spans="1:3" ht="15.6" x14ac:dyDescent="0.3">
      <c r="A931" s="170">
        <v>41106</v>
      </c>
      <c r="B931" s="174">
        <v>737.5</v>
      </c>
      <c r="C931" s="174">
        <v>733.10600000000011</v>
      </c>
    </row>
    <row r="932" spans="1:3" ht="15.6" x14ac:dyDescent="0.3">
      <c r="A932" s="171">
        <v>41107</v>
      </c>
      <c r="B932" s="172">
        <v>731.35</v>
      </c>
      <c r="C932" s="172">
        <v>732.34299999999985</v>
      </c>
    </row>
    <row r="933" spans="1:3" ht="15.6" x14ac:dyDescent="0.3">
      <c r="A933" s="170">
        <v>41108</v>
      </c>
      <c r="B933" s="174">
        <v>746.43000000000006</v>
      </c>
      <c r="C933" s="174">
        <v>732.649</v>
      </c>
    </row>
    <row r="934" spans="1:3" ht="15.6" x14ac:dyDescent="0.3">
      <c r="A934" s="171">
        <v>41109</v>
      </c>
      <c r="B934" s="172">
        <v>755.4</v>
      </c>
      <c r="C934" s="172">
        <v>724.87400000000002</v>
      </c>
    </row>
    <row r="935" spans="1:3" ht="15.6" x14ac:dyDescent="0.3">
      <c r="A935" s="170">
        <v>41110</v>
      </c>
      <c r="B935" s="174">
        <v>774.33999999999992</v>
      </c>
      <c r="C935" s="174">
        <v>724.75099999999998</v>
      </c>
    </row>
    <row r="936" spans="1:3" ht="15.6" x14ac:dyDescent="0.3">
      <c r="A936" s="171">
        <v>41113</v>
      </c>
      <c r="B936" s="172">
        <v>777.98</v>
      </c>
      <c r="C936" s="172">
        <v>719.92499999999995</v>
      </c>
    </row>
    <row r="937" spans="1:3" ht="15.6" x14ac:dyDescent="0.3">
      <c r="A937" s="170">
        <v>41114</v>
      </c>
      <c r="B937" s="174">
        <v>788.57999999999993</v>
      </c>
      <c r="C937" s="174">
        <v>718.38800000000003</v>
      </c>
    </row>
    <row r="938" spans="1:3" ht="15.6" x14ac:dyDescent="0.3">
      <c r="A938" s="171">
        <v>41115</v>
      </c>
      <c r="B938" s="172">
        <v>779.2</v>
      </c>
      <c r="C938" s="172">
        <v>717.58900000000006</v>
      </c>
    </row>
    <row r="939" spans="1:3" ht="15.6" x14ac:dyDescent="0.3">
      <c r="A939" s="170">
        <v>41116</v>
      </c>
      <c r="B939" s="174">
        <v>767.01</v>
      </c>
      <c r="C939" s="174">
        <v>716.9799999999999</v>
      </c>
    </row>
    <row r="940" spans="1:3" ht="15.6" x14ac:dyDescent="0.3">
      <c r="A940" s="171">
        <v>41117</v>
      </c>
      <c r="B940" s="172">
        <v>751.06</v>
      </c>
      <c r="C940" s="172">
        <v>718.61800000000017</v>
      </c>
    </row>
    <row r="941" spans="1:3" ht="15.6" x14ac:dyDescent="0.3">
      <c r="A941" s="170">
        <v>41120</v>
      </c>
      <c r="B941" s="174">
        <v>753.85</v>
      </c>
      <c r="C941" s="174">
        <v>705.38099999999997</v>
      </c>
    </row>
    <row r="942" spans="1:3" ht="15.6" x14ac:dyDescent="0.3">
      <c r="A942" s="171">
        <v>41121</v>
      </c>
      <c r="B942" s="172">
        <v>761.9</v>
      </c>
      <c r="C942" s="172">
        <v>711.2700000000001</v>
      </c>
    </row>
    <row r="943" spans="1:3" ht="15.6" x14ac:dyDescent="0.3">
      <c r="A943" s="170">
        <v>41122</v>
      </c>
      <c r="B943" s="174">
        <v>758.11</v>
      </c>
      <c r="C943" s="174">
        <v>711.53899999999999</v>
      </c>
    </row>
    <row r="944" spans="1:3" ht="15.6" x14ac:dyDescent="0.3">
      <c r="A944" s="171">
        <v>41123</v>
      </c>
      <c r="B944" s="172">
        <v>760.43000000000006</v>
      </c>
      <c r="C944" s="172">
        <v>715.3599999999999</v>
      </c>
    </row>
    <row r="945" spans="1:3" ht="15.6" x14ac:dyDescent="0.3">
      <c r="A945" s="170">
        <v>41124</v>
      </c>
      <c r="B945" s="174">
        <v>740.96</v>
      </c>
      <c r="C945" s="174">
        <v>719.53800000000001</v>
      </c>
    </row>
    <row r="946" spans="1:3" ht="15.6" x14ac:dyDescent="0.3">
      <c r="A946" s="171">
        <v>41127</v>
      </c>
      <c r="B946" s="172">
        <v>744.75</v>
      </c>
      <c r="C946" s="172">
        <v>721.18700000000013</v>
      </c>
    </row>
    <row r="947" spans="1:3" ht="15.6" x14ac:dyDescent="0.3">
      <c r="A947" s="170">
        <v>41128</v>
      </c>
      <c r="B947" s="174">
        <v>739.2</v>
      </c>
      <c r="C947" s="174">
        <v>714.45499999999993</v>
      </c>
    </row>
    <row r="948" spans="1:3" ht="15.6" x14ac:dyDescent="0.3">
      <c r="A948" s="171">
        <v>41129</v>
      </c>
      <c r="B948" s="172">
        <v>730.57999999999993</v>
      </c>
      <c r="C948" s="172">
        <v>697.94799999999998</v>
      </c>
    </row>
    <row r="949" spans="1:3" ht="15.6" x14ac:dyDescent="0.3">
      <c r="A949" s="170">
        <v>41130</v>
      </c>
      <c r="B949" s="174">
        <v>745.82999999999993</v>
      </c>
      <c r="C949" s="174">
        <v>700.15599999999995</v>
      </c>
    </row>
    <row r="950" spans="1:3" ht="15.6" x14ac:dyDescent="0.3">
      <c r="A950" s="171">
        <v>41131</v>
      </c>
      <c r="B950" s="172">
        <v>750.92000000000007</v>
      </c>
      <c r="C950" s="172">
        <v>700.11999999999989</v>
      </c>
    </row>
    <row r="951" spans="1:3" ht="15.6" x14ac:dyDescent="0.3">
      <c r="A951" s="170">
        <v>41134</v>
      </c>
      <c r="B951" s="174">
        <v>743.55</v>
      </c>
      <c r="C951" s="174">
        <v>716.79599999999994</v>
      </c>
    </row>
    <row r="952" spans="1:3" ht="15.6" x14ac:dyDescent="0.3">
      <c r="A952" s="171">
        <v>41135</v>
      </c>
      <c r="B952" s="172">
        <v>736.68000000000006</v>
      </c>
      <c r="C952" s="172">
        <v>716.0870000000001</v>
      </c>
    </row>
    <row r="953" spans="1:3" ht="15.6" x14ac:dyDescent="0.3">
      <c r="A953" s="170">
        <v>41136</v>
      </c>
      <c r="B953" s="174">
        <v>733.73</v>
      </c>
      <c r="C953" s="174">
        <v>713.08899999999994</v>
      </c>
    </row>
    <row r="954" spans="1:3" ht="15.6" x14ac:dyDescent="0.3">
      <c r="A954" s="171">
        <v>41137</v>
      </c>
      <c r="B954" s="172">
        <v>711.9</v>
      </c>
      <c r="C954" s="172">
        <v>711.48299999999995</v>
      </c>
    </row>
    <row r="955" spans="1:3" ht="15.6" x14ac:dyDescent="0.3">
      <c r="A955" s="170">
        <v>41138</v>
      </c>
      <c r="B955" s="174">
        <v>712.38</v>
      </c>
      <c r="C955" s="174">
        <v>712.25700000000006</v>
      </c>
    </row>
    <row r="956" spans="1:3" ht="15.6" x14ac:dyDescent="0.3">
      <c r="A956" s="171">
        <v>41141</v>
      </c>
      <c r="B956" s="172">
        <v>725.23</v>
      </c>
      <c r="C956" s="172">
        <v>693.05600000000004</v>
      </c>
    </row>
    <row r="957" spans="1:3" ht="15.6" x14ac:dyDescent="0.3">
      <c r="A957" s="170">
        <v>41142</v>
      </c>
      <c r="B957" s="174">
        <v>716.67000000000007</v>
      </c>
      <c r="C957" s="174">
        <v>690.67200000000003</v>
      </c>
    </row>
    <row r="958" spans="1:3" ht="15.6" x14ac:dyDescent="0.3">
      <c r="A958" s="171">
        <v>41143</v>
      </c>
      <c r="B958" s="172">
        <v>721.06</v>
      </c>
      <c r="C958" s="172">
        <v>697.23599999999999</v>
      </c>
    </row>
    <row r="959" spans="1:3" ht="15.6" x14ac:dyDescent="0.3">
      <c r="A959" s="170">
        <v>41144</v>
      </c>
      <c r="B959" s="174">
        <v>723.94</v>
      </c>
      <c r="C959" s="174">
        <v>703.75299999999993</v>
      </c>
    </row>
    <row r="960" spans="1:3" ht="15.6" x14ac:dyDescent="0.3">
      <c r="A960" s="171">
        <v>41145</v>
      </c>
      <c r="B960" s="172">
        <v>719.78</v>
      </c>
      <c r="C960" s="172">
        <v>703.28899999999999</v>
      </c>
    </row>
    <row r="961" spans="1:3" ht="15.6" x14ac:dyDescent="0.3">
      <c r="A961" s="170">
        <v>41148</v>
      </c>
      <c r="B961" s="174">
        <v>720.82999999999993</v>
      </c>
      <c r="C961" s="174">
        <v>693.34799999999996</v>
      </c>
    </row>
    <row r="962" spans="1:3" ht="15.6" x14ac:dyDescent="0.3">
      <c r="A962" s="171">
        <v>41149</v>
      </c>
      <c r="B962" s="172">
        <v>719.25</v>
      </c>
      <c r="C962" s="172">
        <v>678.32900000000018</v>
      </c>
    </row>
    <row r="963" spans="1:3" ht="15.6" x14ac:dyDescent="0.3">
      <c r="A963" s="170">
        <v>41150</v>
      </c>
      <c r="B963" s="174">
        <v>735.7</v>
      </c>
      <c r="C963" s="174">
        <v>665.09800000000007</v>
      </c>
    </row>
    <row r="964" spans="1:3" ht="15.6" x14ac:dyDescent="0.3">
      <c r="A964" s="171">
        <v>41151</v>
      </c>
      <c r="B964" s="172">
        <v>758.76</v>
      </c>
      <c r="C964" s="172">
        <v>659.05799999999999</v>
      </c>
    </row>
    <row r="965" spans="1:3" ht="15.6" x14ac:dyDescent="0.3">
      <c r="A965" s="170">
        <v>41152</v>
      </c>
      <c r="B965" s="174">
        <v>737.93000000000006</v>
      </c>
      <c r="C965" s="174">
        <v>660.49500000000012</v>
      </c>
    </row>
    <row r="966" spans="1:3" ht="15.6" x14ac:dyDescent="0.3">
      <c r="A966" s="171">
        <v>41155</v>
      </c>
      <c r="B966" s="172">
        <v>737.93000000000006</v>
      </c>
      <c r="C966" s="172">
        <v>660.49500000000012</v>
      </c>
    </row>
    <row r="967" spans="1:3" ht="15.6" x14ac:dyDescent="0.3">
      <c r="A967" s="170">
        <v>41156</v>
      </c>
      <c r="B967" s="174">
        <v>730.79</v>
      </c>
      <c r="C967" s="174">
        <v>648.11599999999999</v>
      </c>
    </row>
    <row r="968" spans="1:3" ht="15.6" x14ac:dyDescent="0.3">
      <c r="A968" s="171">
        <v>41157</v>
      </c>
      <c r="B968" s="172">
        <v>714.99</v>
      </c>
      <c r="C968" s="172">
        <v>647.49900000000002</v>
      </c>
    </row>
    <row r="969" spans="1:3" ht="15.6" x14ac:dyDescent="0.3">
      <c r="A969" s="170">
        <v>41158</v>
      </c>
      <c r="B969" s="174">
        <v>698.12</v>
      </c>
      <c r="C969" s="174">
        <v>636.2940000000001</v>
      </c>
    </row>
    <row r="970" spans="1:3" ht="15.6" x14ac:dyDescent="0.3">
      <c r="A970" s="171">
        <v>41159</v>
      </c>
      <c r="B970" s="172">
        <v>688.16000000000008</v>
      </c>
      <c r="C970" s="172">
        <v>641.01800000000003</v>
      </c>
    </row>
    <row r="971" spans="1:3" ht="15.6" x14ac:dyDescent="0.3">
      <c r="A971" s="170">
        <v>41162</v>
      </c>
      <c r="B971" s="174">
        <v>684.14</v>
      </c>
      <c r="C971" s="174">
        <v>643.40100000000007</v>
      </c>
    </row>
    <row r="972" spans="1:3" ht="15.6" x14ac:dyDescent="0.3">
      <c r="A972" s="171">
        <v>41163</v>
      </c>
      <c r="B972" s="172">
        <v>668.42000000000007</v>
      </c>
      <c r="C972" s="172">
        <v>629.35500000000002</v>
      </c>
    </row>
    <row r="973" spans="1:3" ht="15.6" x14ac:dyDescent="0.3">
      <c r="A973" s="170">
        <v>41164</v>
      </c>
      <c r="B973" s="174">
        <v>663.61</v>
      </c>
      <c r="C973" s="174">
        <v>621.22199999999998</v>
      </c>
    </row>
    <row r="974" spans="1:3" ht="15.6" x14ac:dyDescent="0.3">
      <c r="A974" s="171">
        <v>41165</v>
      </c>
      <c r="B974" s="172">
        <v>633.06999999999994</v>
      </c>
      <c r="C974" s="172">
        <v>609.93499999999995</v>
      </c>
    </row>
    <row r="975" spans="1:3" ht="15.6" x14ac:dyDescent="0.3">
      <c r="A975" s="170">
        <v>41166</v>
      </c>
      <c r="B975" s="174">
        <v>600.41000000000008</v>
      </c>
      <c r="C975" s="174">
        <v>611.73099999999999</v>
      </c>
    </row>
    <row r="976" spans="1:3" ht="15.6" x14ac:dyDescent="0.3">
      <c r="A976" s="171">
        <v>41169</v>
      </c>
      <c r="B976" s="172">
        <v>572.47</v>
      </c>
      <c r="C976" s="172">
        <v>598.58400000000006</v>
      </c>
    </row>
    <row r="977" spans="1:3" ht="15.6" x14ac:dyDescent="0.3">
      <c r="A977" s="170">
        <v>41170</v>
      </c>
      <c r="B977" s="174">
        <v>601.77</v>
      </c>
      <c r="C977" s="174">
        <v>599.43099999999993</v>
      </c>
    </row>
    <row r="978" spans="1:3" ht="15.6" x14ac:dyDescent="0.3">
      <c r="A978" s="171">
        <v>41171</v>
      </c>
      <c r="B978" s="172">
        <v>586.91000000000008</v>
      </c>
      <c r="C978" s="172">
        <v>601.46800000000007</v>
      </c>
    </row>
    <row r="979" spans="1:3" ht="15.6" x14ac:dyDescent="0.3">
      <c r="A979" s="170">
        <v>41172</v>
      </c>
      <c r="B979" s="174">
        <v>582.76</v>
      </c>
      <c r="C979" s="174">
        <v>603.06600000000003</v>
      </c>
    </row>
    <row r="980" spans="1:3" ht="15.6" x14ac:dyDescent="0.3">
      <c r="A980" s="171">
        <v>41173</v>
      </c>
      <c r="B980" s="172">
        <v>568.18000000000006</v>
      </c>
      <c r="C980" s="172">
        <v>602.63499999999999</v>
      </c>
    </row>
    <row r="981" spans="1:3" ht="15.6" x14ac:dyDescent="0.3">
      <c r="A981" s="170">
        <v>41176</v>
      </c>
      <c r="B981" s="174">
        <v>570.53</v>
      </c>
      <c r="C981" s="174">
        <v>601.6579999999999</v>
      </c>
    </row>
    <row r="982" spans="1:3" ht="15.6" x14ac:dyDescent="0.3">
      <c r="A982" s="171">
        <v>41177</v>
      </c>
      <c r="B982" s="172">
        <v>596.92000000000007</v>
      </c>
      <c r="C982" s="172">
        <v>598.29300000000001</v>
      </c>
    </row>
    <row r="983" spans="1:3" ht="15.6" x14ac:dyDescent="0.3">
      <c r="A983" s="170">
        <v>41178</v>
      </c>
      <c r="B983" s="174">
        <v>607.99</v>
      </c>
      <c r="C983" s="174">
        <v>597.31999999999994</v>
      </c>
    </row>
    <row r="984" spans="1:3" ht="15.6" x14ac:dyDescent="0.3">
      <c r="A984" s="171">
        <v>41179</v>
      </c>
      <c r="B984" s="172">
        <v>599.24</v>
      </c>
      <c r="C984" s="172">
        <v>610.24099999999999</v>
      </c>
    </row>
    <row r="985" spans="1:3" ht="15.6" x14ac:dyDescent="0.3">
      <c r="A985" s="170">
        <v>41180</v>
      </c>
      <c r="B985" s="174">
        <v>611.53</v>
      </c>
      <c r="C985" s="174">
        <v>617.95900000000006</v>
      </c>
    </row>
    <row r="986" spans="1:3" ht="15.6" x14ac:dyDescent="0.3">
      <c r="A986" s="171">
        <v>41183</v>
      </c>
      <c r="B986" s="172">
        <v>599.1</v>
      </c>
      <c r="C986" s="172">
        <v>616.60599999999999</v>
      </c>
    </row>
    <row r="987" spans="1:3" ht="15.6" x14ac:dyDescent="0.3">
      <c r="A987" s="170">
        <v>41184</v>
      </c>
      <c r="B987" s="174">
        <v>602.04</v>
      </c>
      <c r="C987" s="174">
        <v>618.35100000000011</v>
      </c>
    </row>
    <row r="988" spans="1:3" ht="15.6" x14ac:dyDescent="0.3">
      <c r="A988" s="171">
        <v>41185</v>
      </c>
      <c r="B988" s="172">
        <v>603.30999999999995</v>
      </c>
      <c r="C988" s="172">
        <v>627.221</v>
      </c>
    </row>
    <row r="989" spans="1:3" ht="15.6" x14ac:dyDescent="0.3">
      <c r="A989" s="170">
        <v>41186</v>
      </c>
      <c r="B989" s="174">
        <v>584.74</v>
      </c>
      <c r="C989" s="174">
        <v>628.93500000000006</v>
      </c>
    </row>
    <row r="990" spans="1:3" ht="15.6" x14ac:dyDescent="0.3">
      <c r="A990" s="171">
        <v>41187</v>
      </c>
      <c r="B990" s="172">
        <v>579.12</v>
      </c>
      <c r="C990" s="172">
        <v>630.95299999999997</v>
      </c>
    </row>
    <row r="991" spans="1:3" ht="15.6" x14ac:dyDescent="0.3">
      <c r="A991" s="170">
        <v>41190</v>
      </c>
      <c r="B991" s="174">
        <v>579.12</v>
      </c>
      <c r="C991" s="174">
        <v>630.95299999999997</v>
      </c>
    </row>
    <row r="992" spans="1:3" ht="15.6" x14ac:dyDescent="0.3">
      <c r="A992" s="171">
        <v>41191</v>
      </c>
      <c r="B992" s="172">
        <v>616.42000000000007</v>
      </c>
      <c r="C992" s="172">
        <v>637.27699999999993</v>
      </c>
    </row>
    <row r="993" spans="1:3" ht="15.6" x14ac:dyDescent="0.3">
      <c r="A993" s="170">
        <v>41192</v>
      </c>
      <c r="B993" s="174">
        <v>633.77</v>
      </c>
      <c r="C993" s="174">
        <v>641.005</v>
      </c>
    </row>
    <row r="994" spans="1:3" ht="15.6" x14ac:dyDescent="0.3">
      <c r="A994" s="171">
        <v>41193</v>
      </c>
      <c r="B994" s="172">
        <v>618.75</v>
      </c>
      <c r="C994" s="172">
        <v>658.89699999999993</v>
      </c>
    </row>
    <row r="995" spans="1:3" ht="15.6" x14ac:dyDescent="0.3">
      <c r="A995" s="170">
        <v>41194</v>
      </c>
      <c r="B995" s="174">
        <v>600.86</v>
      </c>
      <c r="C995" s="174">
        <v>664.76099999999997</v>
      </c>
    </row>
    <row r="996" spans="1:3" ht="15.6" x14ac:dyDescent="0.3">
      <c r="A996" s="171">
        <v>41197</v>
      </c>
      <c r="B996" s="172">
        <v>586.52</v>
      </c>
      <c r="C996" s="172">
        <v>667.59100000000001</v>
      </c>
    </row>
    <row r="997" spans="1:3" ht="15.6" x14ac:dyDescent="0.3">
      <c r="A997" s="170">
        <v>41198</v>
      </c>
      <c r="B997" s="174">
        <v>594.43000000000006</v>
      </c>
      <c r="C997" s="174">
        <v>668.11400000000003</v>
      </c>
    </row>
    <row r="998" spans="1:3" ht="15.6" x14ac:dyDescent="0.3">
      <c r="A998" s="171">
        <v>41199</v>
      </c>
      <c r="B998" s="172">
        <v>594.84</v>
      </c>
      <c r="C998" s="172">
        <v>669.52800000000002</v>
      </c>
    </row>
    <row r="999" spans="1:3" ht="15.6" x14ac:dyDescent="0.3">
      <c r="A999" s="170">
        <v>41200</v>
      </c>
      <c r="B999" s="174">
        <v>596.66</v>
      </c>
      <c r="C999" s="174">
        <v>679.15099999999995</v>
      </c>
    </row>
    <row r="1000" spans="1:3" ht="15.6" x14ac:dyDescent="0.3">
      <c r="A1000" s="171">
        <v>41201</v>
      </c>
      <c r="B1000" s="172">
        <v>609.79999999999995</v>
      </c>
      <c r="C1000" s="172">
        <v>679.67900000000009</v>
      </c>
    </row>
    <row r="1001" spans="1:3" ht="15.6" x14ac:dyDescent="0.3">
      <c r="A1001" s="170">
        <v>41204</v>
      </c>
      <c r="B1001" s="174">
        <v>605.91000000000008</v>
      </c>
      <c r="C1001" s="174">
        <v>677.52</v>
      </c>
    </row>
    <row r="1002" spans="1:3" ht="15.6" x14ac:dyDescent="0.3">
      <c r="A1002" s="171">
        <v>41205</v>
      </c>
      <c r="B1002" s="172">
        <v>599.37</v>
      </c>
      <c r="C1002" s="172">
        <v>679.19200000000001</v>
      </c>
    </row>
    <row r="1003" spans="1:3" ht="15.6" x14ac:dyDescent="0.3">
      <c r="A1003" s="170">
        <v>41206</v>
      </c>
      <c r="B1003" s="174">
        <v>598.54999999999995</v>
      </c>
      <c r="C1003" s="174">
        <v>679.11</v>
      </c>
    </row>
    <row r="1004" spans="1:3" ht="15.6" x14ac:dyDescent="0.3">
      <c r="A1004" s="171">
        <v>41207</v>
      </c>
      <c r="B1004" s="172">
        <v>594.97</v>
      </c>
      <c r="C1004" s="172">
        <v>677.78600000000006</v>
      </c>
    </row>
    <row r="1005" spans="1:3" ht="15.6" x14ac:dyDescent="0.3">
      <c r="A1005" s="170">
        <v>41208</v>
      </c>
      <c r="B1005" s="174">
        <v>718.63</v>
      </c>
      <c r="C1005" s="174">
        <v>713.80500000000006</v>
      </c>
    </row>
    <row r="1006" spans="1:3" ht="15.6" x14ac:dyDescent="0.3">
      <c r="A1006" s="171">
        <v>41211</v>
      </c>
      <c r="B1006" s="172">
        <v>750.41000000000008</v>
      </c>
      <c r="C1006" s="172">
        <v>713.726</v>
      </c>
    </row>
    <row r="1007" spans="1:3" ht="15.6" x14ac:dyDescent="0.3">
      <c r="A1007" s="170">
        <v>41212</v>
      </c>
      <c r="B1007" s="174">
        <v>750.41000000000008</v>
      </c>
      <c r="C1007" s="174">
        <v>713.726</v>
      </c>
    </row>
    <row r="1008" spans="1:3" ht="15.6" x14ac:dyDescent="0.3">
      <c r="A1008" s="171">
        <v>41213</v>
      </c>
      <c r="B1008" s="172">
        <v>788.61</v>
      </c>
      <c r="C1008" s="172">
        <v>717.83899999999994</v>
      </c>
    </row>
    <row r="1009" spans="1:3" ht="15.6" x14ac:dyDescent="0.3">
      <c r="A1009" s="170">
        <v>41214</v>
      </c>
      <c r="B1009" s="174">
        <v>852.77</v>
      </c>
      <c r="C1009" s="174">
        <v>717.63199999999995</v>
      </c>
    </row>
    <row r="1010" spans="1:3" ht="15.6" x14ac:dyDescent="0.3">
      <c r="A1010" s="171">
        <v>41215</v>
      </c>
      <c r="B1010" s="172">
        <v>884.31999999999994</v>
      </c>
      <c r="C1010" s="172">
        <v>758.97699999999986</v>
      </c>
    </row>
    <row r="1011" spans="1:3" ht="15.6" x14ac:dyDescent="0.3">
      <c r="A1011" s="170">
        <v>41218</v>
      </c>
      <c r="B1011" s="174">
        <v>843.4</v>
      </c>
      <c r="C1011" s="174">
        <v>766.43599999999992</v>
      </c>
    </row>
    <row r="1012" spans="1:3" ht="15.6" x14ac:dyDescent="0.3">
      <c r="A1012" s="171">
        <v>41219</v>
      </c>
      <c r="B1012" s="172">
        <v>826.58999999999992</v>
      </c>
      <c r="C1012" s="172">
        <v>766.08499999999992</v>
      </c>
    </row>
    <row r="1013" spans="1:3" ht="15.6" x14ac:dyDescent="0.3">
      <c r="A1013" s="170">
        <v>41220</v>
      </c>
      <c r="B1013" s="174">
        <v>874.88</v>
      </c>
      <c r="C1013" s="174">
        <v>768.17899999999997</v>
      </c>
    </row>
    <row r="1014" spans="1:3" ht="15.6" x14ac:dyDescent="0.3">
      <c r="A1014" s="171">
        <v>41221</v>
      </c>
      <c r="B1014" s="172">
        <v>888.74</v>
      </c>
      <c r="C1014" s="172">
        <v>767.95299999999997</v>
      </c>
    </row>
    <row r="1015" spans="1:3" ht="15.6" x14ac:dyDescent="0.3">
      <c r="A1015" s="170">
        <v>41222</v>
      </c>
      <c r="B1015" s="174">
        <v>930.18000000000006</v>
      </c>
      <c r="C1015" s="174">
        <v>764.95799999999986</v>
      </c>
    </row>
    <row r="1016" spans="1:3" ht="15.6" x14ac:dyDescent="0.3">
      <c r="A1016" s="171">
        <v>41225</v>
      </c>
      <c r="B1016" s="172">
        <v>930.18000000000006</v>
      </c>
      <c r="C1016" s="172">
        <v>764.95799999999986</v>
      </c>
    </row>
    <row r="1017" spans="1:3" ht="15.6" x14ac:dyDescent="0.3">
      <c r="A1017" s="170">
        <v>41226</v>
      </c>
      <c r="B1017" s="174">
        <v>939.44</v>
      </c>
      <c r="C1017" s="174">
        <v>764.90499999999997</v>
      </c>
    </row>
    <row r="1018" spans="1:3" ht="15.6" x14ac:dyDescent="0.3">
      <c r="A1018" s="171">
        <v>41227</v>
      </c>
      <c r="B1018" s="172">
        <v>948.72</v>
      </c>
      <c r="C1018" s="172">
        <v>763.20699999999988</v>
      </c>
    </row>
    <row r="1019" spans="1:3" ht="15.6" x14ac:dyDescent="0.3">
      <c r="A1019" s="170">
        <v>41228</v>
      </c>
      <c r="B1019" s="174">
        <v>988.06</v>
      </c>
      <c r="C1019" s="174">
        <v>769.29</v>
      </c>
    </row>
    <row r="1020" spans="1:3" ht="15.6" x14ac:dyDescent="0.3">
      <c r="A1020" s="171">
        <v>41229</v>
      </c>
      <c r="B1020" s="172">
        <v>976.18000000000006</v>
      </c>
      <c r="C1020" s="172">
        <v>768.54000000000019</v>
      </c>
    </row>
    <row r="1021" spans="1:3" ht="15.6" x14ac:dyDescent="0.3">
      <c r="A1021" s="170">
        <v>41232</v>
      </c>
      <c r="B1021" s="174">
        <v>888.76</v>
      </c>
      <c r="C1021" s="174">
        <v>779.43799999999987</v>
      </c>
    </row>
    <row r="1022" spans="1:3" ht="15.6" x14ac:dyDescent="0.3">
      <c r="A1022" s="171">
        <v>41233</v>
      </c>
      <c r="B1022" s="172">
        <v>881.78</v>
      </c>
      <c r="C1022" s="172">
        <v>790.71500000000015</v>
      </c>
    </row>
    <row r="1023" spans="1:3" ht="15.6" x14ac:dyDescent="0.3">
      <c r="A1023" s="170">
        <v>41234</v>
      </c>
      <c r="B1023" s="174">
        <v>872.96</v>
      </c>
      <c r="C1023" s="174">
        <v>793.52800000000002</v>
      </c>
    </row>
    <row r="1024" spans="1:3" ht="15.6" x14ac:dyDescent="0.3">
      <c r="A1024" s="171">
        <v>41235</v>
      </c>
      <c r="B1024" s="172">
        <v>872.96</v>
      </c>
      <c r="C1024" s="172">
        <v>793.52800000000002</v>
      </c>
    </row>
    <row r="1025" spans="1:3" ht="15.6" x14ac:dyDescent="0.3">
      <c r="A1025" s="170">
        <v>41236</v>
      </c>
      <c r="B1025" s="174">
        <v>872.96</v>
      </c>
      <c r="C1025" s="174">
        <v>793.52800000000002</v>
      </c>
    </row>
    <row r="1026" spans="1:3" ht="15.6" x14ac:dyDescent="0.3">
      <c r="A1026" s="171">
        <v>41239</v>
      </c>
      <c r="B1026" s="172">
        <v>1071.4100000000001</v>
      </c>
      <c r="C1026" s="172">
        <v>796.44500000000005</v>
      </c>
    </row>
    <row r="1027" spans="1:3" ht="15.6" x14ac:dyDescent="0.3">
      <c r="A1027" s="170">
        <v>41240</v>
      </c>
      <c r="B1027" s="174">
        <v>1042.98</v>
      </c>
      <c r="C1027" s="174">
        <v>798.02099999999996</v>
      </c>
    </row>
    <row r="1028" spans="1:3" ht="15.6" x14ac:dyDescent="0.3">
      <c r="A1028" s="171">
        <v>41241</v>
      </c>
      <c r="B1028" s="172">
        <v>1067.69</v>
      </c>
      <c r="C1028" s="172">
        <v>797.39200000000005</v>
      </c>
    </row>
    <row r="1029" spans="1:3" ht="15.6" x14ac:dyDescent="0.3">
      <c r="A1029" s="170">
        <v>41242</v>
      </c>
      <c r="B1029" s="174">
        <v>900.74</v>
      </c>
      <c r="C1029" s="174">
        <v>761.16499999999996</v>
      </c>
    </row>
    <row r="1030" spans="1:3" ht="15.6" x14ac:dyDescent="0.3">
      <c r="A1030" s="171">
        <v>41243</v>
      </c>
      <c r="B1030" s="172">
        <v>871.25</v>
      </c>
      <c r="C1030" s="172">
        <v>765.19700000000012</v>
      </c>
    </row>
    <row r="1031" spans="1:3" ht="15.6" x14ac:dyDescent="0.3">
      <c r="A1031" s="170">
        <v>41246</v>
      </c>
      <c r="B1031" s="174">
        <v>877.66000000000008</v>
      </c>
      <c r="C1031" s="174">
        <v>765.44800000000009</v>
      </c>
    </row>
    <row r="1032" spans="1:3" ht="15.6" x14ac:dyDescent="0.3">
      <c r="A1032" s="171">
        <v>41247</v>
      </c>
      <c r="B1032" s="172">
        <v>842.02</v>
      </c>
      <c r="C1032" s="172">
        <v>746.68700000000001</v>
      </c>
    </row>
    <row r="1033" spans="1:3" ht="15.6" x14ac:dyDescent="0.3">
      <c r="A1033" s="170">
        <v>41248</v>
      </c>
      <c r="B1033" s="174">
        <v>809.25</v>
      </c>
      <c r="C1033" s="174">
        <v>748.25400000000013</v>
      </c>
    </row>
    <row r="1034" spans="1:3" ht="15.6" x14ac:dyDescent="0.3">
      <c r="A1034" s="171">
        <v>41249</v>
      </c>
      <c r="B1034" s="172">
        <v>813.63</v>
      </c>
      <c r="C1034" s="172">
        <v>749.13799999999992</v>
      </c>
    </row>
    <row r="1035" spans="1:3" ht="15.6" x14ac:dyDescent="0.3">
      <c r="A1035" s="170">
        <v>41250</v>
      </c>
      <c r="B1035" s="174">
        <v>802.2</v>
      </c>
      <c r="C1035" s="174">
        <v>749.38300000000004</v>
      </c>
    </row>
    <row r="1036" spans="1:3" ht="15.6" x14ac:dyDescent="0.3">
      <c r="A1036" s="171">
        <v>41253</v>
      </c>
      <c r="B1036" s="172">
        <v>786.43000000000006</v>
      </c>
      <c r="C1036" s="172">
        <v>749.84900000000005</v>
      </c>
    </row>
    <row r="1037" spans="1:3" ht="15.6" x14ac:dyDescent="0.3">
      <c r="A1037" s="170">
        <v>41254</v>
      </c>
      <c r="B1037" s="174">
        <v>782.44</v>
      </c>
      <c r="C1037" s="174">
        <v>754.98500000000013</v>
      </c>
    </row>
    <row r="1038" spans="1:3" ht="15.6" x14ac:dyDescent="0.3">
      <c r="A1038" s="171">
        <v>41255</v>
      </c>
      <c r="B1038" s="172">
        <v>782.58</v>
      </c>
      <c r="C1038" s="172">
        <v>748.09199999999998</v>
      </c>
    </row>
    <row r="1039" spans="1:3" ht="15.6" x14ac:dyDescent="0.3">
      <c r="A1039" s="170">
        <v>41256</v>
      </c>
      <c r="B1039" s="174">
        <v>783.38</v>
      </c>
      <c r="C1039" s="174">
        <v>747.93899999999996</v>
      </c>
    </row>
    <row r="1040" spans="1:3" ht="15.6" x14ac:dyDescent="0.3">
      <c r="A1040" s="171">
        <v>41257</v>
      </c>
      <c r="B1040" s="172">
        <v>768.65</v>
      </c>
      <c r="C1040" s="172">
        <v>745.27399999999989</v>
      </c>
    </row>
    <row r="1041" spans="1:3" ht="15.6" x14ac:dyDescent="0.3">
      <c r="A1041" s="170">
        <v>41260</v>
      </c>
      <c r="B1041" s="174">
        <v>770.46</v>
      </c>
      <c r="C1041" s="174">
        <v>717.23299999999995</v>
      </c>
    </row>
    <row r="1042" spans="1:3" ht="15.6" x14ac:dyDescent="0.3">
      <c r="A1042" s="171">
        <v>41261</v>
      </c>
      <c r="B1042" s="172">
        <v>759.1</v>
      </c>
      <c r="C1042" s="172">
        <v>709.84799999999996</v>
      </c>
    </row>
    <row r="1043" spans="1:3" ht="15.6" x14ac:dyDescent="0.3">
      <c r="A1043" s="170">
        <v>41262</v>
      </c>
      <c r="B1043" s="174">
        <v>752.78</v>
      </c>
      <c r="C1043" s="174">
        <v>708.42899999999997</v>
      </c>
    </row>
    <row r="1044" spans="1:3" ht="15.6" x14ac:dyDescent="0.3">
      <c r="A1044" s="171">
        <v>41263</v>
      </c>
      <c r="B1044" s="172">
        <v>750.17</v>
      </c>
      <c r="C1044" s="172">
        <v>709.04200000000003</v>
      </c>
    </row>
    <row r="1045" spans="1:3" ht="15.6" x14ac:dyDescent="0.3">
      <c r="A1045" s="170">
        <v>41264</v>
      </c>
      <c r="B1045" s="174">
        <v>762.73</v>
      </c>
      <c r="C1045" s="174">
        <v>709.71</v>
      </c>
    </row>
    <row r="1046" spans="1:3" ht="15.6" x14ac:dyDescent="0.3">
      <c r="A1046" s="171">
        <v>41267</v>
      </c>
      <c r="B1046" s="172">
        <v>762.33</v>
      </c>
      <c r="C1046" s="172">
        <v>709.69</v>
      </c>
    </row>
    <row r="1047" spans="1:3" ht="15.6" x14ac:dyDescent="0.3">
      <c r="A1047" s="170">
        <v>41268</v>
      </c>
      <c r="B1047" s="174">
        <v>762.33</v>
      </c>
      <c r="C1047" s="174">
        <v>709.69</v>
      </c>
    </row>
    <row r="1048" spans="1:3" ht="15.6" x14ac:dyDescent="0.3">
      <c r="A1048" s="171">
        <v>41269</v>
      </c>
      <c r="B1048" s="172">
        <v>762.29</v>
      </c>
      <c r="C1048" s="172">
        <v>709.9849999999999</v>
      </c>
    </row>
    <row r="1049" spans="1:3" ht="15.6" x14ac:dyDescent="0.3">
      <c r="A1049" s="170">
        <v>41270</v>
      </c>
      <c r="B1049" s="174">
        <v>759.92</v>
      </c>
      <c r="C1049" s="174">
        <v>710.98299999999995</v>
      </c>
    </row>
    <row r="1050" spans="1:3" ht="15.6" x14ac:dyDescent="0.3">
      <c r="A1050" s="171">
        <v>41271</v>
      </c>
      <c r="B1050" s="172">
        <v>747.37</v>
      </c>
      <c r="C1050" s="172">
        <v>712.69600000000014</v>
      </c>
    </row>
    <row r="1051" spans="1:3" ht="15.6" x14ac:dyDescent="0.3">
      <c r="A1051" s="170">
        <v>41274</v>
      </c>
      <c r="B1051" s="174">
        <v>742.66</v>
      </c>
      <c r="C1051" s="174">
        <v>715.08799999999997</v>
      </c>
    </row>
    <row r="1052" spans="1:3" ht="15.6" x14ac:dyDescent="0.3">
      <c r="A1052" s="171">
        <v>41275</v>
      </c>
      <c r="B1052" s="172">
        <v>742.66</v>
      </c>
      <c r="C1052" s="172">
        <v>715.08799999999997</v>
      </c>
    </row>
    <row r="1053" spans="1:3" ht="15.6" x14ac:dyDescent="0.3">
      <c r="A1053" s="170">
        <v>41276</v>
      </c>
      <c r="B1053" s="174">
        <v>712.68000000000006</v>
      </c>
      <c r="C1053" s="174">
        <v>710.34800000000018</v>
      </c>
    </row>
    <row r="1054" spans="1:3" ht="15.6" x14ac:dyDescent="0.3">
      <c r="A1054" s="171">
        <v>41277</v>
      </c>
      <c r="B1054" s="172">
        <v>705.81</v>
      </c>
      <c r="C1054" s="172">
        <v>709.08500000000004</v>
      </c>
    </row>
    <row r="1055" spans="1:3" ht="15.6" x14ac:dyDescent="0.3">
      <c r="A1055" s="170">
        <v>41278</v>
      </c>
      <c r="B1055" s="174">
        <v>711.04</v>
      </c>
      <c r="C1055" s="174">
        <v>709.44900000000007</v>
      </c>
    </row>
    <row r="1056" spans="1:3" ht="15.6" x14ac:dyDescent="0.3">
      <c r="A1056" s="171">
        <v>41281</v>
      </c>
      <c r="B1056" s="172">
        <v>729.49</v>
      </c>
      <c r="C1056" s="172">
        <v>706.22500000000002</v>
      </c>
    </row>
    <row r="1057" spans="1:3" ht="15.6" x14ac:dyDescent="0.3">
      <c r="A1057" s="170">
        <v>41282</v>
      </c>
      <c r="B1057" s="174">
        <v>774.99</v>
      </c>
      <c r="C1057" s="174">
        <v>705.952</v>
      </c>
    </row>
    <row r="1058" spans="1:3" ht="15.6" x14ac:dyDescent="0.3">
      <c r="A1058" s="171">
        <v>41283</v>
      </c>
      <c r="B1058" s="172">
        <v>788.14</v>
      </c>
      <c r="C1058" s="172">
        <v>704.77600000000007</v>
      </c>
    </row>
    <row r="1059" spans="1:3" ht="15.6" x14ac:dyDescent="0.3">
      <c r="A1059" s="170">
        <v>41284</v>
      </c>
      <c r="B1059" s="174">
        <v>833.02</v>
      </c>
      <c r="C1059" s="174">
        <v>704.86999999999989</v>
      </c>
    </row>
    <row r="1060" spans="1:3" ht="15.6" x14ac:dyDescent="0.3">
      <c r="A1060" s="171">
        <v>41285</v>
      </c>
      <c r="B1060" s="172">
        <v>841.45</v>
      </c>
      <c r="C1060" s="172">
        <v>704.14499999999998</v>
      </c>
    </row>
    <row r="1061" spans="1:3" ht="15.6" x14ac:dyDescent="0.3">
      <c r="A1061" s="170">
        <v>41288</v>
      </c>
      <c r="B1061" s="174">
        <v>836.28</v>
      </c>
      <c r="C1061" s="174">
        <v>687.09699999999998</v>
      </c>
    </row>
    <row r="1062" spans="1:3" ht="15.6" x14ac:dyDescent="0.3">
      <c r="A1062" s="171">
        <v>41289</v>
      </c>
      <c r="B1062" s="172">
        <v>835.53</v>
      </c>
      <c r="C1062" s="172">
        <v>693.57600000000002</v>
      </c>
    </row>
    <row r="1063" spans="1:3" ht="15.6" x14ac:dyDescent="0.3">
      <c r="A1063" s="170">
        <v>41290</v>
      </c>
      <c r="B1063" s="174">
        <v>824.08</v>
      </c>
      <c r="C1063" s="174">
        <v>693.69399999999996</v>
      </c>
    </row>
    <row r="1064" spans="1:3" ht="15.6" x14ac:dyDescent="0.3">
      <c r="A1064" s="171">
        <v>41291</v>
      </c>
      <c r="B1064" s="172">
        <v>813.33</v>
      </c>
      <c r="C1064" s="172">
        <v>689.02600000000007</v>
      </c>
    </row>
    <row r="1065" spans="1:3" ht="15.6" x14ac:dyDescent="0.3">
      <c r="A1065" s="170">
        <v>41292</v>
      </c>
      <c r="B1065" s="174">
        <v>818.63</v>
      </c>
      <c r="C1065" s="174">
        <v>688.49200000000008</v>
      </c>
    </row>
    <row r="1066" spans="1:3" ht="15.6" x14ac:dyDescent="0.3">
      <c r="A1066" s="171">
        <v>41295</v>
      </c>
      <c r="B1066" s="172">
        <v>818.63</v>
      </c>
      <c r="C1066" s="172">
        <v>688.49200000000008</v>
      </c>
    </row>
    <row r="1067" spans="1:3" ht="15.6" x14ac:dyDescent="0.3">
      <c r="A1067" s="170">
        <v>41296</v>
      </c>
      <c r="B1067" s="174">
        <v>818.36</v>
      </c>
      <c r="C1067" s="174">
        <v>678.38799999999992</v>
      </c>
    </row>
    <row r="1068" spans="1:3" ht="15.6" x14ac:dyDescent="0.3">
      <c r="A1068" s="171">
        <v>41297</v>
      </c>
      <c r="B1068" s="172">
        <v>848.88</v>
      </c>
      <c r="C1068" s="172">
        <v>679.42200000000003</v>
      </c>
    </row>
    <row r="1069" spans="1:3" ht="15.6" x14ac:dyDescent="0.3">
      <c r="A1069" s="170">
        <v>41298</v>
      </c>
      <c r="B1069" s="174">
        <v>856.18000000000006</v>
      </c>
      <c r="C1069" s="174">
        <v>676.67</v>
      </c>
    </row>
    <row r="1070" spans="1:3" ht="15.6" x14ac:dyDescent="0.3">
      <c r="A1070" s="171">
        <v>41299</v>
      </c>
      <c r="B1070" s="172">
        <v>870.21</v>
      </c>
      <c r="C1070" s="172">
        <v>674.04399999999998</v>
      </c>
    </row>
    <row r="1071" spans="1:3" ht="15.6" x14ac:dyDescent="0.3">
      <c r="A1071" s="170">
        <v>41302</v>
      </c>
      <c r="B1071" s="174">
        <v>865.36</v>
      </c>
      <c r="C1071" s="174">
        <v>672.21600000000001</v>
      </c>
    </row>
    <row r="1072" spans="1:3" ht="15.6" x14ac:dyDescent="0.3">
      <c r="A1072" s="171">
        <v>41303</v>
      </c>
      <c r="B1072" s="172">
        <v>855.46</v>
      </c>
      <c r="C1072" s="172">
        <v>670.63599999999997</v>
      </c>
    </row>
    <row r="1073" spans="1:3" ht="15.6" x14ac:dyDescent="0.3">
      <c r="A1073" s="170">
        <v>41304</v>
      </c>
      <c r="B1073" s="174">
        <v>848.83</v>
      </c>
      <c r="C1073" s="174">
        <v>659.53800000000001</v>
      </c>
    </row>
    <row r="1074" spans="1:3" ht="15.6" x14ac:dyDescent="0.3">
      <c r="A1074" s="171">
        <v>41305</v>
      </c>
      <c r="B1074" s="172">
        <v>843.13</v>
      </c>
      <c r="C1074" s="172">
        <v>655.25</v>
      </c>
    </row>
    <row r="1075" spans="1:3" ht="15.6" x14ac:dyDescent="0.3">
      <c r="A1075" s="170">
        <v>41306</v>
      </c>
      <c r="B1075" s="174">
        <v>826.46</v>
      </c>
      <c r="C1075" s="174">
        <v>655.11599999999999</v>
      </c>
    </row>
    <row r="1076" spans="1:3" ht="15.6" x14ac:dyDescent="0.3">
      <c r="A1076" s="171">
        <v>41309</v>
      </c>
      <c r="B1076" s="172">
        <v>828.29</v>
      </c>
      <c r="C1076" s="172">
        <v>651.50299999999993</v>
      </c>
    </row>
    <row r="1077" spans="1:3" ht="15.6" x14ac:dyDescent="0.3">
      <c r="A1077" s="170">
        <v>41310</v>
      </c>
      <c r="B1077" s="174">
        <v>828.66000000000008</v>
      </c>
      <c r="C1077" s="174">
        <v>650.202</v>
      </c>
    </row>
    <row r="1078" spans="1:3" ht="15.6" x14ac:dyDescent="0.3">
      <c r="A1078" s="171">
        <v>41311</v>
      </c>
      <c r="B1078" s="172">
        <v>860.53</v>
      </c>
      <c r="C1078" s="172">
        <v>650.95000000000005</v>
      </c>
    </row>
    <row r="1079" spans="1:3" ht="15.6" x14ac:dyDescent="0.3">
      <c r="A1079" s="170">
        <v>41312</v>
      </c>
      <c r="B1079" s="174">
        <v>840.65</v>
      </c>
      <c r="C1079" s="174">
        <v>651.57899999999995</v>
      </c>
    </row>
    <row r="1080" spans="1:3" ht="15.6" x14ac:dyDescent="0.3">
      <c r="A1080" s="171">
        <v>41313</v>
      </c>
      <c r="B1080" s="172">
        <v>818.89</v>
      </c>
      <c r="C1080" s="172">
        <v>652.72699999999998</v>
      </c>
    </row>
    <row r="1081" spans="1:3" ht="15.6" x14ac:dyDescent="0.3">
      <c r="A1081" s="170">
        <v>41316</v>
      </c>
      <c r="B1081" s="174">
        <v>830.49</v>
      </c>
      <c r="C1081" s="174">
        <v>652.27199999999993</v>
      </c>
    </row>
    <row r="1082" spans="1:3" ht="15.6" x14ac:dyDescent="0.3">
      <c r="A1082" s="171">
        <v>41317</v>
      </c>
      <c r="B1082" s="172">
        <v>851.47</v>
      </c>
      <c r="C1082" s="172">
        <v>651.096</v>
      </c>
    </row>
    <row r="1083" spans="1:3" ht="15.6" x14ac:dyDescent="0.3">
      <c r="A1083" s="170">
        <v>41318</v>
      </c>
      <c r="B1083" s="174">
        <v>840.41000000000008</v>
      </c>
      <c r="C1083" s="174">
        <v>634.26900000000001</v>
      </c>
    </row>
    <row r="1084" spans="1:3" ht="15.6" x14ac:dyDescent="0.3">
      <c r="A1084" s="171">
        <v>41319</v>
      </c>
      <c r="B1084" s="172">
        <v>831.72</v>
      </c>
      <c r="C1084" s="172">
        <v>636.84300000000007</v>
      </c>
    </row>
    <row r="1085" spans="1:3" ht="15.6" x14ac:dyDescent="0.3">
      <c r="A1085" s="170">
        <v>41320</v>
      </c>
      <c r="B1085" s="174">
        <v>837.11</v>
      </c>
      <c r="C1085" s="174">
        <v>637.50300000000004</v>
      </c>
    </row>
    <row r="1086" spans="1:3" ht="15.6" x14ac:dyDescent="0.3">
      <c r="A1086" s="171">
        <v>41323</v>
      </c>
      <c r="B1086" s="172">
        <v>837.11</v>
      </c>
      <c r="C1086" s="172">
        <v>637.50300000000004</v>
      </c>
    </row>
    <row r="1087" spans="1:3" ht="15.6" x14ac:dyDescent="0.3">
      <c r="A1087" s="170">
        <v>41324</v>
      </c>
      <c r="B1087" s="174">
        <v>840.72</v>
      </c>
      <c r="C1087" s="174">
        <v>638.202</v>
      </c>
    </row>
    <row r="1088" spans="1:3" ht="15.6" x14ac:dyDescent="0.3">
      <c r="A1088" s="171">
        <v>41325</v>
      </c>
      <c r="B1088" s="172">
        <v>839.76</v>
      </c>
      <c r="C1088" s="172">
        <v>639.22899999999993</v>
      </c>
    </row>
    <row r="1089" spans="1:3" ht="15.6" x14ac:dyDescent="0.3">
      <c r="A1089" s="170">
        <v>41326</v>
      </c>
      <c r="B1089" s="174">
        <v>860.16000000000008</v>
      </c>
      <c r="C1089" s="174">
        <v>639.25</v>
      </c>
    </row>
    <row r="1090" spans="1:3" ht="15.6" x14ac:dyDescent="0.3">
      <c r="A1090" s="171">
        <v>41327</v>
      </c>
      <c r="B1090" s="172">
        <v>858.1</v>
      </c>
      <c r="C1090" s="172">
        <v>639.50099999999998</v>
      </c>
    </row>
    <row r="1091" spans="1:3" ht="15.6" x14ac:dyDescent="0.3">
      <c r="A1091" s="170">
        <v>41330</v>
      </c>
      <c r="B1091" s="174">
        <v>860.63</v>
      </c>
      <c r="C1091" s="174">
        <v>641.404</v>
      </c>
    </row>
    <row r="1092" spans="1:3" ht="15.6" x14ac:dyDescent="0.3">
      <c r="A1092" s="171">
        <v>41331</v>
      </c>
      <c r="B1092" s="172">
        <v>837.99</v>
      </c>
      <c r="C1092" s="172">
        <v>641.58199999999999</v>
      </c>
    </row>
    <row r="1093" spans="1:3" ht="15.6" x14ac:dyDescent="0.3">
      <c r="A1093" s="170">
        <v>41332</v>
      </c>
      <c r="B1093" s="174">
        <v>840.63</v>
      </c>
      <c r="C1093" s="174">
        <v>642.49299999999994</v>
      </c>
    </row>
    <row r="1094" spans="1:3" ht="15.6" x14ac:dyDescent="0.3">
      <c r="A1094" s="171">
        <v>41333</v>
      </c>
      <c r="B1094" s="172">
        <v>1010.54</v>
      </c>
      <c r="C1094" s="172">
        <v>657.27599999999995</v>
      </c>
    </row>
    <row r="1095" spans="1:3" ht="15.6" x14ac:dyDescent="0.3">
      <c r="A1095" s="170">
        <v>41334</v>
      </c>
      <c r="B1095" s="174">
        <v>939.86</v>
      </c>
      <c r="C1095" s="174">
        <v>657.25299999999993</v>
      </c>
    </row>
    <row r="1096" spans="1:3" ht="15.6" x14ac:dyDescent="0.3">
      <c r="A1096" s="171">
        <v>41337</v>
      </c>
      <c r="B1096" s="172">
        <v>933.39</v>
      </c>
      <c r="C1096" s="172">
        <v>657.44799999999998</v>
      </c>
    </row>
    <row r="1097" spans="1:3" ht="15.6" x14ac:dyDescent="0.3">
      <c r="A1097" s="170">
        <v>41338</v>
      </c>
      <c r="B1097" s="174">
        <v>926.01</v>
      </c>
      <c r="C1097" s="174">
        <v>658.17000000000007</v>
      </c>
    </row>
    <row r="1098" spans="1:3" ht="15.6" x14ac:dyDescent="0.3">
      <c r="A1098" s="171">
        <v>41339</v>
      </c>
      <c r="B1098" s="172">
        <v>907.57999999999993</v>
      </c>
      <c r="C1098" s="172">
        <v>630.09400000000005</v>
      </c>
    </row>
    <row r="1099" spans="1:3" ht="15.6" x14ac:dyDescent="0.3">
      <c r="A1099" s="170">
        <v>41340</v>
      </c>
      <c r="B1099" s="174">
        <v>901.26</v>
      </c>
      <c r="C1099" s="174">
        <v>629.97600000000011</v>
      </c>
    </row>
    <row r="1100" spans="1:3" ht="15.6" x14ac:dyDescent="0.3">
      <c r="A1100" s="171">
        <v>41341</v>
      </c>
      <c r="B1100" s="172">
        <v>891.79</v>
      </c>
      <c r="C1100" s="172">
        <v>616.14699999999993</v>
      </c>
    </row>
    <row r="1101" spans="1:3" ht="15.6" x14ac:dyDescent="0.3">
      <c r="A1101" s="170">
        <v>41344</v>
      </c>
      <c r="B1101" s="174">
        <v>887.2</v>
      </c>
      <c r="C1101" s="174">
        <v>615.27800000000002</v>
      </c>
    </row>
    <row r="1102" spans="1:3" ht="15.6" x14ac:dyDescent="0.3">
      <c r="A1102" s="171">
        <v>41345</v>
      </c>
      <c r="B1102" s="172">
        <v>865.44</v>
      </c>
      <c r="C1102" s="172">
        <v>614.49399999999991</v>
      </c>
    </row>
    <row r="1103" spans="1:3" ht="15.6" x14ac:dyDescent="0.3">
      <c r="A1103" s="170">
        <v>41346</v>
      </c>
      <c r="B1103" s="174">
        <v>876.29</v>
      </c>
      <c r="C1103" s="174">
        <v>613.92600000000004</v>
      </c>
    </row>
    <row r="1104" spans="1:3" ht="15.6" x14ac:dyDescent="0.3">
      <c r="A1104" s="171">
        <v>41347</v>
      </c>
      <c r="B1104" s="172">
        <v>884.58999999999992</v>
      </c>
      <c r="C1104" s="172">
        <v>603.51499999999999</v>
      </c>
    </row>
    <row r="1105" spans="1:3" ht="15.6" x14ac:dyDescent="0.3">
      <c r="A1105" s="170">
        <v>41348</v>
      </c>
      <c r="B1105" s="174">
        <v>905.62</v>
      </c>
      <c r="C1105" s="174">
        <v>604.43999999999994</v>
      </c>
    </row>
    <row r="1106" spans="1:3" ht="15.6" x14ac:dyDescent="0.3">
      <c r="A1106" s="171">
        <v>41351</v>
      </c>
      <c r="B1106" s="172">
        <v>898.33999999999992</v>
      </c>
      <c r="C1106" s="172">
        <v>603.86699999999996</v>
      </c>
    </row>
    <row r="1107" spans="1:3" ht="15.6" x14ac:dyDescent="0.3">
      <c r="A1107" s="170">
        <v>41352</v>
      </c>
      <c r="B1107" s="174">
        <v>914.64</v>
      </c>
      <c r="C1107" s="174">
        <v>606.06799999999998</v>
      </c>
    </row>
    <row r="1108" spans="1:3" ht="15.6" x14ac:dyDescent="0.3">
      <c r="A1108" s="171">
        <v>41353</v>
      </c>
      <c r="B1108" s="172">
        <v>915.23</v>
      </c>
      <c r="C1108" s="172">
        <v>604.60299999999995</v>
      </c>
    </row>
    <row r="1109" spans="1:3" ht="15.6" x14ac:dyDescent="0.3">
      <c r="A1109" s="170">
        <v>41354</v>
      </c>
      <c r="B1109" s="174">
        <v>928.82999999999993</v>
      </c>
      <c r="C1109" s="174">
        <v>603.38599999999997</v>
      </c>
    </row>
    <row r="1110" spans="1:3" ht="15.6" x14ac:dyDescent="0.3">
      <c r="A1110" s="171">
        <v>41355</v>
      </c>
      <c r="B1110" s="172">
        <v>928.2</v>
      </c>
      <c r="C1110" s="172">
        <v>602.75500000000011</v>
      </c>
    </row>
    <row r="1111" spans="1:3" ht="15.6" x14ac:dyDescent="0.3">
      <c r="A1111" s="170">
        <v>41358</v>
      </c>
      <c r="B1111" s="174">
        <v>970.03</v>
      </c>
      <c r="C1111" s="174">
        <v>598.72500000000002</v>
      </c>
    </row>
    <row r="1112" spans="1:3" ht="15.6" x14ac:dyDescent="0.3">
      <c r="A1112" s="171">
        <v>41359</v>
      </c>
      <c r="B1112" s="172">
        <v>1001.1600000000001</v>
      </c>
      <c r="C1112" s="172">
        <v>599.37899999999991</v>
      </c>
    </row>
    <row r="1113" spans="1:3" ht="15.6" x14ac:dyDescent="0.3">
      <c r="A1113" s="170">
        <v>41360</v>
      </c>
      <c r="B1113" s="174">
        <v>1038.42</v>
      </c>
      <c r="C1113" s="174">
        <v>599.74</v>
      </c>
    </row>
    <row r="1114" spans="1:3" ht="15.6" x14ac:dyDescent="0.3">
      <c r="A1114" s="171">
        <v>41361</v>
      </c>
      <c r="B1114" s="172">
        <v>1009.88</v>
      </c>
      <c r="C1114" s="172">
        <v>595.26299999999992</v>
      </c>
    </row>
    <row r="1115" spans="1:3" ht="15.6" x14ac:dyDescent="0.3">
      <c r="A1115" s="170">
        <v>41362</v>
      </c>
      <c r="B1115" s="174">
        <v>1009.88</v>
      </c>
      <c r="C1115" s="174">
        <v>595.26299999999992</v>
      </c>
    </row>
    <row r="1116" spans="1:3" ht="15.6" x14ac:dyDescent="0.3">
      <c r="A1116" s="171">
        <v>41365</v>
      </c>
      <c r="B1116" s="172">
        <v>1022.6800000000001</v>
      </c>
      <c r="C1116" s="172">
        <v>598.83699999999999</v>
      </c>
    </row>
    <row r="1117" spans="1:3" ht="15.6" x14ac:dyDescent="0.3">
      <c r="A1117" s="170">
        <v>41366</v>
      </c>
      <c r="B1117" s="174">
        <v>1012.9100000000001</v>
      </c>
      <c r="C1117" s="174">
        <v>599.11699999999996</v>
      </c>
    </row>
    <row r="1118" spans="1:3" ht="15.6" x14ac:dyDescent="0.3">
      <c r="A1118" s="171">
        <v>41367</v>
      </c>
      <c r="B1118" s="172">
        <v>968.26</v>
      </c>
      <c r="C1118" s="172">
        <v>601.54700000000003</v>
      </c>
    </row>
    <row r="1119" spans="1:3" ht="15.6" x14ac:dyDescent="0.3">
      <c r="A1119" s="170">
        <v>41368</v>
      </c>
      <c r="B1119" s="174">
        <v>965.07999999999993</v>
      </c>
      <c r="C1119" s="174">
        <v>604.25800000000004</v>
      </c>
    </row>
    <row r="1120" spans="1:3" ht="15.6" x14ac:dyDescent="0.3">
      <c r="A1120" s="171">
        <v>41369</v>
      </c>
      <c r="B1120" s="172">
        <v>986.64</v>
      </c>
      <c r="C1120" s="172">
        <v>607.93200000000002</v>
      </c>
    </row>
    <row r="1121" spans="1:3" ht="15.6" x14ac:dyDescent="0.3">
      <c r="A1121" s="170">
        <v>41372</v>
      </c>
      <c r="B1121" s="174">
        <v>981.45</v>
      </c>
      <c r="C1121" s="174">
        <v>609.58400000000006</v>
      </c>
    </row>
    <row r="1122" spans="1:3" ht="15.6" x14ac:dyDescent="0.3">
      <c r="A1122" s="171">
        <v>41373</v>
      </c>
      <c r="B1122" s="172">
        <v>959.92000000000007</v>
      </c>
      <c r="C1122" s="172">
        <v>609.548</v>
      </c>
    </row>
    <row r="1123" spans="1:3" ht="15.6" x14ac:dyDescent="0.3">
      <c r="A1123" s="170">
        <v>41374</v>
      </c>
      <c r="B1123" s="174">
        <v>949.81999999999994</v>
      </c>
      <c r="C1123" s="174">
        <v>607.42999999999995</v>
      </c>
    </row>
    <row r="1124" spans="1:3" ht="15.6" x14ac:dyDescent="0.3">
      <c r="A1124" s="171">
        <v>41375</v>
      </c>
      <c r="B1124" s="172">
        <v>938.05</v>
      </c>
      <c r="C1124" s="172">
        <v>608.48099999999999</v>
      </c>
    </row>
    <row r="1125" spans="1:3" ht="15.6" x14ac:dyDescent="0.3">
      <c r="A1125" s="170">
        <v>41376</v>
      </c>
      <c r="B1125" s="174">
        <v>895.5</v>
      </c>
      <c r="C1125" s="174">
        <v>607.70000000000005</v>
      </c>
    </row>
    <row r="1126" spans="1:3" ht="15.6" x14ac:dyDescent="0.3">
      <c r="A1126" s="171">
        <v>41379</v>
      </c>
      <c r="B1126" s="172">
        <v>883.4</v>
      </c>
      <c r="C1126" s="172">
        <v>606.41999999999996</v>
      </c>
    </row>
    <row r="1127" spans="1:3" ht="15.6" x14ac:dyDescent="0.3">
      <c r="A1127" s="170">
        <v>41380</v>
      </c>
      <c r="B1127" s="174">
        <v>883.95</v>
      </c>
      <c r="C1127" s="174">
        <v>598.73700000000008</v>
      </c>
    </row>
    <row r="1128" spans="1:3" ht="15.6" x14ac:dyDescent="0.3">
      <c r="A1128" s="171">
        <v>41381</v>
      </c>
      <c r="B1128" s="172">
        <v>902.69</v>
      </c>
      <c r="C1128" s="172">
        <v>595.76499999999999</v>
      </c>
    </row>
    <row r="1129" spans="1:3" ht="15.6" x14ac:dyDescent="0.3">
      <c r="A1129" s="170">
        <v>41382</v>
      </c>
      <c r="B1129" s="174">
        <v>918.55</v>
      </c>
      <c r="C1129" s="174">
        <v>593.75</v>
      </c>
    </row>
    <row r="1130" spans="1:3" ht="15.6" x14ac:dyDescent="0.3">
      <c r="A1130" s="171">
        <v>41383</v>
      </c>
      <c r="B1130" s="172">
        <v>925.04</v>
      </c>
      <c r="C1130" s="172">
        <v>594.23099999999999</v>
      </c>
    </row>
    <row r="1131" spans="1:3" ht="15.6" x14ac:dyDescent="0.3">
      <c r="A1131" s="170">
        <v>41386</v>
      </c>
      <c r="B1131" s="174">
        <v>932.21</v>
      </c>
      <c r="C1131" s="174">
        <v>595.81700000000001</v>
      </c>
    </row>
    <row r="1132" spans="1:3" ht="15.6" x14ac:dyDescent="0.3">
      <c r="A1132" s="171">
        <v>41387</v>
      </c>
      <c r="B1132" s="172">
        <v>931.74</v>
      </c>
      <c r="C1132" s="172">
        <v>597.75600000000009</v>
      </c>
    </row>
    <row r="1133" spans="1:3" ht="15.6" x14ac:dyDescent="0.3">
      <c r="A1133" s="170">
        <v>41388</v>
      </c>
      <c r="B1133" s="174">
        <v>931.35</v>
      </c>
      <c r="C1133" s="174">
        <v>599.31500000000005</v>
      </c>
    </row>
    <row r="1134" spans="1:3" ht="15.6" x14ac:dyDescent="0.3">
      <c r="A1134" s="171">
        <v>41389</v>
      </c>
      <c r="B1134" s="172">
        <v>929.26</v>
      </c>
      <c r="C1134" s="172">
        <v>599.15600000000006</v>
      </c>
    </row>
    <row r="1135" spans="1:3" ht="15.6" x14ac:dyDescent="0.3">
      <c r="A1135" s="170">
        <v>41390</v>
      </c>
      <c r="B1135" s="174">
        <v>930.99</v>
      </c>
      <c r="C1135" s="174">
        <v>599.60500000000002</v>
      </c>
    </row>
    <row r="1136" spans="1:3" ht="15.6" x14ac:dyDescent="0.3">
      <c r="A1136" s="171">
        <v>41393</v>
      </c>
      <c r="B1136" s="172">
        <v>931.03</v>
      </c>
      <c r="C1136" s="172">
        <v>601.22800000000007</v>
      </c>
    </row>
    <row r="1137" spans="1:3" ht="15.6" x14ac:dyDescent="0.3">
      <c r="A1137" s="170">
        <v>41394</v>
      </c>
      <c r="B1137" s="174">
        <v>932.49</v>
      </c>
      <c r="C1137" s="174">
        <v>604.68499999999995</v>
      </c>
    </row>
    <row r="1138" spans="1:3" ht="15.6" x14ac:dyDescent="0.3">
      <c r="A1138" s="171">
        <v>41395</v>
      </c>
      <c r="B1138" s="172">
        <v>937.61</v>
      </c>
      <c r="C1138" s="172">
        <v>606.16700000000003</v>
      </c>
    </row>
    <row r="1139" spans="1:3" ht="15.6" x14ac:dyDescent="0.3">
      <c r="A1139" s="170">
        <v>41396</v>
      </c>
      <c r="B1139" s="174">
        <v>932.44</v>
      </c>
      <c r="C1139" s="174">
        <v>608.10799999999995</v>
      </c>
    </row>
    <row r="1140" spans="1:3" ht="15.6" x14ac:dyDescent="0.3">
      <c r="A1140" s="171">
        <v>41397</v>
      </c>
      <c r="B1140" s="172">
        <v>939.58999999999992</v>
      </c>
      <c r="C1140" s="172">
        <v>648.25800000000004</v>
      </c>
    </row>
    <row r="1141" spans="1:3" ht="15.6" x14ac:dyDescent="0.3">
      <c r="A1141" s="170">
        <v>41400</v>
      </c>
      <c r="B1141" s="174">
        <v>941.28</v>
      </c>
      <c r="C1141" s="174">
        <v>642.92700000000002</v>
      </c>
    </row>
    <row r="1142" spans="1:3" ht="15.6" x14ac:dyDescent="0.3">
      <c r="A1142" s="171">
        <v>41401</v>
      </c>
      <c r="B1142" s="172">
        <v>944.66000000000008</v>
      </c>
      <c r="C1142" s="172">
        <v>643.57199999999989</v>
      </c>
    </row>
    <row r="1143" spans="1:3" ht="15.6" x14ac:dyDescent="0.3">
      <c r="A1143" s="170">
        <v>41402</v>
      </c>
      <c r="B1143" s="174">
        <v>937.35</v>
      </c>
      <c r="C1143" s="174">
        <v>643.827</v>
      </c>
    </row>
    <row r="1144" spans="1:3" ht="15.6" x14ac:dyDescent="0.3">
      <c r="A1144" s="171">
        <v>41403</v>
      </c>
      <c r="B1144" s="172">
        <v>932.5</v>
      </c>
      <c r="C1144" s="172">
        <v>646.62099999999998</v>
      </c>
    </row>
    <row r="1145" spans="1:3" ht="15.6" x14ac:dyDescent="0.3">
      <c r="A1145" s="170">
        <v>41404</v>
      </c>
      <c r="B1145" s="174">
        <v>930.74</v>
      </c>
      <c r="C1145" s="174">
        <v>652.54300000000001</v>
      </c>
    </row>
    <row r="1146" spans="1:3" ht="15.6" x14ac:dyDescent="0.3">
      <c r="A1146" s="171">
        <v>41407</v>
      </c>
      <c r="B1146" s="172">
        <v>925.25</v>
      </c>
      <c r="C1146" s="172">
        <v>652.89499999999998</v>
      </c>
    </row>
    <row r="1147" spans="1:3" ht="15.6" x14ac:dyDescent="0.3">
      <c r="A1147" s="170">
        <v>41408</v>
      </c>
      <c r="B1147" s="174">
        <v>913.98</v>
      </c>
      <c r="C1147" s="174">
        <v>650.423</v>
      </c>
    </row>
    <row r="1148" spans="1:3" ht="15.6" x14ac:dyDescent="0.3">
      <c r="A1148" s="171">
        <v>41409</v>
      </c>
      <c r="B1148" s="172">
        <v>917.91000000000008</v>
      </c>
      <c r="C1148" s="172">
        <v>649.54700000000003</v>
      </c>
    </row>
    <row r="1149" spans="1:3" ht="15.6" x14ac:dyDescent="0.3">
      <c r="A1149" s="170">
        <v>41410</v>
      </c>
      <c r="B1149" s="174">
        <v>910.54</v>
      </c>
      <c r="C1149" s="174">
        <v>649.35799999999995</v>
      </c>
    </row>
    <row r="1150" spans="1:3" ht="15.6" x14ac:dyDescent="0.3">
      <c r="A1150" s="171">
        <v>41411</v>
      </c>
      <c r="B1150" s="172">
        <v>893.58999999999992</v>
      </c>
      <c r="C1150" s="172">
        <v>650.40200000000004</v>
      </c>
    </row>
    <row r="1151" spans="1:3" ht="15.6" x14ac:dyDescent="0.3">
      <c r="A1151" s="170">
        <v>41414</v>
      </c>
      <c r="B1151" s="174">
        <v>880.68000000000006</v>
      </c>
      <c r="C1151" s="174">
        <v>648.16200000000003</v>
      </c>
    </row>
    <row r="1152" spans="1:3" ht="15.6" x14ac:dyDescent="0.3">
      <c r="A1152" s="171">
        <v>41415</v>
      </c>
      <c r="B1152" s="172">
        <v>876.67000000000007</v>
      </c>
      <c r="C1152" s="172">
        <v>643.197</v>
      </c>
    </row>
    <row r="1153" spans="1:3" ht="15.6" x14ac:dyDescent="0.3">
      <c r="A1153" s="170">
        <v>41416</v>
      </c>
      <c r="B1153" s="174">
        <v>862.4</v>
      </c>
      <c r="C1153" s="174">
        <v>654.577</v>
      </c>
    </row>
    <row r="1154" spans="1:3" ht="15.6" x14ac:dyDescent="0.3">
      <c r="A1154" s="171">
        <v>41417</v>
      </c>
      <c r="B1154" s="172">
        <v>864.61</v>
      </c>
      <c r="C1154" s="172">
        <v>648.34199999999998</v>
      </c>
    </row>
    <row r="1155" spans="1:3" ht="15.6" x14ac:dyDescent="0.3">
      <c r="A1155" s="170">
        <v>41418</v>
      </c>
      <c r="B1155" s="174">
        <v>863.68000000000006</v>
      </c>
      <c r="C1155" s="174">
        <v>647.23799999999994</v>
      </c>
    </row>
    <row r="1156" spans="1:3" ht="15.6" x14ac:dyDescent="0.3">
      <c r="A1156" s="171">
        <v>41421</v>
      </c>
      <c r="B1156" s="172">
        <v>863.68000000000006</v>
      </c>
      <c r="C1156" s="172">
        <v>647.23799999999994</v>
      </c>
    </row>
    <row r="1157" spans="1:3" ht="15.6" x14ac:dyDescent="0.3">
      <c r="A1157" s="170">
        <v>41422</v>
      </c>
      <c r="B1157" s="174">
        <v>847.69</v>
      </c>
      <c r="C1157" s="174">
        <v>640.98199999999997</v>
      </c>
    </row>
    <row r="1158" spans="1:3" ht="15.6" x14ac:dyDescent="0.3">
      <c r="A1158" s="171">
        <v>41423</v>
      </c>
      <c r="B1158" s="172">
        <v>854.81</v>
      </c>
      <c r="C1158" s="172">
        <v>641.72299999999996</v>
      </c>
    </row>
    <row r="1159" spans="1:3" ht="15.6" x14ac:dyDescent="0.3">
      <c r="A1159" s="170">
        <v>41424</v>
      </c>
      <c r="B1159" s="174">
        <v>863.5</v>
      </c>
      <c r="C1159" s="174">
        <v>639.529</v>
      </c>
    </row>
    <row r="1160" spans="1:3" ht="15.6" x14ac:dyDescent="0.3">
      <c r="A1160" s="171">
        <v>41425</v>
      </c>
      <c r="B1160" s="172">
        <v>871.22</v>
      </c>
      <c r="C1160" s="172">
        <v>646.78499999999997</v>
      </c>
    </row>
    <row r="1161" spans="1:3" ht="15.6" x14ac:dyDescent="0.3">
      <c r="A1161" s="170">
        <v>41428</v>
      </c>
      <c r="B1161" s="174">
        <v>864.32999999999993</v>
      </c>
      <c r="C1161" s="174">
        <v>642.46899999999994</v>
      </c>
    </row>
    <row r="1162" spans="1:3" ht="15.6" x14ac:dyDescent="0.3">
      <c r="A1162" s="171">
        <v>41429</v>
      </c>
      <c r="B1162" s="172">
        <v>879.61</v>
      </c>
      <c r="C1162" s="172">
        <v>643.01099999999997</v>
      </c>
    </row>
    <row r="1163" spans="1:3" ht="15.6" x14ac:dyDescent="0.3">
      <c r="A1163" s="170">
        <v>41430</v>
      </c>
      <c r="B1163" s="174">
        <v>881.74</v>
      </c>
      <c r="C1163" s="174">
        <v>636.54700000000003</v>
      </c>
    </row>
    <row r="1164" spans="1:3" ht="15.6" x14ac:dyDescent="0.3">
      <c r="A1164" s="171">
        <v>41431</v>
      </c>
      <c r="B1164" s="172">
        <v>882.2</v>
      </c>
      <c r="C1164" s="172">
        <v>628.96199999999999</v>
      </c>
    </row>
    <row r="1165" spans="1:3" ht="15.6" x14ac:dyDescent="0.3">
      <c r="A1165" s="170">
        <v>41432</v>
      </c>
      <c r="B1165" s="174">
        <v>875.07999999999993</v>
      </c>
      <c r="C1165" s="174">
        <v>627.245</v>
      </c>
    </row>
    <row r="1166" spans="1:3" ht="15.6" x14ac:dyDescent="0.3">
      <c r="A1166" s="171">
        <v>41435</v>
      </c>
      <c r="B1166" s="172">
        <v>869.37</v>
      </c>
      <c r="C1166" s="172">
        <v>618.44399999999996</v>
      </c>
    </row>
    <row r="1167" spans="1:3" ht="15.6" x14ac:dyDescent="0.3">
      <c r="A1167" s="170">
        <v>41436</v>
      </c>
      <c r="B1167" s="174">
        <v>860.55</v>
      </c>
      <c r="C1167" s="174">
        <v>604.27</v>
      </c>
    </row>
    <row r="1168" spans="1:3" ht="15.6" x14ac:dyDescent="0.3">
      <c r="A1168" s="171">
        <v>41437</v>
      </c>
      <c r="B1168" s="172">
        <v>867.44</v>
      </c>
      <c r="C1168" s="172">
        <v>614.94399999999996</v>
      </c>
    </row>
    <row r="1169" spans="1:3" ht="15.6" x14ac:dyDescent="0.3">
      <c r="A1169" s="170">
        <v>41438</v>
      </c>
      <c r="B1169" s="174">
        <v>873.64</v>
      </c>
      <c r="C1169" s="174">
        <v>619.71900000000005</v>
      </c>
    </row>
    <row r="1170" spans="1:3" ht="15.6" x14ac:dyDescent="0.3">
      <c r="A1170" s="171">
        <v>41439</v>
      </c>
      <c r="B1170" s="172">
        <v>882.66000000000008</v>
      </c>
      <c r="C1170" s="172">
        <v>630.02</v>
      </c>
    </row>
    <row r="1171" spans="1:3" ht="15.6" x14ac:dyDescent="0.3">
      <c r="A1171" s="170">
        <v>41442</v>
      </c>
      <c r="B1171" s="174">
        <v>882.65</v>
      </c>
      <c r="C1171" s="174">
        <v>639.85199999999998</v>
      </c>
    </row>
    <row r="1172" spans="1:3" ht="15.6" x14ac:dyDescent="0.3">
      <c r="A1172" s="171">
        <v>41443</v>
      </c>
      <c r="B1172" s="172">
        <v>894.63</v>
      </c>
      <c r="C1172" s="172">
        <v>635.31200000000001</v>
      </c>
    </row>
    <row r="1173" spans="1:3" ht="15.6" x14ac:dyDescent="0.3">
      <c r="A1173" s="170">
        <v>41444</v>
      </c>
      <c r="B1173" s="174">
        <v>885.27</v>
      </c>
      <c r="C1173" s="174">
        <v>627.44800000000009</v>
      </c>
    </row>
    <row r="1174" spans="1:3" ht="15.6" x14ac:dyDescent="0.3">
      <c r="A1174" s="171">
        <v>41445</v>
      </c>
      <c r="B1174" s="172">
        <v>869.39</v>
      </c>
      <c r="C1174" s="172">
        <v>598.83900000000006</v>
      </c>
    </row>
    <row r="1175" spans="1:3" ht="15.6" x14ac:dyDescent="0.3">
      <c r="A1175" s="170">
        <v>41446</v>
      </c>
      <c r="B1175" s="174">
        <v>860.68000000000006</v>
      </c>
      <c r="C1175" s="174">
        <v>584.04599999999994</v>
      </c>
    </row>
    <row r="1176" spans="1:3" ht="15.6" x14ac:dyDescent="0.3">
      <c r="A1176" s="171">
        <v>41449</v>
      </c>
      <c r="B1176" s="172">
        <v>839.96</v>
      </c>
      <c r="C1176" s="172">
        <v>562.04299999999989</v>
      </c>
    </row>
    <row r="1177" spans="1:3" ht="15.6" x14ac:dyDescent="0.3">
      <c r="A1177" s="170">
        <v>41450</v>
      </c>
      <c r="B1177" s="174">
        <v>849.78</v>
      </c>
      <c r="C1177" s="174">
        <v>567.61199999999997</v>
      </c>
    </row>
    <row r="1178" spans="1:3" ht="15.6" x14ac:dyDescent="0.3">
      <c r="A1178" s="171">
        <v>41451</v>
      </c>
      <c r="B1178" s="172">
        <v>860.94</v>
      </c>
      <c r="C1178" s="172">
        <v>576.32499999999993</v>
      </c>
    </row>
    <row r="1179" spans="1:3" ht="15.6" x14ac:dyDescent="0.3">
      <c r="A1179" s="170">
        <v>41452</v>
      </c>
      <c r="B1179" s="174">
        <v>867.06</v>
      </c>
      <c r="C1179" s="174">
        <v>587.16399999999999</v>
      </c>
    </row>
    <row r="1180" spans="1:3" ht="15.6" x14ac:dyDescent="0.3">
      <c r="A1180" s="171">
        <v>41453</v>
      </c>
      <c r="B1180" s="172">
        <v>856.56</v>
      </c>
      <c r="C1180" s="172">
        <v>593.99600000000009</v>
      </c>
    </row>
    <row r="1181" spans="1:3" ht="15.6" x14ac:dyDescent="0.3">
      <c r="A1181" s="170">
        <v>41456</v>
      </c>
      <c r="B1181" s="174">
        <v>853.17000000000007</v>
      </c>
      <c r="C1181" s="174">
        <v>593.48</v>
      </c>
    </row>
    <row r="1182" spans="1:3" ht="15.6" x14ac:dyDescent="0.3">
      <c r="A1182" s="171">
        <v>41457</v>
      </c>
      <c r="B1182" s="172">
        <v>868.86</v>
      </c>
      <c r="C1182" s="172">
        <v>600.16399999999999</v>
      </c>
    </row>
    <row r="1183" spans="1:3" ht="15.6" x14ac:dyDescent="0.3">
      <c r="A1183" s="170">
        <v>41458</v>
      </c>
      <c r="B1183" s="174">
        <v>867.82999999999993</v>
      </c>
      <c r="C1183" s="174">
        <v>594.298</v>
      </c>
    </row>
    <row r="1184" spans="1:3" ht="15.6" x14ac:dyDescent="0.3">
      <c r="A1184" s="171">
        <v>41459</v>
      </c>
      <c r="B1184" s="172">
        <v>867.82999999999993</v>
      </c>
      <c r="C1184" s="172">
        <v>594.298</v>
      </c>
    </row>
    <row r="1185" spans="1:3" ht="15.6" x14ac:dyDescent="0.3">
      <c r="A1185" s="170">
        <v>41460</v>
      </c>
      <c r="B1185" s="174">
        <v>861.05</v>
      </c>
      <c r="C1185" s="174">
        <v>586.76900000000001</v>
      </c>
    </row>
    <row r="1186" spans="1:3" ht="15.6" x14ac:dyDescent="0.3">
      <c r="A1186" s="171">
        <v>41463</v>
      </c>
      <c r="B1186" s="172">
        <v>853.23</v>
      </c>
      <c r="C1186" s="172">
        <v>583.69000000000005</v>
      </c>
    </row>
    <row r="1187" spans="1:3" ht="15.6" x14ac:dyDescent="0.3">
      <c r="A1187" s="170">
        <v>41464</v>
      </c>
      <c r="B1187" s="174">
        <v>850.9</v>
      </c>
      <c r="C1187" s="174">
        <v>588.05199999999991</v>
      </c>
    </row>
    <row r="1188" spans="1:3" ht="15.6" x14ac:dyDescent="0.3">
      <c r="A1188" s="171">
        <v>41465</v>
      </c>
      <c r="B1188" s="172">
        <v>857.97</v>
      </c>
      <c r="C1188" s="172">
        <v>587.26</v>
      </c>
    </row>
    <row r="1189" spans="1:3" ht="15.6" x14ac:dyDescent="0.3">
      <c r="A1189" s="170">
        <v>41466</v>
      </c>
      <c r="B1189" s="174">
        <v>844.68000000000006</v>
      </c>
      <c r="C1189" s="174">
        <v>593.70299999999997</v>
      </c>
    </row>
    <row r="1190" spans="1:3" ht="15.6" x14ac:dyDescent="0.3">
      <c r="A1190" s="171">
        <v>41467</v>
      </c>
      <c r="B1190" s="172">
        <v>845.98</v>
      </c>
      <c r="C1190" s="172">
        <v>596.71</v>
      </c>
    </row>
    <row r="1191" spans="1:3" ht="15.6" x14ac:dyDescent="0.3">
      <c r="A1191" s="170">
        <v>41470</v>
      </c>
      <c r="B1191" s="174">
        <v>828.08999999999992</v>
      </c>
      <c r="C1191" s="174">
        <v>628.91499999999996</v>
      </c>
    </row>
    <row r="1192" spans="1:3" ht="15.6" x14ac:dyDescent="0.3">
      <c r="A1192" s="171">
        <v>41471</v>
      </c>
      <c r="B1192" s="172">
        <v>811.31999999999994</v>
      </c>
      <c r="C1192" s="172">
        <v>634.91100000000006</v>
      </c>
    </row>
    <row r="1193" spans="1:3" ht="15.6" x14ac:dyDescent="0.3">
      <c r="A1193" s="170">
        <v>41472</v>
      </c>
      <c r="B1193" s="174">
        <v>817.35</v>
      </c>
      <c r="C1193" s="174">
        <v>639.22500000000002</v>
      </c>
    </row>
    <row r="1194" spans="1:3" ht="15.6" x14ac:dyDescent="0.3">
      <c r="A1194" s="171">
        <v>41473</v>
      </c>
      <c r="B1194" s="172">
        <v>746.18000000000006</v>
      </c>
      <c r="C1194" s="172">
        <v>642.89799999999991</v>
      </c>
    </row>
    <row r="1195" spans="1:3" ht="15.6" x14ac:dyDescent="0.3">
      <c r="A1195" s="170">
        <v>41474</v>
      </c>
      <c r="B1195" s="174">
        <v>763</v>
      </c>
      <c r="C1195" s="174">
        <v>644.25800000000004</v>
      </c>
    </row>
    <row r="1196" spans="1:3" ht="15.6" x14ac:dyDescent="0.3">
      <c r="A1196" s="171">
        <v>41477</v>
      </c>
      <c r="B1196" s="172">
        <v>731.9</v>
      </c>
      <c r="C1196" s="172">
        <v>648.67899999999997</v>
      </c>
    </row>
    <row r="1197" spans="1:3" ht="15.6" x14ac:dyDescent="0.3">
      <c r="A1197" s="170">
        <v>41478</v>
      </c>
      <c r="B1197" s="174">
        <v>719.27</v>
      </c>
      <c r="C1197" s="174">
        <v>648.70800000000008</v>
      </c>
    </row>
    <row r="1198" spans="1:3" ht="15.6" x14ac:dyDescent="0.3">
      <c r="A1198" s="171">
        <v>41479</v>
      </c>
      <c r="B1198" s="172">
        <v>753.25</v>
      </c>
      <c r="C1198" s="172">
        <v>642.976</v>
      </c>
    </row>
    <row r="1199" spans="1:3" ht="15.6" x14ac:dyDescent="0.3">
      <c r="A1199" s="170">
        <v>41480</v>
      </c>
      <c r="B1199" s="174">
        <v>774.2</v>
      </c>
      <c r="C1199" s="174">
        <v>637.06900000000007</v>
      </c>
    </row>
    <row r="1200" spans="1:3" ht="15.6" x14ac:dyDescent="0.3">
      <c r="A1200" s="171">
        <v>41481</v>
      </c>
      <c r="B1200" s="172">
        <v>783.79</v>
      </c>
      <c r="C1200" s="172">
        <v>638.70799999999997</v>
      </c>
    </row>
    <row r="1201" spans="1:3" ht="15.6" x14ac:dyDescent="0.3">
      <c r="A1201" s="170">
        <v>41484</v>
      </c>
      <c r="B1201" s="174">
        <v>814.15</v>
      </c>
      <c r="C1201" s="174">
        <v>638.22199999999998</v>
      </c>
    </row>
    <row r="1202" spans="1:3" ht="15.6" x14ac:dyDescent="0.3">
      <c r="A1202" s="171">
        <v>41485</v>
      </c>
      <c r="B1202" s="172">
        <v>800.89</v>
      </c>
      <c r="C1202" s="172">
        <v>635.50900000000001</v>
      </c>
    </row>
    <row r="1203" spans="1:3" ht="15.6" x14ac:dyDescent="0.3">
      <c r="A1203" s="170">
        <v>41486</v>
      </c>
      <c r="B1203" s="174">
        <v>773.98</v>
      </c>
      <c r="C1203" s="174">
        <v>631.76599999999996</v>
      </c>
    </row>
    <row r="1204" spans="1:3" ht="15.6" x14ac:dyDescent="0.3">
      <c r="A1204" s="171">
        <v>41487</v>
      </c>
      <c r="B1204" s="172">
        <v>765.7</v>
      </c>
      <c r="C1204" s="172">
        <v>630.18900000000008</v>
      </c>
    </row>
    <row r="1205" spans="1:3" ht="15.6" x14ac:dyDescent="0.3">
      <c r="A1205" s="170">
        <v>41488</v>
      </c>
      <c r="B1205" s="174">
        <v>765.06</v>
      </c>
      <c r="C1205" s="174">
        <v>630.49600000000009</v>
      </c>
    </row>
    <row r="1206" spans="1:3" ht="15.6" x14ac:dyDescent="0.3">
      <c r="A1206" s="171">
        <v>41491</v>
      </c>
      <c r="B1206" s="172">
        <v>761.67000000000007</v>
      </c>
      <c r="C1206" s="172">
        <v>633.37200000000007</v>
      </c>
    </row>
    <row r="1207" spans="1:3" ht="15.6" x14ac:dyDescent="0.3">
      <c r="A1207" s="170">
        <v>41492</v>
      </c>
      <c r="B1207" s="174">
        <v>736.73</v>
      </c>
      <c r="C1207" s="174">
        <v>632.68100000000004</v>
      </c>
    </row>
    <row r="1208" spans="1:3" ht="15.6" x14ac:dyDescent="0.3">
      <c r="A1208" s="171">
        <v>41493</v>
      </c>
      <c r="B1208" s="172">
        <v>726.58999999999992</v>
      </c>
      <c r="C1208" s="172">
        <v>630.79399999999998</v>
      </c>
    </row>
    <row r="1209" spans="1:3" ht="15.6" x14ac:dyDescent="0.3">
      <c r="A1209" s="170">
        <v>41494</v>
      </c>
      <c r="B1209" s="174">
        <v>713.88</v>
      </c>
      <c r="C1209" s="174">
        <v>632.57600000000002</v>
      </c>
    </row>
    <row r="1210" spans="1:3" ht="15.6" x14ac:dyDescent="0.3">
      <c r="A1210" s="171">
        <v>41495</v>
      </c>
      <c r="B1210" s="172">
        <v>697.65</v>
      </c>
      <c r="C1210" s="172">
        <v>632.81799999999998</v>
      </c>
    </row>
    <row r="1211" spans="1:3" ht="15.6" x14ac:dyDescent="0.3">
      <c r="A1211" s="170">
        <v>41498</v>
      </c>
      <c r="B1211" s="174">
        <v>698.31999999999994</v>
      </c>
      <c r="C1211" s="174">
        <v>632.23900000000003</v>
      </c>
    </row>
    <row r="1212" spans="1:3" ht="15.6" x14ac:dyDescent="0.3">
      <c r="A1212" s="171">
        <v>41499</v>
      </c>
      <c r="B1212" s="172">
        <v>692.6</v>
      </c>
      <c r="C1212" s="172">
        <v>630.19399999999996</v>
      </c>
    </row>
    <row r="1213" spans="1:3" ht="15.6" x14ac:dyDescent="0.3">
      <c r="A1213" s="170">
        <v>41500</v>
      </c>
      <c r="B1213" s="174">
        <v>689.03</v>
      </c>
      <c r="C1213" s="174">
        <v>629.40900000000011</v>
      </c>
    </row>
    <row r="1214" spans="1:3" ht="15.6" x14ac:dyDescent="0.3">
      <c r="A1214" s="171">
        <v>41501</v>
      </c>
      <c r="B1214" s="172">
        <v>687.23</v>
      </c>
      <c r="C1214" s="172">
        <v>643.13099999999997</v>
      </c>
    </row>
    <row r="1215" spans="1:3" ht="15.6" x14ac:dyDescent="0.3">
      <c r="A1215" s="170">
        <v>41502</v>
      </c>
      <c r="B1215" s="174">
        <v>683.48</v>
      </c>
      <c r="C1215" s="174">
        <v>628.86400000000003</v>
      </c>
    </row>
    <row r="1216" spans="1:3" ht="15.6" x14ac:dyDescent="0.3">
      <c r="A1216" s="171">
        <v>41505</v>
      </c>
      <c r="B1216" s="172">
        <v>691.62</v>
      </c>
      <c r="C1216" s="172">
        <v>620.33899999999994</v>
      </c>
    </row>
    <row r="1217" spans="1:3" ht="15.6" x14ac:dyDescent="0.3">
      <c r="A1217" s="170">
        <v>41506</v>
      </c>
      <c r="B1217" s="174">
        <v>685.47</v>
      </c>
      <c r="C1217" s="174">
        <v>618.14499999999998</v>
      </c>
    </row>
    <row r="1218" spans="1:3" ht="15.6" x14ac:dyDescent="0.3">
      <c r="A1218" s="171">
        <v>41507</v>
      </c>
      <c r="B1218" s="172">
        <v>685.66000000000008</v>
      </c>
      <c r="C1218" s="172">
        <v>608.81099999999992</v>
      </c>
    </row>
    <row r="1219" spans="1:3" ht="15.6" x14ac:dyDescent="0.3">
      <c r="A1219" s="170">
        <v>41508</v>
      </c>
      <c r="B1219" s="174">
        <v>667.66000000000008</v>
      </c>
      <c r="C1219" s="174">
        <v>573.61900000000003</v>
      </c>
    </row>
    <row r="1220" spans="1:3" ht="15.6" x14ac:dyDescent="0.3">
      <c r="A1220" s="171">
        <v>41509</v>
      </c>
      <c r="B1220" s="172">
        <v>712.88</v>
      </c>
      <c r="C1220" s="172">
        <v>582.44799999999998</v>
      </c>
    </row>
    <row r="1221" spans="1:3" ht="15.6" x14ac:dyDescent="0.3">
      <c r="A1221" s="170">
        <v>41512</v>
      </c>
      <c r="B1221" s="174">
        <v>715.08999999999992</v>
      </c>
      <c r="C1221" s="174">
        <v>586.15200000000004</v>
      </c>
    </row>
    <row r="1222" spans="1:3" ht="15.6" x14ac:dyDescent="0.3">
      <c r="A1222" s="171">
        <v>41513</v>
      </c>
      <c r="B1222" s="172">
        <v>748.19</v>
      </c>
      <c r="C1222" s="172">
        <v>586.59400000000005</v>
      </c>
    </row>
    <row r="1223" spans="1:3" ht="15.6" x14ac:dyDescent="0.3">
      <c r="A1223" s="170">
        <v>41514</v>
      </c>
      <c r="B1223" s="174">
        <v>755.47</v>
      </c>
      <c r="C1223" s="174">
        <v>594.19900000000007</v>
      </c>
    </row>
    <row r="1224" spans="1:3" ht="15.6" x14ac:dyDescent="0.3">
      <c r="A1224" s="171">
        <v>41515</v>
      </c>
      <c r="B1224" s="172">
        <v>789.46</v>
      </c>
      <c r="C1224" s="172">
        <v>591.80999999999995</v>
      </c>
    </row>
    <row r="1225" spans="1:3" ht="15.6" x14ac:dyDescent="0.3">
      <c r="A1225" s="170">
        <v>41516</v>
      </c>
      <c r="B1225" s="174">
        <v>798.44</v>
      </c>
      <c r="C1225" s="174">
        <v>592.654</v>
      </c>
    </row>
    <row r="1226" spans="1:3" ht="15.6" x14ac:dyDescent="0.3">
      <c r="A1226" s="171">
        <v>41519</v>
      </c>
      <c r="B1226" s="172">
        <v>798.44</v>
      </c>
      <c r="C1226" s="172">
        <v>592.654</v>
      </c>
    </row>
    <row r="1227" spans="1:3" ht="15.6" x14ac:dyDescent="0.3">
      <c r="A1227" s="170">
        <v>41520</v>
      </c>
      <c r="B1227" s="174">
        <v>758.67000000000007</v>
      </c>
      <c r="C1227" s="174">
        <v>629.4</v>
      </c>
    </row>
    <row r="1228" spans="1:3" ht="15.6" x14ac:dyDescent="0.3">
      <c r="A1228" s="171">
        <v>41521</v>
      </c>
      <c r="B1228" s="172">
        <v>729.93000000000006</v>
      </c>
      <c r="C1228" s="172">
        <v>624.60099999999989</v>
      </c>
    </row>
    <row r="1229" spans="1:3" ht="15.6" x14ac:dyDescent="0.3">
      <c r="A1229" s="170">
        <v>41522</v>
      </c>
      <c r="B1229" s="174">
        <v>719.39</v>
      </c>
      <c r="C1229" s="174">
        <v>635.07099999999991</v>
      </c>
    </row>
    <row r="1230" spans="1:3" ht="15.6" x14ac:dyDescent="0.3">
      <c r="A1230" s="171">
        <v>41523</v>
      </c>
      <c r="B1230" s="172">
        <v>712.55</v>
      </c>
      <c r="C1230" s="172">
        <v>638.01599999999996</v>
      </c>
    </row>
    <row r="1231" spans="1:3" ht="15.6" x14ac:dyDescent="0.3">
      <c r="A1231" s="170">
        <v>41526</v>
      </c>
      <c r="B1231" s="174">
        <v>704.77</v>
      </c>
      <c r="C1231" s="174">
        <v>642.846</v>
      </c>
    </row>
    <row r="1232" spans="1:3" ht="15.6" x14ac:dyDescent="0.3">
      <c r="A1232" s="171">
        <v>41527</v>
      </c>
      <c r="B1232" s="172">
        <v>716.97</v>
      </c>
      <c r="C1232" s="172">
        <v>642.06799999999998</v>
      </c>
    </row>
    <row r="1233" spans="1:3" ht="15.6" x14ac:dyDescent="0.3">
      <c r="A1233" s="170">
        <v>41528</v>
      </c>
      <c r="B1233" s="174">
        <v>721.23</v>
      </c>
      <c r="C1233" s="174">
        <v>648.51099999999997</v>
      </c>
    </row>
    <row r="1234" spans="1:3" ht="15.6" x14ac:dyDescent="0.3">
      <c r="A1234" s="171">
        <v>41529</v>
      </c>
      <c r="B1234" s="172">
        <v>762.35</v>
      </c>
      <c r="C1234" s="172">
        <v>653.625</v>
      </c>
    </row>
    <row r="1235" spans="1:3" ht="15.6" x14ac:dyDescent="0.3">
      <c r="A1235" s="170">
        <v>41530</v>
      </c>
      <c r="B1235" s="174">
        <v>767.11</v>
      </c>
      <c r="C1235" s="174">
        <v>651.85599999999999</v>
      </c>
    </row>
    <row r="1236" spans="1:3" ht="15.6" x14ac:dyDescent="0.3">
      <c r="A1236" s="171">
        <v>41533</v>
      </c>
      <c r="B1236" s="172">
        <v>752.56</v>
      </c>
      <c r="C1236" s="172">
        <v>663.154</v>
      </c>
    </row>
    <row r="1237" spans="1:3" ht="15.6" x14ac:dyDescent="0.3">
      <c r="A1237" s="170">
        <v>41534</v>
      </c>
      <c r="B1237" s="174">
        <v>758.36</v>
      </c>
      <c r="C1237" s="174">
        <v>670.20699999999999</v>
      </c>
    </row>
    <row r="1238" spans="1:3" ht="15.6" x14ac:dyDescent="0.3">
      <c r="A1238" s="171">
        <v>41535</v>
      </c>
      <c r="B1238" s="172">
        <v>732.91000000000008</v>
      </c>
      <c r="C1238" s="172">
        <v>679.61400000000003</v>
      </c>
    </row>
    <row r="1239" spans="1:3" ht="15.6" x14ac:dyDescent="0.3">
      <c r="A1239" s="170">
        <v>41536</v>
      </c>
      <c r="B1239" s="174">
        <v>730.03</v>
      </c>
      <c r="C1239" s="174">
        <v>691.69799999999998</v>
      </c>
    </row>
    <row r="1240" spans="1:3" ht="15.6" x14ac:dyDescent="0.3">
      <c r="A1240" s="171">
        <v>41537</v>
      </c>
      <c r="B1240" s="172">
        <v>720.27</v>
      </c>
      <c r="C1240" s="172">
        <v>686.89399999999989</v>
      </c>
    </row>
    <row r="1241" spans="1:3" ht="15.6" x14ac:dyDescent="0.3">
      <c r="A1241" s="170">
        <v>41540</v>
      </c>
      <c r="B1241" s="174">
        <v>709.69</v>
      </c>
      <c r="C1241" s="174">
        <v>675.36599999999999</v>
      </c>
    </row>
    <row r="1242" spans="1:3" ht="15.6" x14ac:dyDescent="0.3">
      <c r="A1242" s="171">
        <v>41541</v>
      </c>
      <c r="B1242" s="172">
        <v>682.43000000000006</v>
      </c>
      <c r="C1242" s="172">
        <v>674.60500000000002</v>
      </c>
    </row>
    <row r="1243" spans="1:3" ht="15.6" x14ac:dyDescent="0.3">
      <c r="A1243" s="170">
        <v>41542</v>
      </c>
      <c r="B1243" s="174">
        <v>672.82999999999993</v>
      </c>
      <c r="C1243" s="174">
        <v>676.8950000000001</v>
      </c>
    </row>
    <row r="1244" spans="1:3" ht="15.6" x14ac:dyDescent="0.3">
      <c r="A1244" s="171">
        <v>41543</v>
      </c>
      <c r="B1244" s="172">
        <v>677.45</v>
      </c>
      <c r="C1244" s="172">
        <v>674.85699999999997</v>
      </c>
    </row>
    <row r="1245" spans="1:3" ht="15.6" x14ac:dyDescent="0.3">
      <c r="A1245" s="170">
        <v>41544</v>
      </c>
      <c r="B1245" s="174">
        <v>680.62</v>
      </c>
      <c r="C1245" s="174">
        <v>675.06099999999992</v>
      </c>
    </row>
    <row r="1246" spans="1:3" ht="15.6" x14ac:dyDescent="0.3">
      <c r="A1246" s="171">
        <v>41547</v>
      </c>
      <c r="B1246" s="172">
        <v>685.31</v>
      </c>
      <c r="C1246" s="172">
        <v>672.89900000000011</v>
      </c>
    </row>
    <row r="1247" spans="1:3" ht="15.6" x14ac:dyDescent="0.3">
      <c r="A1247" s="170">
        <v>41548</v>
      </c>
      <c r="B1247" s="174">
        <v>691.82999999999993</v>
      </c>
      <c r="C1247" s="174">
        <v>672.50500000000011</v>
      </c>
    </row>
    <row r="1248" spans="1:3" ht="15.6" x14ac:dyDescent="0.3">
      <c r="A1248" s="171">
        <v>41549</v>
      </c>
      <c r="B1248" s="172">
        <v>678.12</v>
      </c>
      <c r="C1248" s="172">
        <v>686.55600000000004</v>
      </c>
    </row>
    <row r="1249" spans="1:3" ht="15.6" x14ac:dyDescent="0.3">
      <c r="A1249" s="170">
        <v>41550</v>
      </c>
      <c r="B1249" s="174">
        <v>666.06999999999994</v>
      </c>
      <c r="C1249" s="174">
        <v>687.51100000000008</v>
      </c>
    </row>
    <row r="1250" spans="1:3" ht="15.6" x14ac:dyDescent="0.3">
      <c r="A1250" s="171">
        <v>41551</v>
      </c>
      <c r="B1250" s="172">
        <v>661.29</v>
      </c>
      <c r="C1250" s="172">
        <v>686.69299999999998</v>
      </c>
    </row>
    <row r="1251" spans="1:3" ht="15.6" x14ac:dyDescent="0.3">
      <c r="A1251" s="170">
        <v>41554</v>
      </c>
      <c r="B1251" s="174">
        <v>655.56</v>
      </c>
      <c r="C1251" s="174">
        <v>687.0920000000001</v>
      </c>
    </row>
    <row r="1252" spans="1:3" ht="15.6" x14ac:dyDescent="0.3">
      <c r="A1252" s="171">
        <v>41555</v>
      </c>
      <c r="B1252" s="172">
        <v>638.82999999999993</v>
      </c>
      <c r="C1252" s="172">
        <v>686.67200000000003</v>
      </c>
    </row>
    <row r="1253" spans="1:3" ht="15.6" x14ac:dyDescent="0.3">
      <c r="A1253" s="170">
        <v>41556</v>
      </c>
      <c r="B1253" s="174">
        <v>634.03</v>
      </c>
      <c r="C1253" s="174">
        <v>672.29500000000007</v>
      </c>
    </row>
    <row r="1254" spans="1:3" ht="15.6" x14ac:dyDescent="0.3">
      <c r="A1254" s="171">
        <v>41557</v>
      </c>
      <c r="B1254" s="172">
        <v>586.12</v>
      </c>
      <c r="C1254" s="172">
        <v>674.25900000000001</v>
      </c>
    </row>
    <row r="1255" spans="1:3" ht="15.6" x14ac:dyDescent="0.3">
      <c r="A1255" s="170">
        <v>41558</v>
      </c>
      <c r="B1255" s="174">
        <v>574.21</v>
      </c>
      <c r="C1255" s="174">
        <v>677.41399999999999</v>
      </c>
    </row>
    <row r="1256" spans="1:3" ht="15.6" x14ac:dyDescent="0.3">
      <c r="A1256" s="171">
        <v>41561</v>
      </c>
      <c r="B1256" s="172">
        <v>574.21</v>
      </c>
      <c r="C1256" s="172">
        <v>677.41399999999999</v>
      </c>
    </row>
    <row r="1257" spans="1:3" ht="15.6" x14ac:dyDescent="0.3">
      <c r="A1257" s="170">
        <v>41562</v>
      </c>
      <c r="B1257" s="174">
        <v>565</v>
      </c>
      <c r="C1257" s="174">
        <v>667.64600000000007</v>
      </c>
    </row>
    <row r="1258" spans="1:3" ht="15.6" x14ac:dyDescent="0.3">
      <c r="A1258" s="171">
        <v>41563</v>
      </c>
      <c r="B1258" s="172">
        <v>581.75</v>
      </c>
      <c r="C1258" s="172">
        <v>677.12399999999991</v>
      </c>
    </row>
    <row r="1259" spans="1:3" ht="15.6" x14ac:dyDescent="0.3">
      <c r="A1259" s="170">
        <v>41564</v>
      </c>
      <c r="B1259" s="174">
        <v>576.79999999999995</v>
      </c>
      <c r="C1259" s="174">
        <v>658.82799999999997</v>
      </c>
    </row>
    <row r="1260" spans="1:3" ht="15.6" x14ac:dyDescent="0.3">
      <c r="A1260" s="171">
        <v>41565</v>
      </c>
      <c r="B1260" s="172">
        <v>529.08999999999992</v>
      </c>
      <c r="C1260" s="172">
        <v>647.74900000000002</v>
      </c>
    </row>
    <row r="1261" spans="1:3" ht="15.6" x14ac:dyDescent="0.3">
      <c r="A1261" s="170">
        <v>41568</v>
      </c>
      <c r="B1261" s="174">
        <v>521.04</v>
      </c>
      <c r="C1261" s="174">
        <v>629.39699999999993</v>
      </c>
    </row>
    <row r="1262" spans="1:3" ht="15.6" x14ac:dyDescent="0.3">
      <c r="A1262" s="171">
        <v>41569</v>
      </c>
      <c r="B1262" s="172">
        <v>533.88</v>
      </c>
      <c r="C1262" s="172">
        <v>618.81799999999998</v>
      </c>
    </row>
    <row r="1263" spans="1:3" ht="15.6" x14ac:dyDescent="0.3">
      <c r="A1263" s="170">
        <v>41570</v>
      </c>
      <c r="B1263" s="174">
        <v>550.11</v>
      </c>
      <c r="C1263" s="174">
        <v>620.71800000000007</v>
      </c>
    </row>
    <row r="1264" spans="1:3" ht="15.6" x14ac:dyDescent="0.3">
      <c r="A1264" s="171">
        <v>41571</v>
      </c>
      <c r="B1264" s="172">
        <v>571.99</v>
      </c>
      <c r="C1264" s="172">
        <v>608.22199999999998</v>
      </c>
    </row>
    <row r="1265" spans="1:3" ht="15.6" x14ac:dyDescent="0.3">
      <c r="A1265" s="170">
        <v>41572</v>
      </c>
      <c r="B1265" s="174">
        <v>565.25</v>
      </c>
      <c r="C1265" s="174">
        <v>608.18299999999999</v>
      </c>
    </row>
    <row r="1266" spans="1:3" ht="15.6" x14ac:dyDescent="0.3">
      <c r="A1266" s="171">
        <v>41575</v>
      </c>
      <c r="B1266" s="172">
        <v>555.21</v>
      </c>
      <c r="C1266" s="172">
        <v>607.73800000000006</v>
      </c>
    </row>
    <row r="1267" spans="1:3" ht="15.6" x14ac:dyDescent="0.3">
      <c r="A1267" s="170">
        <v>41576</v>
      </c>
      <c r="B1267" s="174">
        <v>578.51</v>
      </c>
      <c r="C1267" s="174">
        <v>606.00099999999998</v>
      </c>
    </row>
    <row r="1268" spans="1:3" ht="15.6" x14ac:dyDescent="0.3">
      <c r="A1268" s="171">
        <v>41577</v>
      </c>
      <c r="B1268" s="172">
        <v>594.21</v>
      </c>
      <c r="C1268" s="172">
        <v>593.27600000000007</v>
      </c>
    </row>
    <row r="1269" spans="1:3" ht="15.6" x14ac:dyDescent="0.3">
      <c r="A1269" s="170">
        <v>41578</v>
      </c>
      <c r="B1269" s="174">
        <v>593.04999999999995</v>
      </c>
      <c r="C1269" s="174">
        <v>479.60400000000004</v>
      </c>
    </row>
    <row r="1270" spans="1:3" ht="15.6" x14ac:dyDescent="0.3">
      <c r="A1270" s="171">
        <v>41579</v>
      </c>
      <c r="B1270" s="172">
        <v>561.89</v>
      </c>
      <c r="C1270" s="172">
        <v>470.92500000000001</v>
      </c>
    </row>
    <row r="1271" spans="1:3" ht="15.6" x14ac:dyDescent="0.3">
      <c r="A1271" s="170">
        <v>41582</v>
      </c>
      <c r="B1271" s="174">
        <v>541.38</v>
      </c>
      <c r="C1271" s="174">
        <v>469.27299999999997</v>
      </c>
    </row>
    <row r="1272" spans="1:3" ht="15.6" x14ac:dyDescent="0.3">
      <c r="A1272" s="171">
        <v>41583</v>
      </c>
      <c r="B1272" s="172">
        <v>502.77</v>
      </c>
      <c r="C1272" s="172">
        <v>465.53800000000007</v>
      </c>
    </row>
    <row r="1273" spans="1:3" ht="15.6" x14ac:dyDescent="0.3">
      <c r="A1273" s="170">
        <v>41584</v>
      </c>
      <c r="B1273" s="174">
        <v>500.78</v>
      </c>
      <c r="C1273" s="174">
        <v>466.07600000000008</v>
      </c>
    </row>
    <row r="1274" spans="1:3" ht="15.6" x14ac:dyDescent="0.3">
      <c r="A1274" s="171">
        <v>41585</v>
      </c>
      <c r="B1274" s="172">
        <v>493.01</v>
      </c>
      <c r="C1274" s="172">
        <v>468.214</v>
      </c>
    </row>
    <row r="1275" spans="1:3" ht="15.6" x14ac:dyDescent="0.3">
      <c r="A1275" s="170">
        <v>41586</v>
      </c>
      <c r="B1275" s="174">
        <v>478.05</v>
      </c>
      <c r="C1275" s="174">
        <v>462.94800000000004</v>
      </c>
    </row>
    <row r="1276" spans="1:3" ht="15.6" x14ac:dyDescent="0.3">
      <c r="A1276" s="171">
        <v>41589</v>
      </c>
      <c r="B1276" s="172">
        <v>478.05</v>
      </c>
      <c r="C1276" s="172">
        <v>462.94800000000004</v>
      </c>
    </row>
    <row r="1277" spans="1:3" ht="15.6" x14ac:dyDescent="0.3">
      <c r="A1277" s="170">
        <v>41590</v>
      </c>
      <c r="B1277" s="174">
        <v>470.72</v>
      </c>
      <c r="C1277" s="174">
        <v>448.51600000000008</v>
      </c>
    </row>
    <row r="1278" spans="1:3" ht="15.6" x14ac:dyDescent="0.3">
      <c r="A1278" s="171">
        <v>41591</v>
      </c>
      <c r="B1278" s="172">
        <v>476.88</v>
      </c>
      <c r="C1278" s="172">
        <v>453.173</v>
      </c>
    </row>
    <row r="1279" spans="1:3" ht="15.6" x14ac:dyDescent="0.3">
      <c r="A1279" s="170">
        <v>41592</v>
      </c>
      <c r="B1279" s="174">
        <v>472.31</v>
      </c>
      <c r="C1279" s="174">
        <v>461.10400000000004</v>
      </c>
    </row>
    <row r="1280" spans="1:3" ht="15.6" x14ac:dyDescent="0.3">
      <c r="A1280" s="171">
        <v>41593</v>
      </c>
      <c r="B1280" s="172">
        <v>463.74</v>
      </c>
      <c r="C1280" s="172">
        <v>462.96000000000004</v>
      </c>
    </row>
    <row r="1281" spans="1:3" ht="15.6" x14ac:dyDescent="0.3">
      <c r="A1281" s="170">
        <v>41596</v>
      </c>
      <c r="B1281" s="174">
        <v>461.05</v>
      </c>
      <c r="C1281" s="174">
        <v>467.96800000000002</v>
      </c>
    </row>
    <row r="1282" spans="1:3" ht="15.6" x14ac:dyDescent="0.3">
      <c r="A1282" s="171">
        <v>41597</v>
      </c>
      <c r="B1282" s="172">
        <v>480.38</v>
      </c>
      <c r="C1282" s="172">
        <v>467.37499999999994</v>
      </c>
    </row>
    <row r="1283" spans="1:3" ht="15.6" x14ac:dyDescent="0.3">
      <c r="A1283" s="170">
        <v>41598</v>
      </c>
      <c r="B1283" s="174">
        <v>461.79</v>
      </c>
      <c r="C1283" s="174">
        <v>466.42300000000006</v>
      </c>
    </row>
    <row r="1284" spans="1:3" ht="15.6" x14ac:dyDescent="0.3">
      <c r="A1284" s="171">
        <v>41599</v>
      </c>
      <c r="B1284" s="172">
        <v>440.45</v>
      </c>
      <c r="C1284" s="172">
        <v>464.72800000000001</v>
      </c>
    </row>
    <row r="1285" spans="1:3" ht="15.6" x14ac:dyDescent="0.3">
      <c r="A1285" s="170">
        <v>41600</v>
      </c>
      <c r="B1285" s="174">
        <v>442.79</v>
      </c>
      <c r="C1285" s="174">
        <v>465.07299999999998</v>
      </c>
    </row>
    <row r="1286" spans="1:3" ht="15.6" x14ac:dyDescent="0.3">
      <c r="A1286" s="171">
        <v>41603</v>
      </c>
      <c r="B1286" s="172">
        <v>456.32</v>
      </c>
      <c r="C1286" s="172">
        <v>464.32399999999996</v>
      </c>
    </row>
    <row r="1287" spans="1:3" ht="15.6" x14ac:dyDescent="0.3">
      <c r="A1287" s="170">
        <v>41604</v>
      </c>
      <c r="B1287" s="174">
        <v>436.15</v>
      </c>
      <c r="C1287" s="174">
        <v>460.82100000000003</v>
      </c>
    </row>
    <row r="1288" spans="1:3" ht="15.6" x14ac:dyDescent="0.3">
      <c r="A1288" s="171">
        <v>41605</v>
      </c>
      <c r="B1288" s="172">
        <v>416.95</v>
      </c>
      <c r="C1288" s="172">
        <v>457.63400000000001</v>
      </c>
    </row>
    <row r="1289" spans="1:3" ht="15.6" x14ac:dyDescent="0.3">
      <c r="A1289" s="170">
        <v>41606</v>
      </c>
      <c r="B1289" s="174">
        <v>416.95</v>
      </c>
      <c r="C1289" s="174">
        <v>457.63400000000001</v>
      </c>
    </row>
    <row r="1290" spans="1:3" ht="15.6" x14ac:dyDescent="0.3">
      <c r="A1290" s="171">
        <v>41607</v>
      </c>
      <c r="B1290" s="172">
        <v>416.95</v>
      </c>
      <c r="C1290" s="172">
        <v>457.63400000000001</v>
      </c>
    </row>
    <row r="1291" spans="1:3" ht="15.6" x14ac:dyDescent="0.3">
      <c r="A1291" s="170">
        <v>41610</v>
      </c>
      <c r="B1291" s="174">
        <v>413.64</v>
      </c>
      <c r="C1291" s="174">
        <v>446.43200000000007</v>
      </c>
    </row>
    <row r="1292" spans="1:3" ht="15.6" x14ac:dyDescent="0.3">
      <c r="A1292" s="171">
        <v>41611</v>
      </c>
      <c r="B1292" s="172">
        <v>427.9</v>
      </c>
      <c r="C1292" s="172">
        <v>428.14799999999997</v>
      </c>
    </row>
    <row r="1293" spans="1:3" ht="15.6" x14ac:dyDescent="0.3">
      <c r="A1293" s="170">
        <v>41612</v>
      </c>
      <c r="B1293" s="174">
        <v>440.31</v>
      </c>
      <c r="C1293" s="174">
        <v>426.45600000000002</v>
      </c>
    </row>
    <row r="1294" spans="1:3" ht="15.6" x14ac:dyDescent="0.3">
      <c r="A1294" s="171">
        <v>41613</v>
      </c>
      <c r="B1294" s="172">
        <v>437.54</v>
      </c>
      <c r="C1294" s="172">
        <v>463.81500000000005</v>
      </c>
    </row>
    <row r="1295" spans="1:3" ht="15.6" x14ac:dyDescent="0.3">
      <c r="A1295" s="170">
        <v>41614</v>
      </c>
      <c r="B1295" s="174">
        <v>424.3</v>
      </c>
      <c r="C1295" s="174">
        <v>464.39099999999996</v>
      </c>
    </row>
    <row r="1296" spans="1:3" ht="15.6" x14ac:dyDescent="0.3">
      <c r="A1296" s="171">
        <v>41617</v>
      </c>
      <c r="B1296" s="172">
        <v>421.67</v>
      </c>
      <c r="C1296" s="172">
        <v>465.04600000000005</v>
      </c>
    </row>
    <row r="1297" spans="1:3" ht="15.6" x14ac:dyDescent="0.3">
      <c r="A1297" s="170">
        <v>41618</v>
      </c>
      <c r="B1297" s="174">
        <v>429.72</v>
      </c>
      <c r="C1297" s="174">
        <v>468.54599999999999</v>
      </c>
    </row>
    <row r="1298" spans="1:3" ht="15.6" x14ac:dyDescent="0.3">
      <c r="A1298" s="171">
        <v>41619</v>
      </c>
      <c r="B1298" s="172">
        <v>434.44</v>
      </c>
      <c r="C1298" s="172">
        <v>462.48799999999994</v>
      </c>
    </row>
    <row r="1299" spans="1:3" ht="15.6" x14ac:dyDescent="0.3">
      <c r="A1299" s="170">
        <v>41620</v>
      </c>
      <c r="B1299" s="174">
        <v>447.37</v>
      </c>
      <c r="C1299" s="174">
        <v>460.28800000000001</v>
      </c>
    </row>
    <row r="1300" spans="1:3" ht="15.6" x14ac:dyDescent="0.3">
      <c r="A1300" s="171">
        <v>41621</v>
      </c>
      <c r="B1300" s="172">
        <v>463.09</v>
      </c>
      <c r="C1300" s="172">
        <v>423.06099999999998</v>
      </c>
    </row>
    <row r="1301" spans="1:3" ht="15.6" x14ac:dyDescent="0.3">
      <c r="A1301" s="170">
        <v>41624</v>
      </c>
      <c r="B1301" s="174">
        <v>470.77</v>
      </c>
      <c r="C1301" s="174">
        <v>424.89399999999995</v>
      </c>
    </row>
    <row r="1302" spans="1:3" ht="15.6" x14ac:dyDescent="0.3">
      <c r="A1302" s="171">
        <v>41625</v>
      </c>
      <c r="B1302" s="172">
        <v>482.87</v>
      </c>
      <c r="C1302" s="172">
        <v>423.44799999999998</v>
      </c>
    </row>
    <row r="1303" spans="1:3" ht="15.6" x14ac:dyDescent="0.3">
      <c r="A1303" s="170">
        <v>41626</v>
      </c>
      <c r="B1303" s="174">
        <v>483.83</v>
      </c>
      <c r="C1303" s="174">
        <v>424.79700000000003</v>
      </c>
    </row>
    <row r="1304" spans="1:3" ht="15.6" x14ac:dyDescent="0.3">
      <c r="A1304" s="171">
        <v>41627</v>
      </c>
      <c r="B1304" s="172">
        <v>485.66</v>
      </c>
      <c r="C1304" s="172">
        <v>420.786</v>
      </c>
    </row>
    <row r="1305" spans="1:3" ht="15.6" x14ac:dyDescent="0.3">
      <c r="A1305" s="170">
        <v>41628</v>
      </c>
      <c r="B1305" s="174">
        <v>486.41</v>
      </c>
      <c r="C1305" s="174">
        <v>419.16899999999993</v>
      </c>
    </row>
    <row r="1306" spans="1:3" ht="15.6" x14ac:dyDescent="0.3">
      <c r="A1306" s="171">
        <v>41631</v>
      </c>
      <c r="B1306" s="172">
        <v>486.3</v>
      </c>
      <c r="C1306" s="172">
        <v>420.53800000000001</v>
      </c>
    </row>
    <row r="1307" spans="1:3" ht="15.6" x14ac:dyDescent="0.3">
      <c r="A1307" s="170">
        <v>41632</v>
      </c>
      <c r="B1307" s="174">
        <v>485.44</v>
      </c>
      <c r="C1307" s="174">
        <v>419.50400000000002</v>
      </c>
    </row>
    <row r="1308" spans="1:3" ht="15.6" x14ac:dyDescent="0.3">
      <c r="A1308" s="171">
        <v>41633</v>
      </c>
      <c r="B1308" s="172">
        <v>485.44</v>
      </c>
      <c r="C1308" s="172">
        <v>419.50400000000002</v>
      </c>
    </row>
    <row r="1309" spans="1:3" ht="15.6" x14ac:dyDescent="0.3">
      <c r="A1309" s="170">
        <v>41634</v>
      </c>
      <c r="B1309" s="174">
        <v>485.25</v>
      </c>
      <c r="C1309" s="174">
        <v>418.221</v>
      </c>
    </row>
    <row r="1310" spans="1:3" ht="15.6" x14ac:dyDescent="0.3">
      <c r="A1310" s="171">
        <v>41635</v>
      </c>
      <c r="B1310" s="172">
        <v>473.53</v>
      </c>
      <c r="C1310" s="172">
        <v>418.02200000000005</v>
      </c>
    </row>
    <row r="1311" spans="1:3" ht="15.6" x14ac:dyDescent="0.3">
      <c r="A1311" s="170">
        <v>41638</v>
      </c>
      <c r="B1311" s="174">
        <v>473.97</v>
      </c>
      <c r="C1311" s="174">
        <v>418.75200000000001</v>
      </c>
    </row>
    <row r="1312" spans="1:3" ht="15.6" x14ac:dyDescent="0.3">
      <c r="A1312" s="171">
        <v>41639</v>
      </c>
      <c r="B1312" s="172">
        <v>473.74</v>
      </c>
      <c r="C1312" s="172">
        <v>420.92500000000001</v>
      </c>
    </row>
    <row r="1313" spans="1:3" ht="15.6" x14ac:dyDescent="0.3">
      <c r="A1313" s="170">
        <v>41640</v>
      </c>
      <c r="B1313" s="174">
        <v>473.74</v>
      </c>
      <c r="C1313" s="174">
        <v>420.92500000000001</v>
      </c>
    </row>
    <row r="1314" spans="1:3" ht="15.6" x14ac:dyDescent="0.3">
      <c r="A1314" s="171">
        <v>41641</v>
      </c>
      <c r="B1314" s="172">
        <v>461.11</v>
      </c>
      <c r="C1314" s="172">
        <v>421.05399999999997</v>
      </c>
    </row>
    <row r="1315" spans="1:3" ht="15.6" x14ac:dyDescent="0.3">
      <c r="A1315" s="170">
        <v>41642</v>
      </c>
      <c r="B1315" s="174">
        <v>457.36</v>
      </c>
      <c r="C1315" s="174">
        <v>424.93700000000001</v>
      </c>
    </row>
    <row r="1316" spans="1:3" ht="15.6" x14ac:dyDescent="0.3">
      <c r="A1316" s="171">
        <v>41645</v>
      </c>
      <c r="B1316" s="172">
        <v>459.38</v>
      </c>
      <c r="C1316" s="172">
        <v>426.94300000000004</v>
      </c>
    </row>
    <row r="1317" spans="1:3" ht="15.6" x14ac:dyDescent="0.3">
      <c r="A1317" s="170">
        <v>41646</v>
      </c>
      <c r="B1317" s="174">
        <v>495.56</v>
      </c>
      <c r="C1317" s="174">
        <v>428.90000000000003</v>
      </c>
    </row>
    <row r="1318" spans="1:3" ht="15.6" x14ac:dyDescent="0.3">
      <c r="A1318" s="171">
        <v>41647</v>
      </c>
      <c r="B1318" s="172">
        <v>500.28</v>
      </c>
      <c r="C1318" s="172">
        <v>424.85299999999995</v>
      </c>
    </row>
    <row r="1319" spans="1:3" ht="15.6" x14ac:dyDescent="0.3">
      <c r="A1319" s="170">
        <v>41648</v>
      </c>
      <c r="B1319" s="174">
        <v>525.91000000000008</v>
      </c>
      <c r="C1319" s="174">
        <v>426.851</v>
      </c>
    </row>
    <row r="1320" spans="1:3" ht="15.6" x14ac:dyDescent="0.3">
      <c r="A1320" s="171">
        <v>41649</v>
      </c>
      <c r="B1320" s="172">
        <v>565.54</v>
      </c>
      <c r="C1320" s="172">
        <v>431.56500000000005</v>
      </c>
    </row>
    <row r="1321" spans="1:3" ht="15.6" x14ac:dyDescent="0.3">
      <c r="A1321" s="170">
        <v>41652</v>
      </c>
      <c r="B1321" s="174">
        <v>585.12</v>
      </c>
      <c r="C1321" s="174">
        <v>435.38299999999992</v>
      </c>
    </row>
    <row r="1322" spans="1:3" ht="15.6" x14ac:dyDescent="0.3">
      <c r="A1322" s="171">
        <v>41653</v>
      </c>
      <c r="B1322" s="172">
        <v>563.49</v>
      </c>
      <c r="C1322" s="172">
        <v>443.61299999999994</v>
      </c>
    </row>
    <row r="1323" spans="1:3" ht="15.6" x14ac:dyDescent="0.3">
      <c r="A1323" s="170">
        <v>41654</v>
      </c>
      <c r="B1323" s="174">
        <v>558.98</v>
      </c>
      <c r="C1323" s="174">
        <v>455.95699999999999</v>
      </c>
    </row>
    <row r="1324" spans="1:3" ht="15.6" x14ac:dyDescent="0.3">
      <c r="A1324" s="171">
        <v>41655</v>
      </c>
      <c r="B1324" s="172">
        <v>579.32999999999993</v>
      </c>
      <c r="C1324" s="172">
        <v>458.375</v>
      </c>
    </row>
    <row r="1325" spans="1:3" ht="15.6" x14ac:dyDescent="0.3">
      <c r="A1325" s="170">
        <v>41656</v>
      </c>
      <c r="B1325" s="174">
        <v>591.20000000000005</v>
      </c>
      <c r="C1325" s="174">
        <v>463.11899999999997</v>
      </c>
    </row>
    <row r="1326" spans="1:3" ht="15.6" x14ac:dyDescent="0.3">
      <c r="A1326" s="171">
        <v>41659</v>
      </c>
      <c r="B1326" s="172">
        <v>591.20000000000005</v>
      </c>
      <c r="C1326" s="172">
        <v>463.11899999999997</v>
      </c>
    </row>
    <row r="1327" spans="1:3" ht="15.6" x14ac:dyDescent="0.3">
      <c r="A1327" s="170">
        <v>41660</v>
      </c>
      <c r="B1327" s="174">
        <v>569.29999999999995</v>
      </c>
      <c r="C1327" s="174">
        <v>461.91800000000006</v>
      </c>
    </row>
    <row r="1328" spans="1:3" ht="15.6" x14ac:dyDescent="0.3">
      <c r="A1328" s="171">
        <v>41661</v>
      </c>
      <c r="B1328" s="172">
        <v>597.49</v>
      </c>
      <c r="C1328" s="172">
        <v>463.55099999999999</v>
      </c>
    </row>
    <row r="1329" spans="1:3" ht="15.6" x14ac:dyDescent="0.3">
      <c r="A1329" s="170">
        <v>41662</v>
      </c>
      <c r="B1329" s="174">
        <v>623.07999999999993</v>
      </c>
      <c r="C1329" s="174">
        <v>465.42599999999993</v>
      </c>
    </row>
    <row r="1330" spans="1:3" ht="15.6" x14ac:dyDescent="0.3">
      <c r="A1330" s="171">
        <v>41663</v>
      </c>
      <c r="B1330" s="172">
        <v>659.79</v>
      </c>
      <c r="C1330" s="172">
        <v>467.10399999999998</v>
      </c>
    </row>
    <row r="1331" spans="1:3" ht="15.6" x14ac:dyDescent="0.3">
      <c r="A1331" s="170">
        <v>41666</v>
      </c>
      <c r="B1331" s="174">
        <v>637.97</v>
      </c>
      <c r="C1331" s="174">
        <v>487.13900000000007</v>
      </c>
    </row>
    <row r="1332" spans="1:3" ht="15.6" x14ac:dyDescent="0.3">
      <c r="A1332" s="171">
        <v>41667</v>
      </c>
      <c r="B1332" s="172">
        <v>606.94000000000005</v>
      </c>
      <c r="C1332" s="172">
        <v>491.49199999999996</v>
      </c>
    </row>
    <row r="1333" spans="1:3" ht="15.6" x14ac:dyDescent="0.3">
      <c r="A1333" s="170">
        <v>41668</v>
      </c>
      <c r="B1333" s="174">
        <v>648.94000000000005</v>
      </c>
      <c r="C1333" s="174">
        <v>491.19400000000002</v>
      </c>
    </row>
    <row r="1334" spans="1:3" ht="15.6" x14ac:dyDescent="0.3">
      <c r="A1334" s="171">
        <v>41669</v>
      </c>
      <c r="B1334" s="172">
        <v>675.65</v>
      </c>
      <c r="C1334" s="172">
        <v>505.625</v>
      </c>
    </row>
    <row r="1335" spans="1:3" ht="15.6" x14ac:dyDescent="0.3">
      <c r="A1335" s="170">
        <v>41670</v>
      </c>
      <c r="B1335" s="174">
        <v>686.25</v>
      </c>
      <c r="C1335" s="174">
        <v>559.70399999999995</v>
      </c>
    </row>
    <row r="1336" spans="1:3" ht="15.6" x14ac:dyDescent="0.3">
      <c r="A1336" s="171">
        <v>41673</v>
      </c>
      <c r="B1336" s="172">
        <v>697.77</v>
      </c>
      <c r="C1336" s="172">
        <v>561.59199999999998</v>
      </c>
    </row>
    <row r="1337" spans="1:3" ht="15.6" x14ac:dyDescent="0.3">
      <c r="A1337" s="170">
        <v>41674</v>
      </c>
      <c r="B1337" s="174">
        <v>665.53</v>
      </c>
      <c r="C1337" s="174">
        <v>558.12200000000007</v>
      </c>
    </row>
    <row r="1338" spans="1:3" ht="15.6" x14ac:dyDescent="0.3">
      <c r="A1338" s="171">
        <v>41675</v>
      </c>
      <c r="B1338" s="172">
        <v>632.73</v>
      </c>
      <c r="C1338" s="172">
        <v>570.17699999999991</v>
      </c>
    </row>
    <row r="1339" spans="1:3" ht="15.6" x14ac:dyDescent="0.3">
      <c r="A1339" s="170">
        <v>41676</v>
      </c>
      <c r="B1339" s="174">
        <v>602.95000000000005</v>
      </c>
      <c r="C1339" s="174">
        <v>565.98800000000006</v>
      </c>
    </row>
    <row r="1340" spans="1:3" ht="15.6" x14ac:dyDescent="0.3">
      <c r="A1340" s="171">
        <v>41677</v>
      </c>
      <c r="B1340" s="172">
        <v>585.95000000000005</v>
      </c>
      <c r="C1340" s="172">
        <v>570.72399999999993</v>
      </c>
    </row>
    <row r="1341" spans="1:3" ht="15.6" x14ac:dyDescent="0.3">
      <c r="A1341" s="170">
        <v>41680</v>
      </c>
      <c r="B1341" s="174">
        <v>604.87</v>
      </c>
      <c r="C1341" s="174">
        <v>563.63499999999999</v>
      </c>
    </row>
    <row r="1342" spans="1:3" ht="15.6" x14ac:dyDescent="0.3">
      <c r="A1342" s="171">
        <v>41681</v>
      </c>
      <c r="B1342" s="172">
        <v>598.31999999999994</v>
      </c>
      <c r="C1342" s="172">
        <v>563.76099999999997</v>
      </c>
    </row>
    <row r="1343" spans="1:3" ht="15.6" x14ac:dyDescent="0.3">
      <c r="A1343" s="170">
        <v>41682</v>
      </c>
      <c r="B1343" s="174">
        <v>602.99</v>
      </c>
      <c r="C1343" s="174">
        <v>565.90200000000004</v>
      </c>
    </row>
    <row r="1344" spans="1:3" ht="15.6" x14ac:dyDescent="0.3">
      <c r="A1344" s="171">
        <v>41683</v>
      </c>
      <c r="B1344" s="172">
        <v>592.88</v>
      </c>
      <c r="C1344" s="172">
        <v>573.43100000000004</v>
      </c>
    </row>
    <row r="1345" spans="1:3" ht="15.6" x14ac:dyDescent="0.3">
      <c r="A1345" s="170">
        <v>41684</v>
      </c>
      <c r="B1345" s="174">
        <v>575.54</v>
      </c>
      <c r="C1345" s="174">
        <v>557.88900000000001</v>
      </c>
    </row>
    <row r="1346" spans="1:3" ht="15.6" x14ac:dyDescent="0.3">
      <c r="A1346" s="171">
        <v>41687</v>
      </c>
      <c r="B1346" s="172">
        <v>575.54</v>
      </c>
      <c r="C1346" s="172">
        <v>557.88900000000001</v>
      </c>
    </row>
    <row r="1347" spans="1:3" ht="15.6" x14ac:dyDescent="0.3">
      <c r="A1347" s="170">
        <v>41688</v>
      </c>
      <c r="B1347" s="174">
        <v>593.06999999999994</v>
      </c>
      <c r="C1347" s="174">
        <v>561.71900000000005</v>
      </c>
    </row>
    <row r="1348" spans="1:3" ht="15.6" x14ac:dyDescent="0.3">
      <c r="A1348" s="171">
        <v>41689</v>
      </c>
      <c r="B1348" s="172">
        <v>606.82999999999993</v>
      </c>
      <c r="C1348" s="172">
        <v>543.27499999999998</v>
      </c>
    </row>
    <row r="1349" spans="1:3" ht="15.6" x14ac:dyDescent="0.3">
      <c r="A1349" s="170">
        <v>41690</v>
      </c>
      <c r="B1349" s="174">
        <v>586.64</v>
      </c>
      <c r="C1349" s="174">
        <v>539.68100000000004</v>
      </c>
    </row>
    <row r="1350" spans="1:3" ht="15.6" x14ac:dyDescent="0.3">
      <c r="A1350" s="171">
        <v>41691</v>
      </c>
      <c r="B1350" s="172">
        <v>582.11</v>
      </c>
      <c r="C1350" s="172">
        <v>541.26400000000001</v>
      </c>
    </row>
    <row r="1351" spans="1:3" ht="15.6" x14ac:dyDescent="0.3">
      <c r="A1351" s="170">
        <v>41694</v>
      </c>
      <c r="B1351" s="174">
        <v>570.12</v>
      </c>
      <c r="C1351" s="174">
        <v>539.81299999999999</v>
      </c>
    </row>
    <row r="1352" spans="1:3" ht="15.6" x14ac:dyDescent="0.3">
      <c r="A1352" s="171">
        <v>41695</v>
      </c>
      <c r="B1352" s="172">
        <v>563.42000000000007</v>
      </c>
      <c r="C1352" s="172">
        <v>538.32100000000003</v>
      </c>
    </row>
    <row r="1353" spans="1:3" ht="15.6" x14ac:dyDescent="0.3">
      <c r="A1353" s="170">
        <v>41696</v>
      </c>
      <c r="B1353" s="174">
        <v>562.88</v>
      </c>
      <c r="C1353" s="174">
        <v>539.56100000000004</v>
      </c>
    </row>
    <row r="1354" spans="1:3" ht="15.6" x14ac:dyDescent="0.3">
      <c r="A1354" s="171">
        <v>41697</v>
      </c>
      <c r="B1354" s="172">
        <v>556.92000000000007</v>
      </c>
      <c r="C1354" s="172">
        <v>519.45100000000002</v>
      </c>
    </row>
    <row r="1355" spans="1:3" ht="15.6" x14ac:dyDescent="0.3">
      <c r="A1355" s="170">
        <v>41698</v>
      </c>
      <c r="B1355" s="174">
        <v>558.72</v>
      </c>
      <c r="C1355" s="174">
        <v>495.14699999999999</v>
      </c>
    </row>
    <row r="1356" spans="1:3" ht="15.6" x14ac:dyDescent="0.3">
      <c r="A1356" s="171">
        <v>41701</v>
      </c>
      <c r="B1356" s="172">
        <v>561.19000000000005</v>
      </c>
      <c r="C1356" s="172">
        <v>490.303</v>
      </c>
    </row>
    <row r="1357" spans="1:3" ht="15.6" x14ac:dyDescent="0.3">
      <c r="A1357" s="170">
        <v>41702</v>
      </c>
      <c r="B1357" s="174">
        <v>570.57999999999993</v>
      </c>
      <c r="C1357" s="174">
        <v>487.43299999999999</v>
      </c>
    </row>
    <row r="1358" spans="1:3" ht="15.6" x14ac:dyDescent="0.3">
      <c r="A1358" s="171">
        <v>41703</v>
      </c>
      <c r="B1358" s="172">
        <v>584.99</v>
      </c>
      <c r="C1358" s="172">
        <v>484.00900000000007</v>
      </c>
    </row>
    <row r="1359" spans="1:3" ht="15.6" x14ac:dyDescent="0.3">
      <c r="A1359" s="170">
        <v>41704</v>
      </c>
      <c r="B1359" s="174">
        <v>564.54999999999995</v>
      </c>
      <c r="C1359" s="174">
        <v>483.53500000000003</v>
      </c>
    </row>
    <row r="1360" spans="1:3" ht="15.6" x14ac:dyDescent="0.3">
      <c r="A1360" s="171">
        <v>41705</v>
      </c>
      <c r="B1360" s="172">
        <v>559.18000000000006</v>
      </c>
      <c r="C1360" s="172">
        <v>475.26</v>
      </c>
    </row>
    <row r="1361" spans="1:3" ht="15.6" x14ac:dyDescent="0.3">
      <c r="A1361" s="170">
        <v>41708</v>
      </c>
      <c r="B1361" s="174">
        <v>556.01</v>
      </c>
      <c r="C1361" s="174">
        <v>473.14699999999999</v>
      </c>
    </row>
    <row r="1362" spans="1:3" ht="15.6" x14ac:dyDescent="0.3">
      <c r="A1362" s="171">
        <v>41709</v>
      </c>
      <c r="B1362" s="172">
        <v>555.08999999999992</v>
      </c>
      <c r="C1362" s="172">
        <v>472.40799999999996</v>
      </c>
    </row>
    <row r="1363" spans="1:3" ht="15.6" x14ac:dyDescent="0.3">
      <c r="A1363" s="170">
        <v>41710</v>
      </c>
      <c r="B1363" s="174">
        <v>551.28</v>
      </c>
      <c r="C1363" s="174">
        <v>467.69699999999995</v>
      </c>
    </row>
    <row r="1364" spans="1:3" ht="15.6" x14ac:dyDescent="0.3">
      <c r="A1364" s="171">
        <v>41711</v>
      </c>
      <c r="B1364" s="172">
        <v>563.19000000000005</v>
      </c>
      <c r="C1364" s="172">
        <v>467.36100000000005</v>
      </c>
    </row>
    <row r="1365" spans="1:3" ht="15.6" x14ac:dyDescent="0.3">
      <c r="A1365" s="170">
        <v>41712</v>
      </c>
      <c r="B1365" s="174">
        <v>551.70000000000005</v>
      </c>
      <c r="C1365" s="174">
        <v>465.47400000000005</v>
      </c>
    </row>
    <row r="1366" spans="1:3" ht="15.6" x14ac:dyDescent="0.3">
      <c r="A1366" s="171">
        <v>41715</v>
      </c>
      <c r="B1366" s="172">
        <v>525.57999999999993</v>
      </c>
      <c r="C1366" s="172">
        <v>464.11900000000003</v>
      </c>
    </row>
    <row r="1367" spans="1:3" ht="15.6" x14ac:dyDescent="0.3">
      <c r="A1367" s="170">
        <v>41716</v>
      </c>
      <c r="B1367" s="174">
        <v>526.6</v>
      </c>
      <c r="C1367" s="174">
        <v>467.35400000000004</v>
      </c>
    </row>
    <row r="1368" spans="1:3" ht="15.6" x14ac:dyDescent="0.3">
      <c r="A1368" s="171">
        <v>41717</v>
      </c>
      <c r="B1368" s="172">
        <v>526.11</v>
      </c>
      <c r="C1368" s="172">
        <v>466.24899999999997</v>
      </c>
    </row>
    <row r="1369" spans="1:3" ht="15.6" x14ac:dyDescent="0.3">
      <c r="A1369" s="170">
        <v>41718</v>
      </c>
      <c r="B1369" s="174">
        <v>509.02</v>
      </c>
      <c r="C1369" s="174">
        <v>463.91700000000003</v>
      </c>
    </row>
    <row r="1370" spans="1:3" ht="15.6" x14ac:dyDescent="0.3">
      <c r="A1370" s="171">
        <v>41719</v>
      </c>
      <c r="B1370" s="172">
        <v>497.53</v>
      </c>
      <c r="C1370" s="172">
        <v>461.76199999999994</v>
      </c>
    </row>
    <row r="1371" spans="1:3" ht="15.6" x14ac:dyDescent="0.3">
      <c r="A1371" s="170">
        <v>41722</v>
      </c>
      <c r="B1371" s="174">
        <v>499.37</v>
      </c>
      <c r="C1371" s="174">
        <v>459.65199999999993</v>
      </c>
    </row>
    <row r="1372" spans="1:3" ht="15.6" x14ac:dyDescent="0.3">
      <c r="A1372" s="171">
        <v>41723</v>
      </c>
      <c r="B1372" s="172">
        <v>502.79</v>
      </c>
      <c r="C1372" s="172">
        <v>456.51100000000002</v>
      </c>
    </row>
    <row r="1373" spans="1:3" ht="15.6" x14ac:dyDescent="0.3">
      <c r="A1373" s="170">
        <v>41724</v>
      </c>
      <c r="B1373" s="174">
        <v>511.55</v>
      </c>
      <c r="C1373" s="174">
        <v>463.25199999999995</v>
      </c>
    </row>
    <row r="1374" spans="1:3" ht="15.6" x14ac:dyDescent="0.3">
      <c r="A1374" s="171">
        <v>41725</v>
      </c>
      <c r="B1374" s="172">
        <v>503.17</v>
      </c>
      <c r="C1374" s="172">
        <v>464.42599999999999</v>
      </c>
    </row>
    <row r="1375" spans="1:3" ht="15.6" x14ac:dyDescent="0.3">
      <c r="A1375" s="170">
        <v>41726</v>
      </c>
      <c r="B1375" s="174">
        <v>491.46</v>
      </c>
      <c r="C1375" s="174">
        <v>465.40000000000003</v>
      </c>
    </row>
    <row r="1376" spans="1:3" ht="15.6" x14ac:dyDescent="0.3">
      <c r="A1376" s="171">
        <v>41729</v>
      </c>
      <c r="B1376" s="172">
        <v>471.59</v>
      </c>
      <c r="C1376" s="172">
        <v>465.13899999999995</v>
      </c>
    </row>
    <row r="1377" spans="1:3" ht="15.6" x14ac:dyDescent="0.3">
      <c r="A1377" s="170">
        <v>41730</v>
      </c>
      <c r="B1377" s="174">
        <v>481.36</v>
      </c>
      <c r="C1377" s="174">
        <v>466.15800000000002</v>
      </c>
    </row>
    <row r="1378" spans="1:3" ht="15.6" x14ac:dyDescent="0.3">
      <c r="A1378" s="171">
        <v>41731</v>
      </c>
      <c r="B1378" s="172">
        <v>474.23</v>
      </c>
      <c r="C1378" s="172">
        <v>464.11200000000002</v>
      </c>
    </row>
    <row r="1379" spans="1:3" ht="15.6" x14ac:dyDescent="0.3">
      <c r="A1379" s="170">
        <v>41732</v>
      </c>
      <c r="B1379" s="174">
        <v>460.6</v>
      </c>
      <c r="C1379" s="174">
        <v>459.88400000000001</v>
      </c>
    </row>
    <row r="1380" spans="1:3" ht="15.6" x14ac:dyDescent="0.3">
      <c r="A1380" s="171">
        <v>41733</v>
      </c>
      <c r="B1380" s="172">
        <v>435.98</v>
      </c>
      <c r="C1380" s="172">
        <v>461.84800000000001</v>
      </c>
    </row>
    <row r="1381" spans="1:3" ht="15.6" x14ac:dyDescent="0.3">
      <c r="A1381" s="170">
        <v>41736</v>
      </c>
      <c r="B1381" s="174">
        <v>451.39</v>
      </c>
      <c r="C1381" s="174">
        <v>462.90699999999998</v>
      </c>
    </row>
    <row r="1382" spans="1:3" ht="15.6" x14ac:dyDescent="0.3">
      <c r="A1382" s="171">
        <v>41737</v>
      </c>
      <c r="B1382" s="172">
        <v>470.31</v>
      </c>
      <c r="C1382" s="172">
        <v>460.17099999999999</v>
      </c>
    </row>
    <row r="1383" spans="1:3" ht="15.6" x14ac:dyDescent="0.3">
      <c r="A1383" s="170">
        <v>41738</v>
      </c>
      <c r="B1383" s="174">
        <v>452.66</v>
      </c>
      <c r="C1383" s="174">
        <v>462.76500000000004</v>
      </c>
    </row>
    <row r="1384" spans="1:3" ht="15.6" x14ac:dyDescent="0.3">
      <c r="A1384" s="171">
        <v>41739</v>
      </c>
      <c r="B1384" s="172">
        <v>453.83</v>
      </c>
      <c r="C1384" s="172">
        <v>457.62099999999998</v>
      </c>
    </row>
    <row r="1385" spans="1:3" ht="15.6" x14ac:dyDescent="0.3">
      <c r="A1385" s="170">
        <v>41740</v>
      </c>
      <c r="B1385" s="174">
        <v>459.77</v>
      </c>
      <c r="C1385" s="174">
        <v>452.80600000000004</v>
      </c>
    </row>
    <row r="1386" spans="1:3" ht="15.6" x14ac:dyDescent="0.3">
      <c r="A1386" s="171">
        <v>41743</v>
      </c>
      <c r="B1386" s="172">
        <v>461.49</v>
      </c>
      <c r="C1386" s="172">
        <v>455.79599999999999</v>
      </c>
    </row>
    <row r="1387" spans="1:3" ht="15.6" x14ac:dyDescent="0.3">
      <c r="A1387" s="170">
        <v>41744</v>
      </c>
      <c r="B1387" s="174">
        <v>476.58</v>
      </c>
      <c r="C1387" s="174">
        <v>452.23700000000002</v>
      </c>
    </row>
    <row r="1388" spans="1:3" ht="15.6" x14ac:dyDescent="0.3">
      <c r="A1388" s="171">
        <v>41745</v>
      </c>
      <c r="B1388" s="172">
        <v>482.57</v>
      </c>
      <c r="C1388" s="172">
        <v>449.416</v>
      </c>
    </row>
    <row r="1389" spans="1:3" ht="15.6" x14ac:dyDescent="0.3">
      <c r="A1389" s="170">
        <v>41746</v>
      </c>
      <c r="B1389" s="174">
        <v>484.39</v>
      </c>
      <c r="C1389" s="174">
        <v>449.29700000000003</v>
      </c>
    </row>
    <row r="1390" spans="1:3" ht="15.6" x14ac:dyDescent="0.3">
      <c r="A1390" s="171">
        <v>41747</v>
      </c>
      <c r="B1390" s="172">
        <v>484.39</v>
      </c>
      <c r="C1390" s="172">
        <v>449.29700000000003</v>
      </c>
    </row>
    <row r="1391" spans="1:3" ht="15.6" x14ac:dyDescent="0.3">
      <c r="A1391" s="170">
        <v>41750</v>
      </c>
      <c r="B1391" s="174">
        <v>485.36</v>
      </c>
      <c r="C1391" s="174">
        <v>448.60500000000008</v>
      </c>
    </row>
    <row r="1392" spans="1:3" ht="15.6" x14ac:dyDescent="0.3">
      <c r="A1392" s="171">
        <v>41751</v>
      </c>
      <c r="B1392" s="172">
        <v>466.3</v>
      </c>
      <c r="C1392" s="172">
        <v>447.73200000000003</v>
      </c>
    </row>
    <row r="1393" spans="1:3" ht="15.6" x14ac:dyDescent="0.3">
      <c r="A1393" s="170">
        <v>41752</v>
      </c>
      <c r="B1393" s="174">
        <v>474.59</v>
      </c>
      <c r="C1393" s="174">
        <v>428.7</v>
      </c>
    </row>
    <row r="1394" spans="1:3" ht="15.6" x14ac:dyDescent="0.3">
      <c r="A1394" s="171">
        <v>41753</v>
      </c>
      <c r="B1394" s="172">
        <v>468.98</v>
      </c>
      <c r="C1394" s="172">
        <v>426.67899999999997</v>
      </c>
    </row>
    <row r="1395" spans="1:3" ht="15.6" x14ac:dyDescent="0.3">
      <c r="A1395" s="170">
        <v>41754</v>
      </c>
      <c r="B1395" s="174">
        <v>481.41</v>
      </c>
      <c r="C1395" s="174">
        <v>425.29699999999997</v>
      </c>
    </row>
    <row r="1396" spans="1:3" ht="15.6" x14ac:dyDescent="0.3">
      <c r="A1396" s="171">
        <v>41757</v>
      </c>
      <c r="B1396" s="172">
        <v>473.69</v>
      </c>
      <c r="C1396" s="172">
        <v>414.26400000000007</v>
      </c>
    </row>
    <row r="1397" spans="1:3" ht="15.6" x14ac:dyDescent="0.3">
      <c r="A1397" s="170">
        <v>41758</v>
      </c>
      <c r="B1397" s="174">
        <v>474.99</v>
      </c>
      <c r="C1397" s="174">
        <v>412.06</v>
      </c>
    </row>
    <row r="1398" spans="1:3" ht="15.6" x14ac:dyDescent="0.3">
      <c r="A1398" s="171">
        <v>41759</v>
      </c>
      <c r="B1398" s="172">
        <v>469.42</v>
      </c>
      <c r="C1398" s="172">
        <v>347.26799999999997</v>
      </c>
    </row>
    <row r="1399" spans="1:3" ht="15.6" x14ac:dyDescent="0.3">
      <c r="A1399" s="170">
        <v>41760</v>
      </c>
      <c r="B1399" s="174">
        <v>459.21</v>
      </c>
      <c r="C1399" s="174">
        <v>315.62800000000004</v>
      </c>
    </row>
    <row r="1400" spans="1:3" ht="15.6" x14ac:dyDescent="0.3">
      <c r="A1400" s="171">
        <v>41761</v>
      </c>
      <c r="B1400" s="172">
        <v>468.2</v>
      </c>
      <c r="C1400" s="172">
        <v>316.19000000000005</v>
      </c>
    </row>
    <row r="1401" spans="1:3" ht="15.6" x14ac:dyDescent="0.3">
      <c r="A1401" s="170">
        <v>41764</v>
      </c>
      <c r="B1401" s="174">
        <v>463.68</v>
      </c>
      <c r="C1401" s="174">
        <v>316.60900000000004</v>
      </c>
    </row>
    <row r="1402" spans="1:3" ht="15.6" x14ac:dyDescent="0.3">
      <c r="A1402" s="171">
        <v>41765</v>
      </c>
      <c r="B1402" s="172">
        <v>467.24</v>
      </c>
      <c r="C1402" s="172">
        <v>317.50299999999999</v>
      </c>
    </row>
    <row r="1403" spans="1:3" ht="15.6" x14ac:dyDescent="0.3">
      <c r="A1403" s="170">
        <v>41766</v>
      </c>
      <c r="B1403" s="174">
        <v>448.25</v>
      </c>
      <c r="C1403" s="174">
        <v>323.60199999999998</v>
      </c>
    </row>
    <row r="1404" spans="1:3" ht="15.6" x14ac:dyDescent="0.3">
      <c r="A1404" s="171">
        <v>41767</v>
      </c>
      <c r="B1404" s="172">
        <v>461.87</v>
      </c>
      <c r="C1404" s="172">
        <v>330.40899999999999</v>
      </c>
    </row>
    <row r="1405" spans="1:3" ht="15.6" x14ac:dyDescent="0.3">
      <c r="A1405" s="170">
        <v>41768</v>
      </c>
      <c r="B1405" s="174">
        <v>470.96</v>
      </c>
      <c r="C1405" s="174">
        <v>323.06100000000004</v>
      </c>
    </row>
    <row r="1406" spans="1:3" ht="15.6" x14ac:dyDescent="0.3">
      <c r="A1406" s="171">
        <v>41771</v>
      </c>
      <c r="B1406" s="172">
        <v>462.65</v>
      </c>
      <c r="C1406" s="172">
        <v>305.83700000000005</v>
      </c>
    </row>
    <row r="1407" spans="1:3" ht="15.6" x14ac:dyDescent="0.3">
      <c r="A1407" s="170">
        <v>41772</v>
      </c>
      <c r="B1407" s="174">
        <v>471.13</v>
      </c>
      <c r="C1407" s="174">
        <v>309.13200000000001</v>
      </c>
    </row>
    <row r="1408" spans="1:3" ht="15.6" x14ac:dyDescent="0.3">
      <c r="A1408" s="171">
        <v>41773</v>
      </c>
      <c r="B1408" s="172">
        <v>467.43</v>
      </c>
      <c r="C1408" s="172">
        <v>312.97000000000003</v>
      </c>
    </row>
    <row r="1409" spans="1:3" ht="15.6" x14ac:dyDescent="0.3">
      <c r="A1409" s="170">
        <v>41774</v>
      </c>
      <c r="B1409" s="174">
        <v>476.88</v>
      </c>
      <c r="C1409" s="174">
        <v>311.17500000000007</v>
      </c>
    </row>
    <row r="1410" spans="1:3" ht="15.6" x14ac:dyDescent="0.3">
      <c r="A1410" s="171">
        <v>41775</v>
      </c>
      <c r="B1410" s="172">
        <v>483.98</v>
      </c>
      <c r="C1410" s="172">
        <v>309.27600000000001</v>
      </c>
    </row>
    <row r="1411" spans="1:3" ht="15.6" x14ac:dyDescent="0.3">
      <c r="A1411" s="170">
        <v>41778</v>
      </c>
      <c r="B1411" s="174">
        <v>495.45</v>
      </c>
      <c r="C1411" s="174">
        <v>307.18799999999993</v>
      </c>
    </row>
    <row r="1412" spans="1:3" ht="15.6" x14ac:dyDescent="0.3">
      <c r="A1412" s="171">
        <v>41779</v>
      </c>
      <c r="B1412" s="172">
        <v>502.56</v>
      </c>
      <c r="C1412" s="172">
        <v>306.62799999999999</v>
      </c>
    </row>
    <row r="1413" spans="1:3" ht="15.6" x14ac:dyDescent="0.3">
      <c r="A1413" s="170">
        <v>41780</v>
      </c>
      <c r="B1413" s="174">
        <v>509.33</v>
      </c>
      <c r="C1413" s="174">
        <v>307.29999999999995</v>
      </c>
    </row>
    <row r="1414" spans="1:3" ht="15.6" x14ac:dyDescent="0.3">
      <c r="A1414" s="171">
        <v>41781</v>
      </c>
      <c r="B1414" s="172">
        <v>528.25</v>
      </c>
      <c r="C1414" s="172">
        <v>312.89400000000001</v>
      </c>
    </row>
    <row r="1415" spans="1:3" ht="15.6" x14ac:dyDescent="0.3">
      <c r="A1415" s="170">
        <v>41782</v>
      </c>
      <c r="B1415" s="174">
        <v>527.85</v>
      </c>
      <c r="C1415" s="174">
        <v>316.29500000000002</v>
      </c>
    </row>
    <row r="1416" spans="1:3" ht="15.6" x14ac:dyDescent="0.3">
      <c r="A1416" s="171">
        <v>41785</v>
      </c>
      <c r="B1416" s="172">
        <v>527.85</v>
      </c>
      <c r="C1416" s="172">
        <v>316.29500000000002</v>
      </c>
    </row>
    <row r="1417" spans="1:3" ht="15.6" x14ac:dyDescent="0.3">
      <c r="A1417" s="170">
        <v>41786</v>
      </c>
      <c r="B1417" s="174">
        <v>541.31999999999994</v>
      </c>
      <c r="C1417" s="174">
        <v>316.97300000000001</v>
      </c>
    </row>
    <row r="1418" spans="1:3" ht="15.6" x14ac:dyDescent="0.3">
      <c r="A1418" s="171">
        <v>41787</v>
      </c>
      <c r="B1418" s="172">
        <v>546.62</v>
      </c>
      <c r="C1418" s="172">
        <v>317.23300000000006</v>
      </c>
    </row>
    <row r="1419" spans="1:3" ht="15.6" x14ac:dyDescent="0.3">
      <c r="A1419" s="170">
        <v>41788</v>
      </c>
      <c r="B1419" s="174">
        <v>533.77</v>
      </c>
      <c r="C1419" s="174">
        <v>318.26100000000002</v>
      </c>
    </row>
    <row r="1420" spans="1:3" ht="15.6" x14ac:dyDescent="0.3">
      <c r="A1420" s="171">
        <v>41789</v>
      </c>
      <c r="B1420" s="172">
        <v>535.53</v>
      </c>
      <c r="C1420" s="172">
        <v>321.39400000000001</v>
      </c>
    </row>
    <row r="1421" spans="1:3" ht="15.6" x14ac:dyDescent="0.3">
      <c r="A1421" s="170">
        <v>41792</v>
      </c>
      <c r="B1421" s="174">
        <v>544.55999999999995</v>
      </c>
      <c r="C1421" s="174">
        <v>318.79000000000002</v>
      </c>
    </row>
    <row r="1422" spans="1:3" ht="15.6" x14ac:dyDescent="0.3">
      <c r="A1422" s="171">
        <v>41793</v>
      </c>
      <c r="B1422" s="172">
        <v>539.93000000000006</v>
      </c>
      <c r="C1422" s="172">
        <v>316.27799999999996</v>
      </c>
    </row>
    <row r="1423" spans="1:3" ht="15.6" x14ac:dyDescent="0.3">
      <c r="A1423" s="170">
        <v>41794</v>
      </c>
      <c r="B1423" s="174">
        <v>523.74</v>
      </c>
      <c r="C1423" s="174">
        <v>321.00999999999993</v>
      </c>
    </row>
    <row r="1424" spans="1:3" ht="15.6" x14ac:dyDescent="0.3">
      <c r="A1424" s="171">
        <v>41795</v>
      </c>
      <c r="B1424" s="172">
        <v>505.51</v>
      </c>
      <c r="C1424" s="172">
        <v>325.82100000000003</v>
      </c>
    </row>
    <row r="1425" spans="1:3" ht="15.6" x14ac:dyDescent="0.3">
      <c r="A1425" s="170">
        <v>41796</v>
      </c>
      <c r="B1425" s="174">
        <v>489.55</v>
      </c>
      <c r="C1425" s="174">
        <v>324.20099999999996</v>
      </c>
    </row>
    <row r="1426" spans="1:3" ht="15.6" x14ac:dyDescent="0.3">
      <c r="A1426" s="171">
        <v>41799</v>
      </c>
      <c r="B1426" s="172">
        <v>494.63</v>
      </c>
      <c r="C1426" s="172">
        <v>325.09699999999998</v>
      </c>
    </row>
    <row r="1427" spans="1:3" ht="15.6" x14ac:dyDescent="0.3">
      <c r="A1427" s="170">
        <v>41800</v>
      </c>
      <c r="B1427" s="174">
        <v>488.97</v>
      </c>
      <c r="C1427" s="174">
        <v>318.45</v>
      </c>
    </row>
    <row r="1428" spans="1:3" ht="15.6" x14ac:dyDescent="0.3">
      <c r="A1428" s="171">
        <v>41801</v>
      </c>
      <c r="B1428" s="172">
        <v>470.41</v>
      </c>
      <c r="C1428" s="172">
        <v>317.05600000000004</v>
      </c>
    </row>
    <row r="1429" spans="1:3" ht="15.6" x14ac:dyDescent="0.3">
      <c r="A1429" s="170">
        <v>41802</v>
      </c>
      <c r="B1429" s="174">
        <v>470.67</v>
      </c>
      <c r="C1429" s="174">
        <v>316.48599999999999</v>
      </c>
    </row>
    <row r="1430" spans="1:3" ht="15.6" x14ac:dyDescent="0.3">
      <c r="A1430" s="171">
        <v>41803</v>
      </c>
      <c r="B1430" s="172">
        <v>450.85</v>
      </c>
      <c r="C1430" s="172">
        <v>310.74899999999997</v>
      </c>
    </row>
    <row r="1431" spans="1:3" ht="15.6" x14ac:dyDescent="0.3">
      <c r="A1431" s="170">
        <v>41806</v>
      </c>
      <c r="B1431" s="174">
        <v>556.20000000000005</v>
      </c>
      <c r="C1431" s="174">
        <v>365.017</v>
      </c>
    </row>
    <row r="1432" spans="1:3" ht="15.6" x14ac:dyDescent="0.3">
      <c r="A1432" s="171">
        <v>41807</v>
      </c>
      <c r="B1432" s="172">
        <v>579.85</v>
      </c>
      <c r="C1432" s="172">
        <v>355.661</v>
      </c>
    </row>
    <row r="1433" spans="1:3" ht="15.6" x14ac:dyDescent="0.3">
      <c r="A1433" s="170">
        <v>41808</v>
      </c>
      <c r="B1433" s="174">
        <v>505.79</v>
      </c>
      <c r="C1433" s="174">
        <v>344.47099999999995</v>
      </c>
    </row>
    <row r="1434" spans="1:3" ht="15.6" x14ac:dyDescent="0.3">
      <c r="A1434" s="171">
        <v>41809</v>
      </c>
      <c r="B1434" s="172">
        <v>530.78</v>
      </c>
      <c r="C1434" s="172">
        <v>359.25099999999992</v>
      </c>
    </row>
    <row r="1435" spans="1:3" ht="15.6" x14ac:dyDescent="0.3">
      <c r="A1435" s="170">
        <v>41810</v>
      </c>
      <c r="B1435" s="174">
        <v>422.92</v>
      </c>
      <c r="C1435" s="174">
        <v>362.74700000000007</v>
      </c>
    </row>
    <row r="1436" spans="1:3" ht="15.6" x14ac:dyDescent="0.3">
      <c r="A1436" s="171">
        <v>41813</v>
      </c>
      <c r="B1436" s="172">
        <v>385.51</v>
      </c>
      <c r="C1436" s="172">
        <v>330.60599999999999</v>
      </c>
    </row>
    <row r="1437" spans="1:3" ht="15.6" x14ac:dyDescent="0.3">
      <c r="A1437" s="170">
        <v>41814</v>
      </c>
      <c r="B1437" s="174">
        <v>394.5</v>
      </c>
      <c r="C1437" s="174">
        <v>327.21899999999999</v>
      </c>
    </row>
    <row r="1438" spans="1:3" ht="15.6" x14ac:dyDescent="0.3">
      <c r="A1438" s="171">
        <v>41815</v>
      </c>
      <c r="B1438" s="172">
        <v>386.87</v>
      </c>
      <c r="C1438" s="172">
        <v>325.87900000000002</v>
      </c>
    </row>
    <row r="1439" spans="1:3" ht="15.6" x14ac:dyDescent="0.3">
      <c r="A1439" s="170">
        <v>41816</v>
      </c>
      <c r="B1439" s="174">
        <v>409.61</v>
      </c>
      <c r="C1439" s="174">
        <v>325.363</v>
      </c>
    </row>
    <row r="1440" spans="1:3" ht="15.6" x14ac:dyDescent="0.3">
      <c r="A1440" s="171">
        <v>41817</v>
      </c>
      <c r="B1440" s="172">
        <v>425.23</v>
      </c>
      <c r="C1440" s="172">
        <v>333.09400000000005</v>
      </c>
    </row>
    <row r="1441" spans="1:3" ht="15.6" x14ac:dyDescent="0.3">
      <c r="A1441" s="170">
        <v>41820</v>
      </c>
      <c r="B1441" s="174">
        <v>441.1</v>
      </c>
      <c r="C1441" s="174">
        <v>341.46</v>
      </c>
    </row>
    <row r="1442" spans="1:3" ht="15.6" x14ac:dyDescent="0.3">
      <c r="A1442" s="171">
        <v>41821</v>
      </c>
      <c r="B1442" s="172">
        <v>418.45</v>
      </c>
      <c r="C1442" s="172">
        <v>343.892</v>
      </c>
    </row>
    <row r="1443" spans="1:3" ht="15.6" x14ac:dyDescent="0.3">
      <c r="A1443" s="170">
        <v>41822</v>
      </c>
      <c r="B1443" s="174">
        <v>411.88</v>
      </c>
      <c r="C1443" s="174">
        <v>338.21</v>
      </c>
    </row>
    <row r="1444" spans="1:3" ht="15.6" x14ac:dyDescent="0.3">
      <c r="A1444" s="171">
        <v>41823</v>
      </c>
      <c r="B1444" s="172">
        <v>399.37</v>
      </c>
      <c r="C1444" s="172">
        <v>338.32400000000001</v>
      </c>
    </row>
    <row r="1445" spans="1:3" ht="15.6" x14ac:dyDescent="0.3">
      <c r="A1445" s="170">
        <v>41824</v>
      </c>
      <c r="B1445" s="174">
        <v>399.37</v>
      </c>
      <c r="C1445" s="174">
        <v>338.32400000000001</v>
      </c>
    </row>
    <row r="1446" spans="1:3" ht="15.6" x14ac:dyDescent="0.3">
      <c r="A1446" s="171">
        <v>41827</v>
      </c>
      <c r="B1446" s="172">
        <v>406.14</v>
      </c>
      <c r="C1446" s="172">
        <v>343.26800000000003</v>
      </c>
    </row>
    <row r="1447" spans="1:3" ht="15.6" x14ac:dyDescent="0.3">
      <c r="A1447" s="170">
        <v>41828</v>
      </c>
      <c r="B1447" s="174">
        <v>392.75</v>
      </c>
      <c r="C1447" s="174">
        <v>337.15200000000004</v>
      </c>
    </row>
    <row r="1448" spans="1:3" ht="15.6" x14ac:dyDescent="0.3">
      <c r="A1448" s="171">
        <v>41829</v>
      </c>
      <c r="B1448" s="172">
        <v>318.24</v>
      </c>
      <c r="C1448" s="172">
        <v>313.15699999999998</v>
      </c>
    </row>
    <row r="1449" spans="1:3" ht="15.6" x14ac:dyDescent="0.3">
      <c r="A1449" s="170">
        <v>41830</v>
      </c>
      <c r="B1449" s="174">
        <v>317.05</v>
      </c>
      <c r="C1449" s="174">
        <v>320.84899999999993</v>
      </c>
    </row>
    <row r="1450" spans="1:3" ht="15.6" x14ac:dyDescent="0.3">
      <c r="A1450" s="171">
        <v>41831</v>
      </c>
      <c r="B1450" s="172">
        <v>319.02</v>
      </c>
      <c r="C1450" s="172">
        <v>324.21100000000001</v>
      </c>
    </row>
    <row r="1451" spans="1:3" ht="15.6" x14ac:dyDescent="0.3">
      <c r="A1451" s="170">
        <v>41834</v>
      </c>
      <c r="B1451" s="174">
        <v>353.9</v>
      </c>
      <c r="C1451" s="174">
        <v>322.012</v>
      </c>
    </row>
    <row r="1452" spans="1:3" ht="15.6" x14ac:dyDescent="0.3">
      <c r="A1452" s="171">
        <v>41835</v>
      </c>
      <c r="B1452" s="172">
        <v>369.81</v>
      </c>
      <c r="C1452" s="172">
        <v>326.16399999999999</v>
      </c>
    </row>
    <row r="1453" spans="1:3" ht="15.6" x14ac:dyDescent="0.3">
      <c r="A1453" s="170">
        <v>41836</v>
      </c>
      <c r="B1453" s="174">
        <v>364.16</v>
      </c>
      <c r="C1453" s="174">
        <v>337.45600000000002</v>
      </c>
    </row>
    <row r="1454" spans="1:3" ht="15.6" x14ac:dyDescent="0.3">
      <c r="A1454" s="171">
        <v>41837</v>
      </c>
      <c r="B1454" s="172">
        <v>378.28</v>
      </c>
      <c r="C1454" s="172">
        <v>339.99200000000002</v>
      </c>
    </row>
    <row r="1455" spans="1:3" ht="15.6" x14ac:dyDescent="0.3">
      <c r="A1455" s="170">
        <v>41838</v>
      </c>
      <c r="B1455" s="174">
        <v>362.65</v>
      </c>
      <c r="C1455" s="174">
        <v>339.84000000000003</v>
      </c>
    </row>
    <row r="1456" spans="1:3" ht="15.6" x14ac:dyDescent="0.3">
      <c r="A1456" s="171">
        <v>41841</v>
      </c>
      <c r="B1456" s="172">
        <v>383.9</v>
      </c>
      <c r="C1456" s="172">
        <v>342.60999999999996</v>
      </c>
    </row>
    <row r="1457" spans="1:3" ht="15.6" x14ac:dyDescent="0.3">
      <c r="A1457" s="170">
        <v>41842</v>
      </c>
      <c r="B1457" s="174">
        <v>383.11</v>
      </c>
      <c r="C1457" s="174">
        <v>342.81400000000002</v>
      </c>
    </row>
    <row r="1458" spans="1:3" ht="15.6" x14ac:dyDescent="0.3">
      <c r="A1458" s="171">
        <v>41843</v>
      </c>
      <c r="B1458" s="172">
        <v>378.54</v>
      </c>
      <c r="C1458" s="172">
        <v>367.01699999999994</v>
      </c>
    </row>
    <row r="1459" spans="1:3" ht="15.6" x14ac:dyDescent="0.3">
      <c r="A1459" s="170">
        <v>41844</v>
      </c>
      <c r="B1459" s="174">
        <v>357.76</v>
      </c>
      <c r="C1459" s="174">
        <v>357.14299999999997</v>
      </c>
    </row>
    <row r="1460" spans="1:3" ht="15.6" x14ac:dyDescent="0.3">
      <c r="A1460" s="171">
        <v>41845</v>
      </c>
      <c r="B1460" s="172">
        <v>405.23</v>
      </c>
      <c r="C1460" s="172">
        <v>367.36400000000003</v>
      </c>
    </row>
    <row r="1461" spans="1:3" ht="15.6" x14ac:dyDescent="0.3">
      <c r="A1461" s="170">
        <v>41848</v>
      </c>
      <c r="B1461" s="174">
        <v>423.59</v>
      </c>
      <c r="C1461" s="174">
        <v>376.23899999999998</v>
      </c>
    </row>
    <row r="1462" spans="1:3" ht="15.6" x14ac:dyDescent="0.3">
      <c r="A1462" s="171">
        <v>41849</v>
      </c>
      <c r="B1462" s="172">
        <v>392.4</v>
      </c>
      <c r="C1462" s="172">
        <v>374.92700000000008</v>
      </c>
    </row>
    <row r="1463" spans="1:3" ht="15.6" x14ac:dyDescent="0.3">
      <c r="A1463" s="170">
        <v>41850</v>
      </c>
      <c r="B1463" s="174">
        <v>283.89</v>
      </c>
      <c r="C1463" s="174">
        <v>332.82000000000005</v>
      </c>
    </row>
    <row r="1464" spans="1:3" ht="15.6" x14ac:dyDescent="0.3">
      <c r="A1464" s="171">
        <v>41851</v>
      </c>
      <c r="B1464" s="172">
        <v>365.69</v>
      </c>
      <c r="C1464" s="172">
        <v>336.16500000000002</v>
      </c>
    </row>
    <row r="1465" spans="1:3" ht="15.6" x14ac:dyDescent="0.3">
      <c r="A1465" s="170">
        <v>41852</v>
      </c>
      <c r="B1465" s="174">
        <v>403.61</v>
      </c>
      <c r="C1465" s="174">
        <v>347.96100000000001</v>
      </c>
    </row>
    <row r="1466" spans="1:3" ht="15.6" x14ac:dyDescent="0.3">
      <c r="A1466" s="171">
        <v>41855</v>
      </c>
      <c r="B1466" s="172">
        <v>430.94</v>
      </c>
      <c r="C1466" s="172">
        <v>356.24099999999999</v>
      </c>
    </row>
    <row r="1467" spans="1:3" ht="15.6" x14ac:dyDescent="0.3">
      <c r="A1467" s="170">
        <v>41856</v>
      </c>
      <c r="B1467" s="174">
        <v>417.7</v>
      </c>
      <c r="C1467" s="174">
        <v>400.85499999999996</v>
      </c>
    </row>
    <row r="1468" spans="1:3" ht="15.6" x14ac:dyDescent="0.3">
      <c r="A1468" s="171">
        <v>41857</v>
      </c>
      <c r="B1468" s="172">
        <v>373.68</v>
      </c>
      <c r="C1468" s="172">
        <v>407.07499999999999</v>
      </c>
    </row>
    <row r="1469" spans="1:3" ht="15.6" x14ac:dyDescent="0.3">
      <c r="A1469" s="170">
        <v>41858</v>
      </c>
      <c r="B1469" s="174">
        <v>379.66</v>
      </c>
      <c r="C1469" s="174">
        <v>414.50900000000001</v>
      </c>
    </row>
    <row r="1470" spans="1:3" ht="15.6" x14ac:dyDescent="0.3">
      <c r="A1470" s="171">
        <v>41859</v>
      </c>
      <c r="B1470" s="172">
        <v>382.4</v>
      </c>
      <c r="C1470" s="172">
        <v>390.47899999999998</v>
      </c>
    </row>
    <row r="1471" spans="1:3" ht="15.6" x14ac:dyDescent="0.3">
      <c r="A1471" s="170">
        <v>41862</v>
      </c>
      <c r="B1471" s="174">
        <v>384.76</v>
      </c>
      <c r="C1471" s="174">
        <v>401.98</v>
      </c>
    </row>
    <row r="1472" spans="1:3" ht="15.6" x14ac:dyDescent="0.3">
      <c r="A1472" s="171">
        <v>41863</v>
      </c>
      <c r="B1472" s="172">
        <v>411.05</v>
      </c>
      <c r="C1472" s="172">
        <v>402.09200000000004</v>
      </c>
    </row>
    <row r="1473" spans="1:3" ht="15.6" x14ac:dyDescent="0.3">
      <c r="A1473" s="170">
        <v>41864</v>
      </c>
      <c r="B1473" s="174">
        <v>436.28</v>
      </c>
      <c r="C1473" s="174">
        <v>408.55600000000004</v>
      </c>
    </row>
    <row r="1474" spans="1:3" ht="15.6" x14ac:dyDescent="0.3">
      <c r="A1474" s="171">
        <v>41865</v>
      </c>
      <c r="B1474" s="172">
        <v>470.14</v>
      </c>
      <c r="C1474" s="172">
        <v>430.66400000000004</v>
      </c>
    </row>
    <row r="1475" spans="1:3" ht="15.6" x14ac:dyDescent="0.3">
      <c r="A1475" s="170">
        <v>41866</v>
      </c>
      <c r="B1475" s="174">
        <v>492.56</v>
      </c>
      <c r="C1475" s="174">
        <v>427.7</v>
      </c>
    </row>
    <row r="1476" spans="1:3" ht="15.6" x14ac:dyDescent="0.3">
      <c r="A1476" s="171">
        <v>41869</v>
      </c>
      <c r="B1476" s="172">
        <v>480.28</v>
      </c>
      <c r="C1476" s="172">
        <v>436.31899999999996</v>
      </c>
    </row>
    <row r="1477" spans="1:3" ht="15.6" x14ac:dyDescent="0.3">
      <c r="A1477" s="170">
        <v>41870</v>
      </c>
      <c r="B1477" s="174">
        <v>466.44</v>
      </c>
      <c r="C1477" s="174">
        <v>423.60800000000006</v>
      </c>
    </row>
    <row r="1478" spans="1:3" ht="15.6" x14ac:dyDescent="0.3">
      <c r="A1478" s="171">
        <v>41871</v>
      </c>
      <c r="B1478" s="172">
        <v>492.21</v>
      </c>
      <c r="C1478" s="172">
        <v>439.48199999999997</v>
      </c>
    </row>
    <row r="1479" spans="1:3" ht="15.6" x14ac:dyDescent="0.3">
      <c r="A1479" s="170">
        <v>41872</v>
      </c>
      <c r="B1479" s="174">
        <v>512.22</v>
      </c>
      <c r="C1479" s="174">
        <v>437.37199999999996</v>
      </c>
    </row>
    <row r="1480" spans="1:3" ht="15.6" x14ac:dyDescent="0.3">
      <c r="A1480" s="171">
        <v>41873</v>
      </c>
      <c r="B1480" s="172">
        <v>516.81999999999994</v>
      </c>
      <c r="C1480" s="172">
        <v>441.41900000000004</v>
      </c>
    </row>
    <row r="1481" spans="1:3" ht="15.6" x14ac:dyDescent="0.3">
      <c r="A1481" s="170">
        <v>41876</v>
      </c>
      <c r="B1481" s="174">
        <v>516.06999999999994</v>
      </c>
      <c r="C1481" s="174">
        <v>435.81200000000001</v>
      </c>
    </row>
    <row r="1482" spans="1:3" ht="15.6" x14ac:dyDescent="0.3">
      <c r="A1482" s="171">
        <v>41877</v>
      </c>
      <c r="B1482" s="172">
        <v>502.27</v>
      </c>
      <c r="C1482" s="172">
        <v>419.59899999999999</v>
      </c>
    </row>
    <row r="1483" spans="1:3" ht="15.6" x14ac:dyDescent="0.3">
      <c r="A1483" s="170">
        <v>41878</v>
      </c>
      <c r="B1483" s="174">
        <v>508.07</v>
      </c>
      <c r="C1483" s="174">
        <v>405.83499999999998</v>
      </c>
    </row>
    <row r="1484" spans="1:3" ht="15.6" x14ac:dyDescent="0.3">
      <c r="A1484" s="171">
        <v>41879</v>
      </c>
      <c r="B1484" s="172">
        <v>500.1</v>
      </c>
      <c r="C1484" s="172">
        <v>398.69599999999997</v>
      </c>
    </row>
    <row r="1485" spans="1:3" ht="15.6" x14ac:dyDescent="0.3">
      <c r="A1485" s="170">
        <v>41880</v>
      </c>
      <c r="B1485" s="174">
        <v>503.08</v>
      </c>
      <c r="C1485" s="174">
        <v>396.29499999999996</v>
      </c>
    </row>
    <row r="1486" spans="1:3" ht="15.6" x14ac:dyDescent="0.3">
      <c r="A1486" s="171">
        <v>41883</v>
      </c>
      <c r="B1486" s="172">
        <v>503.08</v>
      </c>
      <c r="C1486" s="172">
        <v>396.29499999999996</v>
      </c>
    </row>
    <row r="1487" spans="1:3" ht="15.6" x14ac:dyDescent="0.3">
      <c r="A1487" s="170">
        <v>41884</v>
      </c>
      <c r="B1487" s="174">
        <v>477.28</v>
      </c>
      <c r="C1487" s="174">
        <v>398.53000000000003</v>
      </c>
    </row>
    <row r="1488" spans="1:3" ht="15.6" x14ac:dyDescent="0.3">
      <c r="A1488" s="171">
        <v>41885</v>
      </c>
      <c r="B1488" s="172">
        <v>447.01</v>
      </c>
      <c r="C1488" s="172">
        <v>391.21100000000007</v>
      </c>
    </row>
    <row r="1489" spans="1:3" ht="15.6" x14ac:dyDescent="0.3">
      <c r="A1489" s="170">
        <v>41886</v>
      </c>
      <c r="B1489" s="174">
        <v>453.19</v>
      </c>
      <c r="C1489" s="174">
        <v>413.51199999999994</v>
      </c>
    </row>
    <row r="1490" spans="1:3" ht="15.6" x14ac:dyDescent="0.3">
      <c r="A1490" s="171">
        <v>41887</v>
      </c>
      <c r="B1490" s="172">
        <v>455.99</v>
      </c>
      <c r="C1490" s="172">
        <v>415.97</v>
      </c>
    </row>
    <row r="1491" spans="1:3" ht="15.6" x14ac:dyDescent="0.3">
      <c r="A1491" s="170">
        <v>41890</v>
      </c>
      <c r="B1491" s="174">
        <v>460.45</v>
      </c>
      <c r="C1491" s="174">
        <v>410.75200000000001</v>
      </c>
    </row>
    <row r="1492" spans="1:3" ht="15.6" x14ac:dyDescent="0.3">
      <c r="A1492" s="171">
        <v>41891</v>
      </c>
      <c r="B1492" s="172">
        <v>446.6</v>
      </c>
      <c r="C1492" s="172">
        <v>427.09999999999997</v>
      </c>
    </row>
    <row r="1493" spans="1:3" ht="15.6" x14ac:dyDescent="0.3">
      <c r="A1493" s="170">
        <v>41892</v>
      </c>
      <c r="B1493" s="174">
        <v>451.63</v>
      </c>
      <c r="C1493" s="174">
        <v>432.54399999999998</v>
      </c>
    </row>
    <row r="1494" spans="1:3" ht="15.6" x14ac:dyDescent="0.3">
      <c r="A1494" s="171">
        <v>41893</v>
      </c>
      <c r="B1494" s="172">
        <v>426.94</v>
      </c>
      <c r="C1494" s="172">
        <v>421.392</v>
      </c>
    </row>
    <row r="1495" spans="1:3" ht="15.6" x14ac:dyDescent="0.3">
      <c r="A1495" s="170">
        <v>41894</v>
      </c>
      <c r="B1495" s="174">
        <v>402.89</v>
      </c>
      <c r="C1495" s="174">
        <v>419.56700000000006</v>
      </c>
    </row>
    <row r="1496" spans="1:3" ht="15.6" x14ac:dyDescent="0.3">
      <c r="A1496" s="171">
        <v>41897</v>
      </c>
      <c r="B1496" s="172">
        <v>400.95</v>
      </c>
      <c r="C1496" s="172">
        <v>417.90700000000004</v>
      </c>
    </row>
    <row r="1497" spans="1:3" ht="15.6" x14ac:dyDescent="0.3">
      <c r="A1497" s="170">
        <v>41898</v>
      </c>
      <c r="B1497" s="174">
        <v>378.78</v>
      </c>
      <c r="C1497" s="174">
        <v>417.61799999999999</v>
      </c>
    </row>
    <row r="1498" spans="1:3" ht="15.6" x14ac:dyDescent="0.3">
      <c r="A1498" s="171">
        <v>41899</v>
      </c>
      <c r="B1498" s="172">
        <v>384.17</v>
      </c>
      <c r="C1498" s="172">
        <v>413.90899999999993</v>
      </c>
    </row>
    <row r="1499" spans="1:3" ht="15.6" x14ac:dyDescent="0.3">
      <c r="A1499" s="170">
        <v>41900</v>
      </c>
      <c r="B1499" s="174">
        <v>385.36</v>
      </c>
      <c r="C1499" s="174">
        <v>422.09899999999999</v>
      </c>
    </row>
    <row r="1500" spans="1:3" ht="15.6" x14ac:dyDescent="0.3">
      <c r="A1500" s="171">
        <v>41901</v>
      </c>
      <c r="B1500" s="172">
        <v>385.24</v>
      </c>
      <c r="C1500" s="172">
        <v>411.72899999999998</v>
      </c>
    </row>
    <row r="1501" spans="1:3" ht="15.6" x14ac:dyDescent="0.3">
      <c r="A1501" s="170">
        <v>41904</v>
      </c>
      <c r="B1501" s="174">
        <v>387.24</v>
      </c>
      <c r="C1501" s="174">
        <v>407.29599999999994</v>
      </c>
    </row>
    <row r="1502" spans="1:3" ht="15.6" x14ac:dyDescent="0.3">
      <c r="A1502" s="171">
        <v>41905</v>
      </c>
      <c r="B1502" s="172">
        <v>383.49</v>
      </c>
      <c r="C1502" s="172">
        <v>414.87099999999998</v>
      </c>
    </row>
    <row r="1503" spans="1:3" ht="15.6" x14ac:dyDescent="0.3">
      <c r="A1503" s="170">
        <v>41906</v>
      </c>
      <c r="B1503" s="174">
        <v>376.35</v>
      </c>
      <c r="C1503" s="174">
        <v>413.45200000000006</v>
      </c>
    </row>
    <row r="1504" spans="1:3" ht="15.6" x14ac:dyDescent="0.3">
      <c r="A1504" s="171">
        <v>41907</v>
      </c>
      <c r="B1504" s="172">
        <v>371.24</v>
      </c>
      <c r="C1504" s="172">
        <v>409.29399999999998</v>
      </c>
    </row>
    <row r="1505" spans="1:3" ht="15.6" x14ac:dyDescent="0.3">
      <c r="A1505" s="170">
        <v>41908</v>
      </c>
      <c r="B1505" s="174">
        <v>368.2</v>
      </c>
      <c r="C1505" s="174">
        <v>416.36400000000003</v>
      </c>
    </row>
    <row r="1506" spans="1:3" ht="15.6" x14ac:dyDescent="0.3">
      <c r="A1506" s="171">
        <v>41911</v>
      </c>
      <c r="B1506" s="172">
        <v>364.31</v>
      </c>
      <c r="C1506" s="172">
        <v>417.233</v>
      </c>
    </row>
    <row r="1507" spans="1:3" ht="15.6" x14ac:dyDescent="0.3">
      <c r="A1507" s="170">
        <v>41912</v>
      </c>
      <c r="B1507" s="174">
        <v>370.28</v>
      </c>
      <c r="C1507" s="174">
        <v>416.45900000000006</v>
      </c>
    </row>
    <row r="1508" spans="1:3" ht="15.6" x14ac:dyDescent="0.3">
      <c r="A1508" s="171">
        <v>41913</v>
      </c>
      <c r="B1508" s="172">
        <v>416.87</v>
      </c>
      <c r="C1508" s="172">
        <v>413.25099999999998</v>
      </c>
    </row>
    <row r="1509" spans="1:3" ht="15.6" x14ac:dyDescent="0.3">
      <c r="A1509" s="170">
        <v>41914</v>
      </c>
      <c r="B1509" s="174">
        <v>401.5</v>
      </c>
      <c r="C1509" s="174">
        <v>408.053</v>
      </c>
    </row>
    <row r="1510" spans="1:3" ht="15.6" x14ac:dyDescent="0.3">
      <c r="A1510" s="171">
        <v>41915</v>
      </c>
      <c r="B1510" s="172">
        <v>401.72</v>
      </c>
      <c r="C1510" s="172">
        <v>424.61599999999999</v>
      </c>
    </row>
    <row r="1511" spans="1:3" ht="15.6" x14ac:dyDescent="0.3">
      <c r="A1511" s="170">
        <v>41918</v>
      </c>
      <c r="B1511" s="174">
        <v>413.82</v>
      </c>
      <c r="C1511" s="174">
        <v>412.92500000000001</v>
      </c>
    </row>
    <row r="1512" spans="1:3" ht="15.6" x14ac:dyDescent="0.3">
      <c r="A1512" s="171">
        <v>41919</v>
      </c>
      <c r="B1512" s="172">
        <v>425.24</v>
      </c>
      <c r="C1512" s="172">
        <v>412.89099999999996</v>
      </c>
    </row>
    <row r="1513" spans="1:3" ht="15.6" x14ac:dyDescent="0.3">
      <c r="A1513" s="170">
        <v>41920</v>
      </c>
      <c r="B1513" s="174">
        <v>409.39</v>
      </c>
      <c r="C1513" s="174">
        <v>419.14399999999995</v>
      </c>
    </row>
    <row r="1514" spans="1:3" ht="15.6" x14ac:dyDescent="0.3">
      <c r="A1514" s="171">
        <v>41921</v>
      </c>
      <c r="B1514" s="172">
        <v>416.48</v>
      </c>
      <c r="C1514" s="172">
        <v>434.17500000000001</v>
      </c>
    </row>
    <row r="1515" spans="1:3" ht="15.6" x14ac:dyDescent="0.3">
      <c r="A1515" s="170">
        <v>41922</v>
      </c>
      <c r="B1515" s="174">
        <v>425.51</v>
      </c>
      <c r="C1515" s="174">
        <v>436.55799999999999</v>
      </c>
    </row>
    <row r="1516" spans="1:3" ht="15.6" x14ac:dyDescent="0.3">
      <c r="A1516" s="171">
        <v>41925</v>
      </c>
      <c r="B1516" s="172">
        <v>425.51</v>
      </c>
      <c r="C1516" s="172">
        <v>436.55799999999999</v>
      </c>
    </row>
    <row r="1517" spans="1:3" ht="15.6" x14ac:dyDescent="0.3">
      <c r="A1517" s="170">
        <v>41926</v>
      </c>
      <c r="B1517" s="174">
        <v>442.7</v>
      </c>
      <c r="C1517" s="174">
        <v>440.58500000000004</v>
      </c>
    </row>
    <row r="1518" spans="1:3" ht="15.6" x14ac:dyDescent="0.3">
      <c r="A1518" s="171">
        <v>41927</v>
      </c>
      <c r="B1518" s="172">
        <v>479.88</v>
      </c>
      <c r="C1518" s="172">
        <v>457.34199999999998</v>
      </c>
    </row>
    <row r="1519" spans="1:3" ht="15.6" x14ac:dyDescent="0.3">
      <c r="A1519" s="170">
        <v>41928</v>
      </c>
      <c r="B1519" s="174">
        <v>471.23</v>
      </c>
      <c r="C1519" s="174">
        <v>464.62899999999996</v>
      </c>
    </row>
    <row r="1520" spans="1:3" ht="15.6" x14ac:dyDescent="0.3">
      <c r="A1520" s="171">
        <v>41929</v>
      </c>
      <c r="B1520" s="172">
        <v>449.81</v>
      </c>
      <c r="C1520" s="172">
        <v>457.79599999999999</v>
      </c>
    </row>
    <row r="1521" spans="1:3" ht="15.6" x14ac:dyDescent="0.3">
      <c r="A1521" s="170">
        <v>41932</v>
      </c>
      <c r="B1521" s="174">
        <v>441.93</v>
      </c>
      <c r="C1521" s="174">
        <v>455.93100000000004</v>
      </c>
    </row>
    <row r="1522" spans="1:3" ht="15.6" x14ac:dyDescent="0.3">
      <c r="A1522" s="171">
        <v>41933</v>
      </c>
      <c r="B1522" s="172">
        <v>430.62</v>
      </c>
      <c r="C1522" s="172">
        <v>455.00700000000001</v>
      </c>
    </row>
    <row r="1523" spans="1:3" ht="15.6" x14ac:dyDescent="0.3">
      <c r="A1523" s="170">
        <v>41934</v>
      </c>
      <c r="B1523" s="174">
        <v>418.07</v>
      </c>
      <c r="C1523" s="174">
        <v>450.88099999999997</v>
      </c>
    </row>
    <row r="1524" spans="1:3" ht="15.6" x14ac:dyDescent="0.3">
      <c r="A1524" s="171">
        <v>41935</v>
      </c>
      <c r="B1524" s="172">
        <v>406.17</v>
      </c>
      <c r="C1524" s="172">
        <v>444.64499999999998</v>
      </c>
    </row>
    <row r="1525" spans="1:3" ht="15.6" x14ac:dyDescent="0.3">
      <c r="A1525" s="170">
        <v>41936</v>
      </c>
      <c r="B1525" s="174">
        <v>403.69</v>
      </c>
      <c r="C1525" s="174">
        <v>440.47099999999995</v>
      </c>
    </row>
    <row r="1526" spans="1:3" ht="15.6" x14ac:dyDescent="0.3">
      <c r="A1526" s="171">
        <v>41939</v>
      </c>
      <c r="B1526" s="172">
        <v>394.23</v>
      </c>
      <c r="C1526" s="172">
        <v>428.95699999999994</v>
      </c>
    </row>
    <row r="1527" spans="1:3" ht="15.6" x14ac:dyDescent="0.3">
      <c r="A1527" s="170">
        <v>41940</v>
      </c>
      <c r="B1527" s="174">
        <v>389.66</v>
      </c>
      <c r="C1527" s="174">
        <v>431.52499999999998</v>
      </c>
    </row>
    <row r="1528" spans="1:3" ht="15.6" x14ac:dyDescent="0.3">
      <c r="A1528" s="171">
        <v>41941</v>
      </c>
      <c r="B1528" s="172">
        <v>385.25</v>
      </c>
      <c r="C1528" s="172">
        <v>427.33699999999999</v>
      </c>
    </row>
    <row r="1529" spans="1:3" ht="15.6" x14ac:dyDescent="0.3">
      <c r="A1529" s="170">
        <v>41942</v>
      </c>
      <c r="B1529" s="174">
        <v>384.56</v>
      </c>
      <c r="C1529" s="174">
        <v>431.19299999999998</v>
      </c>
    </row>
    <row r="1530" spans="1:3" ht="15.6" x14ac:dyDescent="0.3">
      <c r="A1530" s="171">
        <v>41943</v>
      </c>
      <c r="B1530" s="172">
        <v>380.96</v>
      </c>
      <c r="C1530" s="172">
        <v>426.1</v>
      </c>
    </row>
    <row r="1531" spans="1:3" ht="15.6" x14ac:dyDescent="0.3">
      <c r="A1531" s="170">
        <v>41946</v>
      </c>
      <c r="B1531" s="174">
        <v>357.74</v>
      </c>
      <c r="C1531" s="174">
        <v>418.61700000000002</v>
      </c>
    </row>
    <row r="1532" spans="1:3" ht="15.6" x14ac:dyDescent="0.3">
      <c r="A1532" s="171">
        <v>41947</v>
      </c>
      <c r="B1532" s="172">
        <v>355.32</v>
      </c>
      <c r="C1532" s="172">
        <v>417.50899999999996</v>
      </c>
    </row>
    <row r="1533" spans="1:3" ht="15.6" x14ac:dyDescent="0.3">
      <c r="A1533" s="170">
        <v>41948</v>
      </c>
      <c r="B1533" s="174">
        <v>341.63</v>
      </c>
      <c r="C1533" s="174">
        <v>425.30199999999996</v>
      </c>
    </row>
    <row r="1534" spans="1:3" ht="15.6" x14ac:dyDescent="0.3">
      <c r="A1534" s="171">
        <v>41949</v>
      </c>
      <c r="B1534" s="172">
        <v>337.4</v>
      </c>
      <c r="C1534" s="172">
        <v>414.86799999999999</v>
      </c>
    </row>
    <row r="1535" spans="1:3" ht="15.6" x14ac:dyDescent="0.3">
      <c r="A1535" s="170">
        <v>41950</v>
      </c>
      <c r="B1535" s="174">
        <v>320.13</v>
      </c>
      <c r="C1535" s="174">
        <v>406.22800000000007</v>
      </c>
    </row>
    <row r="1536" spans="1:3" ht="15.6" x14ac:dyDescent="0.3">
      <c r="A1536" s="171">
        <v>41953</v>
      </c>
      <c r="B1536" s="172">
        <v>325.17</v>
      </c>
      <c r="C1536" s="172">
        <v>403.80799999999999</v>
      </c>
    </row>
    <row r="1537" spans="1:3" ht="15.6" x14ac:dyDescent="0.3">
      <c r="A1537" s="170">
        <v>41954</v>
      </c>
      <c r="B1537" s="174">
        <v>325.17</v>
      </c>
      <c r="C1537" s="174">
        <v>403.80799999999999</v>
      </c>
    </row>
    <row r="1538" spans="1:3" ht="15.6" x14ac:dyDescent="0.3">
      <c r="A1538" s="171">
        <v>41955</v>
      </c>
      <c r="B1538" s="172">
        <v>317.66000000000003</v>
      </c>
      <c r="C1538" s="172">
        <v>396.23399999999998</v>
      </c>
    </row>
    <row r="1539" spans="1:3" ht="15.6" x14ac:dyDescent="0.3">
      <c r="A1539" s="170">
        <v>41956</v>
      </c>
      <c r="B1539" s="174">
        <v>316.83</v>
      </c>
      <c r="C1539" s="174">
        <v>397.86</v>
      </c>
    </row>
    <row r="1540" spans="1:3" ht="15.6" x14ac:dyDescent="0.3">
      <c r="A1540" s="171">
        <v>41957</v>
      </c>
      <c r="B1540" s="172">
        <v>317.05</v>
      </c>
      <c r="C1540" s="172">
        <v>391.40000000000003</v>
      </c>
    </row>
    <row r="1541" spans="1:3" ht="15.6" x14ac:dyDescent="0.3">
      <c r="A1541" s="170">
        <v>41960</v>
      </c>
      <c r="B1541" s="174">
        <v>318.41000000000003</v>
      </c>
      <c r="C1541" s="174">
        <v>390.83300000000003</v>
      </c>
    </row>
    <row r="1542" spans="1:3" ht="15.6" x14ac:dyDescent="0.3">
      <c r="A1542" s="171">
        <v>41961</v>
      </c>
      <c r="B1542" s="172">
        <v>321.32</v>
      </c>
      <c r="C1542" s="172">
        <v>387.16900000000004</v>
      </c>
    </row>
    <row r="1543" spans="1:3" ht="15.6" x14ac:dyDescent="0.3">
      <c r="A1543" s="170">
        <v>41962</v>
      </c>
      <c r="B1543" s="174">
        <v>334.01</v>
      </c>
      <c r="C1543" s="174">
        <v>385.26700000000005</v>
      </c>
    </row>
    <row r="1544" spans="1:3" ht="15.6" x14ac:dyDescent="0.3">
      <c r="A1544" s="171">
        <v>41963</v>
      </c>
      <c r="B1544" s="172">
        <v>337.9</v>
      </c>
      <c r="C1544" s="172">
        <v>388.23500000000001</v>
      </c>
    </row>
    <row r="1545" spans="1:3" ht="15.6" x14ac:dyDescent="0.3">
      <c r="A1545" s="170">
        <v>41964</v>
      </c>
      <c r="B1545" s="174">
        <v>340.81</v>
      </c>
      <c r="C1545" s="174">
        <v>384.54399999999998</v>
      </c>
    </row>
    <row r="1546" spans="1:3" ht="15.6" x14ac:dyDescent="0.3">
      <c r="A1546" s="171">
        <v>41967</v>
      </c>
      <c r="B1546" s="172">
        <v>339.69</v>
      </c>
      <c r="C1546" s="172">
        <v>386.108</v>
      </c>
    </row>
    <row r="1547" spans="1:3" ht="15.6" x14ac:dyDescent="0.3">
      <c r="A1547" s="170">
        <v>41968</v>
      </c>
      <c r="B1547" s="174">
        <v>335.08</v>
      </c>
      <c r="C1547" s="174">
        <v>387.08200000000005</v>
      </c>
    </row>
    <row r="1548" spans="1:3" ht="15.6" x14ac:dyDescent="0.3">
      <c r="A1548" s="171">
        <v>41969</v>
      </c>
      <c r="B1548" s="172">
        <v>342.25</v>
      </c>
      <c r="C1548" s="172">
        <v>182.57499999999993</v>
      </c>
    </row>
    <row r="1549" spans="1:3" ht="15.6" x14ac:dyDescent="0.3">
      <c r="A1549" s="170">
        <v>41970</v>
      </c>
      <c r="B1549" s="174">
        <v>342.25</v>
      </c>
      <c r="C1549" s="174">
        <v>182.57499999999993</v>
      </c>
    </row>
    <row r="1550" spans="1:3" ht="15.6" x14ac:dyDescent="0.3">
      <c r="A1550" s="171">
        <v>41971</v>
      </c>
      <c r="B1550" s="172">
        <v>342.25</v>
      </c>
      <c r="C1550" s="172">
        <v>182.57499999999993</v>
      </c>
    </row>
    <row r="1551" spans="1:3" ht="15.6" x14ac:dyDescent="0.3">
      <c r="A1551" s="170">
        <v>41974</v>
      </c>
      <c r="B1551" s="174">
        <v>343.25</v>
      </c>
      <c r="C1551" s="174">
        <v>195.72600000000006</v>
      </c>
    </row>
    <row r="1552" spans="1:3" ht="15.6" x14ac:dyDescent="0.3">
      <c r="A1552" s="171">
        <v>41975</v>
      </c>
      <c r="B1552" s="172">
        <v>335.23</v>
      </c>
      <c r="C1552" s="172">
        <v>196.25200000000007</v>
      </c>
    </row>
    <row r="1553" spans="1:3" ht="15.6" x14ac:dyDescent="0.3">
      <c r="A1553" s="170">
        <v>41976</v>
      </c>
      <c r="B1553" s="174">
        <v>345.87</v>
      </c>
      <c r="C1553" s="174">
        <v>189.88599999999997</v>
      </c>
    </row>
    <row r="1554" spans="1:3" ht="15.6" x14ac:dyDescent="0.3">
      <c r="A1554" s="171">
        <v>41977</v>
      </c>
      <c r="B1554" s="172">
        <v>346.8</v>
      </c>
      <c r="C1554" s="172">
        <v>190.07999999999998</v>
      </c>
    </row>
    <row r="1555" spans="1:3" ht="15.6" x14ac:dyDescent="0.3">
      <c r="A1555" s="170">
        <v>41978</v>
      </c>
      <c r="B1555" s="174">
        <v>353.57</v>
      </c>
      <c r="C1555" s="174">
        <v>185.66099999999994</v>
      </c>
    </row>
    <row r="1556" spans="1:3" ht="15.6" x14ac:dyDescent="0.3">
      <c r="A1556" s="171">
        <v>41981</v>
      </c>
      <c r="B1556" s="172">
        <v>358.07</v>
      </c>
      <c r="C1556" s="172">
        <v>195.11</v>
      </c>
    </row>
    <row r="1557" spans="1:3" ht="15.6" x14ac:dyDescent="0.3">
      <c r="A1557" s="170">
        <v>41982</v>
      </c>
      <c r="B1557" s="174">
        <v>364.13</v>
      </c>
      <c r="C1557" s="174">
        <v>203.63200000000001</v>
      </c>
    </row>
    <row r="1558" spans="1:3" ht="15.6" x14ac:dyDescent="0.3">
      <c r="A1558" s="171">
        <v>41983</v>
      </c>
      <c r="B1558" s="172">
        <v>363.76</v>
      </c>
      <c r="C1558" s="172">
        <v>212.83999999999997</v>
      </c>
    </row>
    <row r="1559" spans="1:3" ht="15.6" x14ac:dyDescent="0.3">
      <c r="A1559" s="170">
        <v>41984</v>
      </c>
      <c r="B1559" s="174">
        <v>355.58</v>
      </c>
      <c r="C1559" s="174">
        <v>222.76999999999998</v>
      </c>
    </row>
    <row r="1560" spans="1:3" ht="15.6" x14ac:dyDescent="0.3">
      <c r="A1560" s="171">
        <v>41985</v>
      </c>
      <c r="B1560" s="172">
        <v>357.82</v>
      </c>
      <c r="C1560" s="172">
        <v>233.62199999999996</v>
      </c>
    </row>
    <row r="1561" spans="1:3" ht="15.6" x14ac:dyDescent="0.3">
      <c r="A1561" s="170">
        <v>41988</v>
      </c>
      <c r="B1561" s="174">
        <v>361.97</v>
      </c>
      <c r="C1561" s="174">
        <v>220.18600000000004</v>
      </c>
    </row>
    <row r="1562" spans="1:3" ht="15.6" x14ac:dyDescent="0.3">
      <c r="A1562" s="171">
        <v>41989</v>
      </c>
      <c r="B1562" s="172">
        <v>362.25</v>
      </c>
      <c r="C1562" s="172">
        <v>231.39999999999998</v>
      </c>
    </row>
    <row r="1563" spans="1:3" ht="15.6" x14ac:dyDescent="0.3">
      <c r="A1563" s="170">
        <v>41990</v>
      </c>
      <c r="B1563" s="174">
        <v>375.92</v>
      </c>
      <c r="C1563" s="174">
        <v>211.96600000000007</v>
      </c>
    </row>
    <row r="1564" spans="1:3" ht="15.6" x14ac:dyDescent="0.3">
      <c r="A1564" s="171">
        <v>41991</v>
      </c>
      <c r="B1564" s="172">
        <v>367.98</v>
      </c>
      <c r="C1564" s="172">
        <v>225.09599999999995</v>
      </c>
    </row>
    <row r="1565" spans="1:3" ht="15.6" x14ac:dyDescent="0.3">
      <c r="A1565" s="170">
        <v>41992</v>
      </c>
      <c r="B1565" s="174">
        <v>378.96</v>
      </c>
      <c r="C1565" s="174">
        <v>201.85599999999994</v>
      </c>
    </row>
    <row r="1566" spans="1:3" ht="15.6" x14ac:dyDescent="0.3">
      <c r="A1566" s="171">
        <v>41995</v>
      </c>
      <c r="B1566" s="172">
        <v>381.14</v>
      </c>
      <c r="C1566" s="172">
        <v>185.27499999999998</v>
      </c>
    </row>
    <row r="1567" spans="1:3" ht="15.6" x14ac:dyDescent="0.3">
      <c r="A1567" s="170">
        <v>41996</v>
      </c>
      <c r="B1567" s="174">
        <v>381.9</v>
      </c>
      <c r="C1567" s="174">
        <v>187.14299999999997</v>
      </c>
    </row>
    <row r="1568" spans="1:3" ht="15.6" x14ac:dyDescent="0.3">
      <c r="A1568" s="171">
        <v>41997</v>
      </c>
      <c r="B1568" s="172">
        <v>379.36</v>
      </c>
      <c r="C1568" s="172">
        <v>186.78500000000003</v>
      </c>
    </row>
    <row r="1569" spans="1:3" ht="15.6" x14ac:dyDescent="0.3">
      <c r="A1569" s="170">
        <v>41998</v>
      </c>
      <c r="B1569" s="174">
        <v>379.36</v>
      </c>
      <c r="C1569" s="174">
        <v>186.78500000000003</v>
      </c>
    </row>
    <row r="1570" spans="1:3" ht="15.6" x14ac:dyDescent="0.3">
      <c r="A1570" s="171">
        <v>41999</v>
      </c>
      <c r="B1570" s="172">
        <v>348.87</v>
      </c>
      <c r="C1570" s="172">
        <v>186.82900000000006</v>
      </c>
    </row>
    <row r="1571" spans="1:3" ht="15.6" x14ac:dyDescent="0.3">
      <c r="A1571" s="170">
        <v>42002</v>
      </c>
      <c r="B1571" s="174">
        <v>345.8</v>
      </c>
      <c r="C1571" s="174">
        <v>181.75700000000006</v>
      </c>
    </row>
    <row r="1572" spans="1:3" ht="15.6" x14ac:dyDescent="0.3">
      <c r="A1572" s="171">
        <v>42003</v>
      </c>
      <c r="B1572" s="172">
        <v>329.32</v>
      </c>
      <c r="C1572" s="172">
        <v>180.803</v>
      </c>
    </row>
    <row r="1573" spans="1:3" ht="15.6" x14ac:dyDescent="0.3">
      <c r="A1573" s="170">
        <v>42004</v>
      </c>
      <c r="B1573" s="174">
        <v>331.56</v>
      </c>
      <c r="C1573" s="174">
        <v>204.14200000000005</v>
      </c>
    </row>
    <row r="1574" spans="1:3" ht="15.6" x14ac:dyDescent="0.3">
      <c r="A1574" s="171">
        <v>42005</v>
      </c>
      <c r="B1574" s="172">
        <v>331.56</v>
      </c>
      <c r="C1574" s="172">
        <v>204.14200000000005</v>
      </c>
    </row>
    <row r="1575" spans="1:3" ht="15.6" x14ac:dyDescent="0.3">
      <c r="A1575" s="170">
        <v>42006</v>
      </c>
      <c r="B1575" s="174">
        <v>332.03</v>
      </c>
      <c r="C1575" s="174">
        <v>207.85599999999999</v>
      </c>
    </row>
    <row r="1576" spans="1:3" ht="15.6" x14ac:dyDescent="0.3">
      <c r="A1576" s="171">
        <v>42009</v>
      </c>
      <c r="B1576" s="172">
        <v>334.59</v>
      </c>
      <c r="C1576" s="172">
        <v>203.15299999999996</v>
      </c>
    </row>
    <row r="1577" spans="1:3" ht="15.6" x14ac:dyDescent="0.3">
      <c r="A1577" s="170">
        <v>42010</v>
      </c>
      <c r="B1577" s="174">
        <v>338.88</v>
      </c>
      <c r="C1577" s="174">
        <v>195.2</v>
      </c>
    </row>
    <row r="1578" spans="1:3" ht="15.6" x14ac:dyDescent="0.3">
      <c r="A1578" s="171">
        <v>42011</v>
      </c>
      <c r="B1578" s="172">
        <v>329.35</v>
      </c>
      <c r="C1578" s="172">
        <v>207.62100000000004</v>
      </c>
    </row>
    <row r="1579" spans="1:3" ht="15.6" x14ac:dyDescent="0.3">
      <c r="A1579" s="170">
        <v>42012</v>
      </c>
      <c r="B1579" s="174">
        <v>325.82</v>
      </c>
      <c r="C1579" s="174">
        <v>194.36499999999995</v>
      </c>
    </row>
    <row r="1580" spans="1:3" ht="15.6" x14ac:dyDescent="0.3">
      <c r="A1580" s="171">
        <v>42013</v>
      </c>
      <c r="B1580" s="172">
        <v>310.33</v>
      </c>
      <c r="C1580" s="172">
        <v>210.154</v>
      </c>
    </row>
    <row r="1581" spans="1:3" ht="15.6" x14ac:dyDescent="0.3">
      <c r="A1581" s="170">
        <v>42016</v>
      </c>
      <c r="B1581" s="174">
        <v>306.89</v>
      </c>
      <c r="C1581" s="174">
        <v>217.21000000000004</v>
      </c>
    </row>
    <row r="1582" spans="1:3" ht="15.6" x14ac:dyDescent="0.3">
      <c r="A1582" s="171">
        <v>42017</v>
      </c>
      <c r="B1582" s="172">
        <v>299.20999999999998</v>
      </c>
      <c r="C1582" s="172">
        <v>215.98699999999997</v>
      </c>
    </row>
    <row r="1583" spans="1:3" ht="15.6" x14ac:dyDescent="0.3">
      <c r="A1583" s="170">
        <v>42018</v>
      </c>
      <c r="B1583" s="174">
        <v>298.29000000000002</v>
      </c>
      <c r="C1583" s="174">
        <v>217.67600000000004</v>
      </c>
    </row>
    <row r="1584" spans="1:3" ht="15.6" x14ac:dyDescent="0.3">
      <c r="A1584" s="171">
        <v>42019</v>
      </c>
      <c r="B1584" s="172">
        <v>306.27999999999997</v>
      </c>
      <c r="C1584" s="172">
        <v>219.59199999999993</v>
      </c>
    </row>
    <row r="1585" spans="1:3" ht="15.6" x14ac:dyDescent="0.3">
      <c r="A1585" s="170">
        <v>42020</v>
      </c>
      <c r="B1585" s="174">
        <v>300.04000000000002</v>
      </c>
      <c r="C1585" s="174">
        <v>223.99699999999996</v>
      </c>
    </row>
    <row r="1586" spans="1:3" ht="15.6" x14ac:dyDescent="0.3">
      <c r="A1586" s="171">
        <v>42023</v>
      </c>
      <c r="B1586" s="172">
        <v>300.04000000000002</v>
      </c>
      <c r="C1586" s="172">
        <v>223.99699999999996</v>
      </c>
    </row>
    <row r="1587" spans="1:3" ht="15.6" x14ac:dyDescent="0.3">
      <c r="A1587" s="170">
        <v>42024</v>
      </c>
      <c r="B1587" s="174">
        <v>287.60000000000002</v>
      </c>
      <c r="C1587" s="174">
        <v>225.80600000000004</v>
      </c>
    </row>
    <row r="1588" spans="1:3" ht="15.6" x14ac:dyDescent="0.3">
      <c r="A1588" s="171">
        <v>42025</v>
      </c>
      <c r="B1588" s="172">
        <v>290.2</v>
      </c>
      <c r="C1588" s="172">
        <v>212.18399999999997</v>
      </c>
    </row>
    <row r="1589" spans="1:3" ht="15.6" x14ac:dyDescent="0.3">
      <c r="A1589" s="170">
        <v>42026</v>
      </c>
      <c r="B1589" s="174">
        <v>283.52999999999997</v>
      </c>
      <c r="C1589" s="174">
        <v>210.00200000000001</v>
      </c>
    </row>
    <row r="1590" spans="1:3" ht="15.6" x14ac:dyDescent="0.3">
      <c r="A1590" s="171">
        <v>42027</v>
      </c>
      <c r="B1590" s="172">
        <v>305.24</v>
      </c>
      <c r="C1590" s="172">
        <v>218.65300000000002</v>
      </c>
    </row>
    <row r="1591" spans="1:3" ht="15.6" x14ac:dyDescent="0.3">
      <c r="A1591" s="170">
        <v>42030</v>
      </c>
      <c r="B1591" s="174">
        <v>302.58</v>
      </c>
      <c r="C1591" s="174">
        <v>213.73699999999997</v>
      </c>
    </row>
    <row r="1592" spans="1:3" ht="15.6" x14ac:dyDescent="0.3">
      <c r="A1592" s="171">
        <v>42031</v>
      </c>
      <c r="B1592" s="172">
        <v>301.08999999999997</v>
      </c>
      <c r="C1592" s="172">
        <v>218.26200000000006</v>
      </c>
    </row>
    <row r="1593" spans="1:3" ht="15.6" x14ac:dyDescent="0.3">
      <c r="A1593" s="170">
        <v>42032</v>
      </c>
      <c r="B1593" s="174">
        <v>297.29000000000002</v>
      </c>
      <c r="C1593" s="174">
        <v>210.85200000000003</v>
      </c>
    </row>
    <row r="1594" spans="1:3" ht="15.6" x14ac:dyDescent="0.3">
      <c r="A1594" s="171">
        <v>42033</v>
      </c>
      <c r="B1594" s="172">
        <v>300.13</v>
      </c>
      <c r="C1594" s="172">
        <v>218.36099999999999</v>
      </c>
    </row>
    <row r="1595" spans="1:3" ht="15.6" x14ac:dyDescent="0.3">
      <c r="A1595" s="170">
        <v>42034</v>
      </c>
      <c r="B1595" s="174">
        <v>309.01</v>
      </c>
      <c r="C1595" s="174">
        <v>218.79799999999994</v>
      </c>
    </row>
    <row r="1596" spans="1:3" ht="15.6" x14ac:dyDescent="0.3">
      <c r="A1596" s="171">
        <v>42037</v>
      </c>
      <c r="B1596" s="172">
        <v>311.77999999999997</v>
      </c>
      <c r="C1596" s="172">
        <v>233.35100000000006</v>
      </c>
    </row>
    <row r="1597" spans="1:3" ht="15.6" x14ac:dyDescent="0.3">
      <c r="A1597" s="170">
        <v>42038</v>
      </c>
      <c r="B1597" s="174">
        <v>313.93</v>
      </c>
      <c r="C1597" s="174">
        <v>221.77599999999995</v>
      </c>
    </row>
    <row r="1598" spans="1:3" ht="15.6" x14ac:dyDescent="0.3">
      <c r="A1598" s="171">
        <v>42039</v>
      </c>
      <c r="B1598" s="172">
        <v>311.72000000000003</v>
      </c>
      <c r="C1598" s="172">
        <v>225.93599999999998</v>
      </c>
    </row>
    <row r="1599" spans="1:3" ht="15.6" x14ac:dyDescent="0.3">
      <c r="A1599" s="170">
        <v>42040</v>
      </c>
      <c r="B1599" s="174">
        <v>308.94</v>
      </c>
      <c r="C1599" s="174">
        <v>231.75899999999996</v>
      </c>
    </row>
    <row r="1600" spans="1:3" ht="15.6" x14ac:dyDescent="0.3">
      <c r="A1600" s="171">
        <v>42041</v>
      </c>
      <c r="B1600" s="172">
        <v>307.95999999999998</v>
      </c>
      <c r="C1600" s="172">
        <v>219.40899999999999</v>
      </c>
    </row>
    <row r="1601" spans="1:3" ht="15.6" x14ac:dyDescent="0.3">
      <c r="A1601" s="170">
        <v>42044</v>
      </c>
      <c r="B1601" s="174">
        <v>308.14999999999998</v>
      </c>
      <c r="C1601" s="174">
        <v>219.298</v>
      </c>
    </row>
    <row r="1602" spans="1:3" ht="15.6" x14ac:dyDescent="0.3">
      <c r="A1602" s="171">
        <v>42045</v>
      </c>
      <c r="B1602" s="172">
        <v>301.82</v>
      </c>
      <c r="C1602" s="172">
        <v>215.60700000000003</v>
      </c>
    </row>
    <row r="1603" spans="1:3" ht="15.6" x14ac:dyDescent="0.3">
      <c r="A1603" s="170">
        <v>42046</v>
      </c>
      <c r="B1603" s="174">
        <v>303.14999999999998</v>
      </c>
      <c r="C1603" s="174">
        <v>219.18299999999994</v>
      </c>
    </row>
    <row r="1604" spans="1:3" ht="15.6" x14ac:dyDescent="0.3">
      <c r="A1604" s="171">
        <v>42047</v>
      </c>
      <c r="B1604" s="172">
        <v>316.98</v>
      </c>
      <c r="C1604" s="172">
        <v>225.255</v>
      </c>
    </row>
    <row r="1605" spans="1:3" ht="15.6" x14ac:dyDescent="0.3">
      <c r="A1605" s="170">
        <v>42048</v>
      </c>
      <c r="B1605" s="174">
        <v>307.93</v>
      </c>
      <c r="C1605" s="174">
        <v>224.62200000000001</v>
      </c>
    </row>
    <row r="1606" spans="1:3" ht="15.6" x14ac:dyDescent="0.3">
      <c r="A1606" s="171">
        <v>42051</v>
      </c>
      <c r="B1606" s="172">
        <v>307.93</v>
      </c>
      <c r="C1606" s="172">
        <v>224.62200000000001</v>
      </c>
    </row>
    <row r="1607" spans="1:3" ht="15.6" x14ac:dyDescent="0.3">
      <c r="A1607" s="170">
        <v>42052</v>
      </c>
      <c r="B1607" s="174">
        <v>301.33999999999997</v>
      </c>
      <c r="C1607" s="174">
        <v>224.11099999999993</v>
      </c>
    </row>
    <row r="1608" spans="1:3" ht="15.6" x14ac:dyDescent="0.3">
      <c r="A1608" s="171">
        <v>42053</v>
      </c>
      <c r="B1608" s="172">
        <v>284.94</v>
      </c>
      <c r="C1608" s="172">
        <v>216.20800000000003</v>
      </c>
    </row>
    <row r="1609" spans="1:3" ht="15.6" x14ac:dyDescent="0.3">
      <c r="A1609" s="170">
        <v>42054</v>
      </c>
      <c r="B1609" s="174">
        <v>277.67</v>
      </c>
      <c r="C1609" s="174">
        <v>215.25599999999997</v>
      </c>
    </row>
    <row r="1610" spans="1:3" ht="15.6" x14ac:dyDescent="0.3">
      <c r="A1610" s="171">
        <v>42055</v>
      </c>
      <c r="B1610" s="172">
        <v>257.83</v>
      </c>
      <c r="C1610" s="172">
        <v>202.33399999999995</v>
      </c>
    </row>
    <row r="1611" spans="1:3" ht="15.6" x14ac:dyDescent="0.3">
      <c r="A1611" s="170">
        <v>42058</v>
      </c>
      <c r="B1611" s="174">
        <v>224.67000000000002</v>
      </c>
      <c r="C1611" s="174">
        <v>193.46799999999996</v>
      </c>
    </row>
    <row r="1612" spans="1:3" ht="15.6" x14ac:dyDescent="0.3">
      <c r="A1612" s="171">
        <v>42059</v>
      </c>
      <c r="B1612" s="172">
        <v>229.22000000000003</v>
      </c>
      <c r="C1612" s="172">
        <v>195.12200000000001</v>
      </c>
    </row>
    <row r="1613" spans="1:3" ht="15.6" x14ac:dyDescent="0.3">
      <c r="A1613" s="170">
        <v>42060</v>
      </c>
      <c r="B1613" s="174">
        <v>233.62</v>
      </c>
      <c r="C1613" s="174">
        <v>194.33500000000004</v>
      </c>
    </row>
    <row r="1614" spans="1:3" ht="15.6" x14ac:dyDescent="0.3">
      <c r="A1614" s="171">
        <v>42061</v>
      </c>
      <c r="B1614" s="172">
        <v>228.85000000000002</v>
      </c>
      <c r="C1614" s="172">
        <v>202.42700000000002</v>
      </c>
    </row>
    <row r="1615" spans="1:3" ht="15.6" x14ac:dyDescent="0.3">
      <c r="A1615" s="170">
        <v>42062</v>
      </c>
      <c r="B1615" s="174">
        <v>218.87</v>
      </c>
      <c r="C1615" s="174">
        <v>200.16899999999998</v>
      </c>
    </row>
    <row r="1616" spans="1:3" ht="15.6" x14ac:dyDescent="0.3">
      <c r="A1616" s="171">
        <v>42065</v>
      </c>
      <c r="B1616" s="172">
        <v>213.13</v>
      </c>
      <c r="C1616" s="172">
        <v>195.589</v>
      </c>
    </row>
    <row r="1617" spans="1:3" ht="15.6" x14ac:dyDescent="0.3">
      <c r="A1617" s="170">
        <v>42066</v>
      </c>
      <c r="B1617" s="174">
        <v>209.31</v>
      </c>
      <c r="C1617" s="174">
        <v>193.46399999999994</v>
      </c>
    </row>
    <row r="1618" spans="1:3" ht="15.6" x14ac:dyDescent="0.3">
      <c r="A1618" s="171">
        <v>42067</v>
      </c>
      <c r="B1618" s="172">
        <v>193.61</v>
      </c>
      <c r="C1618" s="172">
        <v>191.846</v>
      </c>
    </row>
    <row r="1619" spans="1:3" ht="15.6" x14ac:dyDescent="0.3">
      <c r="A1619" s="170">
        <v>42068</v>
      </c>
      <c r="B1619" s="174">
        <v>186.14999999999998</v>
      </c>
      <c r="C1619" s="174">
        <v>195.63800000000003</v>
      </c>
    </row>
    <row r="1620" spans="1:3" ht="15.6" x14ac:dyDescent="0.3">
      <c r="A1620" s="171">
        <v>42069</v>
      </c>
      <c r="B1620" s="172">
        <v>176.3</v>
      </c>
      <c r="C1620" s="172">
        <v>205.42500000000001</v>
      </c>
    </row>
    <row r="1621" spans="1:3" ht="15.6" x14ac:dyDescent="0.3">
      <c r="A1621" s="170">
        <v>42072</v>
      </c>
      <c r="B1621" s="174">
        <v>162.70999999999998</v>
      </c>
      <c r="C1621" s="174">
        <v>211.49100000000004</v>
      </c>
    </row>
    <row r="1622" spans="1:3" ht="15.6" x14ac:dyDescent="0.3">
      <c r="A1622" s="171">
        <v>42073</v>
      </c>
      <c r="B1622" s="172">
        <v>157.48000000000002</v>
      </c>
      <c r="C1622" s="172">
        <v>213.05499999999995</v>
      </c>
    </row>
    <row r="1623" spans="1:3" ht="15.6" x14ac:dyDescent="0.3">
      <c r="A1623" s="170">
        <v>42074</v>
      </c>
      <c r="B1623" s="174">
        <v>170.11</v>
      </c>
      <c r="C1623" s="174">
        <v>208.93699999999995</v>
      </c>
    </row>
    <row r="1624" spans="1:3" ht="15.6" x14ac:dyDescent="0.3">
      <c r="A1624" s="171">
        <v>42075</v>
      </c>
      <c r="B1624" s="172">
        <v>172.5</v>
      </c>
      <c r="C1624" s="172">
        <v>198.22699999999998</v>
      </c>
    </row>
    <row r="1625" spans="1:3" ht="15.6" x14ac:dyDescent="0.3">
      <c r="A1625" s="170">
        <v>42076</v>
      </c>
      <c r="B1625" s="174">
        <v>167.14</v>
      </c>
      <c r="C1625" s="174">
        <v>207.74099999999999</v>
      </c>
    </row>
    <row r="1626" spans="1:3" ht="15.6" x14ac:dyDescent="0.3">
      <c r="A1626" s="171">
        <v>42079</v>
      </c>
      <c r="B1626" s="172">
        <v>159.81</v>
      </c>
      <c r="C1626" s="172">
        <v>202.54899999999998</v>
      </c>
    </row>
    <row r="1627" spans="1:3" ht="15.6" x14ac:dyDescent="0.3">
      <c r="A1627" s="170">
        <v>42080</v>
      </c>
      <c r="B1627" s="174">
        <v>158.36000000000001</v>
      </c>
      <c r="C1627" s="174">
        <v>196.65400000000005</v>
      </c>
    </row>
    <row r="1628" spans="1:3" ht="15.6" x14ac:dyDescent="0.3">
      <c r="A1628" s="171">
        <v>42081</v>
      </c>
      <c r="B1628" s="172">
        <v>162.36000000000001</v>
      </c>
      <c r="C1628" s="172">
        <v>196.07600000000002</v>
      </c>
    </row>
    <row r="1629" spans="1:3" ht="15.6" x14ac:dyDescent="0.3">
      <c r="A1629" s="170">
        <v>42082</v>
      </c>
      <c r="B1629" s="174">
        <v>178.42000000000002</v>
      </c>
      <c r="C1629" s="174">
        <v>188.298</v>
      </c>
    </row>
    <row r="1630" spans="1:3" ht="15.6" x14ac:dyDescent="0.3">
      <c r="A1630" s="171">
        <v>42083</v>
      </c>
      <c r="B1630" s="172">
        <v>190.23000000000002</v>
      </c>
      <c r="C1630" s="172">
        <v>187.82499999999999</v>
      </c>
    </row>
    <row r="1631" spans="1:3" ht="15.6" x14ac:dyDescent="0.3">
      <c r="A1631" s="170">
        <v>42086</v>
      </c>
      <c r="B1631" s="174">
        <v>193.2</v>
      </c>
      <c r="C1631" s="174">
        <v>194.59299999999996</v>
      </c>
    </row>
    <row r="1632" spans="1:3" ht="15.6" x14ac:dyDescent="0.3">
      <c r="A1632" s="171">
        <v>42087</v>
      </c>
      <c r="B1632" s="172">
        <v>198.32</v>
      </c>
      <c r="C1632" s="172">
        <v>194.61399999999998</v>
      </c>
    </row>
    <row r="1633" spans="1:3" ht="15.6" x14ac:dyDescent="0.3">
      <c r="A1633" s="170">
        <v>42088</v>
      </c>
      <c r="B1633" s="174">
        <v>205.57999999999998</v>
      </c>
      <c r="C1633" s="174">
        <v>188.13500000000005</v>
      </c>
    </row>
    <row r="1634" spans="1:3" ht="15.6" x14ac:dyDescent="0.3">
      <c r="A1634" s="171">
        <v>42089</v>
      </c>
      <c r="B1634" s="172">
        <v>201.75</v>
      </c>
      <c r="C1634" s="172">
        <v>198.13899999999995</v>
      </c>
    </row>
    <row r="1635" spans="1:3" ht="15.6" x14ac:dyDescent="0.3">
      <c r="A1635" s="170">
        <v>42090</v>
      </c>
      <c r="B1635" s="174">
        <v>209.67000000000002</v>
      </c>
      <c r="C1635" s="174">
        <v>194.60099999999994</v>
      </c>
    </row>
    <row r="1636" spans="1:3" ht="15.6" x14ac:dyDescent="0.3">
      <c r="A1636" s="171">
        <v>42093</v>
      </c>
      <c r="B1636" s="172">
        <v>218.64999999999998</v>
      </c>
      <c r="C1636" s="172">
        <v>201.00000000000006</v>
      </c>
    </row>
    <row r="1637" spans="1:3" ht="15.6" x14ac:dyDescent="0.3">
      <c r="A1637" s="170">
        <v>42094</v>
      </c>
      <c r="B1637" s="174">
        <v>226.99</v>
      </c>
      <c r="C1637" s="174">
        <v>213.23799999999994</v>
      </c>
    </row>
    <row r="1638" spans="1:3" ht="15.6" x14ac:dyDescent="0.3">
      <c r="A1638" s="171">
        <v>42095</v>
      </c>
      <c r="B1638" s="172">
        <v>228.64</v>
      </c>
      <c r="C1638" s="172">
        <v>221.44399999999996</v>
      </c>
    </row>
    <row r="1639" spans="1:3" ht="15.6" x14ac:dyDescent="0.3">
      <c r="A1639" s="170">
        <v>42096</v>
      </c>
      <c r="B1639" s="174">
        <v>225.06</v>
      </c>
      <c r="C1639" s="174">
        <v>216.02299999999997</v>
      </c>
    </row>
    <row r="1640" spans="1:3" ht="15.6" x14ac:dyDescent="0.3">
      <c r="A1640" s="171">
        <v>42097</v>
      </c>
      <c r="B1640" s="172">
        <v>227.23000000000002</v>
      </c>
      <c r="C1640" s="172">
        <v>216.93900000000002</v>
      </c>
    </row>
    <row r="1641" spans="1:3" ht="15.6" x14ac:dyDescent="0.3">
      <c r="A1641" s="170">
        <v>42100</v>
      </c>
      <c r="B1641" s="174">
        <v>220.31</v>
      </c>
      <c r="C1641" s="174">
        <v>220.83600000000001</v>
      </c>
    </row>
    <row r="1642" spans="1:3" ht="15.6" x14ac:dyDescent="0.3">
      <c r="A1642" s="171">
        <v>42101</v>
      </c>
      <c r="B1642" s="172">
        <v>219.07</v>
      </c>
      <c r="C1642" s="172">
        <v>209.83399999999995</v>
      </c>
    </row>
    <row r="1643" spans="1:3" ht="15.6" x14ac:dyDescent="0.3">
      <c r="A1643" s="170">
        <v>42102</v>
      </c>
      <c r="B1643" s="174">
        <v>204.20999999999998</v>
      </c>
      <c r="C1643" s="174">
        <v>204.767</v>
      </c>
    </row>
    <row r="1644" spans="1:3" ht="15.6" x14ac:dyDescent="0.3">
      <c r="A1644" s="171">
        <v>42103</v>
      </c>
      <c r="B1644" s="172">
        <v>197.95999999999998</v>
      </c>
      <c r="C1644" s="172">
        <v>212.59700000000004</v>
      </c>
    </row>
    <row r="1645" spans="1:3" ht="15.6" x14ac:dyDescent="0.3">
      <c r="A1645" s="170">
        <v>42104</v>
      </c>
      <c r="B1645" s="174">
        <v>192.52999999999997</v>
      </c>
      <c r="C1645" s="174">
        <v>211.47499999999997</v>
      </c>
    </row>
    <row r="1646" spans="1:3" ht="15.6" x14ac:dyDescent="0.3">
      <c r="A1646" s="171">
        <v>42107</v>
      </c>
      <c r="B1646" s="172">
        <v>196.42000000000002</v>
      </c>
      <c r="C1646" s="172">
        <v>208.63100000000003</v>
      </c>
    </row>
    <row r="1647" spans="1:3" ht="15.6" x14ac:dyDescent="0.3">
      <c r="A1647" s="170">
        <v>42108</v>
      </c>
      <c r="B1647" s="174">
        <v>201.75</v>
      </c>
      <c r="C1647" s="174">
        <v>216.34100000000001</v>
      </c>
    </row>
    <row r="1648" spans="1:3" ht="15.6" x14ac:dyDescent="0.3">
      <c r="A1648" s="171">
        <v>42109</v>
      </c>
      <c r="B1648" s="172">
        <v>206.23000000000002</v>
      </c>
      <c r="C1648" s="172">
        <v>208.45399999999995</v>
      </c>
    </row>
    <row r="1649" spans="1:3" ht="15.6" x14ac:dyDescent="0.3">
      <c r="A1649" s="170">
        <v>42110</v>
      </c>
      <c r="B1649" s="174">
        <v>216.11</v>
      </c>
      <c r="C1649" s="174">
        <v>212.93799999999999</v>
      </c>
    </row>
    <row r="1650" spans="1:3" ht="15.6" x14ac:dyDescent="0.3">
      <c r="A1650" s="171">
        <v>42111</v>
      </c>
      <c r="B1650" s="172">
        <v>224.44</v>
      </c>
      <c r="C1650" s="172">
        <v>215.93599999999998</v>
      </c>
    </row>
    <row r="1651" spans="1:3" ht="15.6" x14ac:dyDescent="0.3">
      <c r="A1651" s="170">
        <v>42114</v>
      </c>
      <c r="B1651" s="174">
        <v>225.99</v>
      </c>
      <c r="C1651" s="174">
        <v>215.20499999999998</v>
      </c>
    </row>
    <row r="1652" spans="1:3" ht="15.6" x14ac:dyDescent="0.3">
      <c r="A1652" s="171">
        <v>42115</v>
      </c>
      <c r="B1652" s="172">
        <v>234.8</v>
      </c>
      <c r="C1652" s="172">
        <v>207.76700000000005</v>
      </c>
    </row>
    <row r="1653" spans="1:3" ht="15.6" x14ac:dyDescent="0.3">
      <c r="A1653" s="170">
        <v>42116</v>
      </c>
      <c r="B1653" s="174">
        <v>241.36</v>
      </c>
      <c r="C1653" s="174">
        <v>205.26600000000002</v>
      </c>
    </row>
    <row r="1654" spans="1:3" ht="15.6" x14ac:dyDescent="0.3">
      <c r="A1654" s="171">
        <v>42117</v>
      </c>
      <c r="B1654" s="172">
        <v>242.45</v>
      </c>
      <c r="C1654" s="172">
        <v>201.38799999999992</v>
      </c>
    </row>
    <row r="1655" spans="1:3" ht="15.6" x14ac:dyDescent="0.3">
      <c r="A1655" s="170">
        <v>42118</v>
      </c>
      <c r="B1655" s="174">
        <v>241.74</v>
      </c>
      <c r="C1655" s="174">
        <v>206.26100000000008</v>
      </c>
    </row>
    <row r="1656" spans="1:3" ht="15.6" x14ac:dyDescent="0.3">
      <c r="A1656" s="171">
        <v>42121</v>
      </c>
      <c r="B1656" s="172">
        <v>232.32999999999998</v>
      </c>
      <c r="C1656" s="172">
        <v>204.37799999999993</v>
      </c>
    </row>
    <row r="1657" spans="1:3" ht="15.6" x14ac:dyDescent="0.3">
      <c r="A1657" s="170">
        <v>42122</v>
      </c>
      <c r="B1657" s="174">
        <v>230.07</v>
      </c>
      <c r="C1657" s="174">
        <v>207.44900000000001</v>
      </c>
    </row>
    <row r="1658" spans="1:3" ht="15.6" x14ac:dyDescent="0.3">
      <c r="A1658" s="171">
        <v>42123</v>
      </c>
      <c r="B1658" s="172">
        <v>231.51</v>
      </c>
      <c r="C1658" s="172">
        <v>202.57999999999998</v>
      </c>
    </row>
    <row r="1659" spans="1:3" ht="15.6" x14ac:dyDescent="0.3">
      <c r="A1659" s="170">
        <v>42124</v>
      </c>
      <c r="B1659" s="174">
        <v>225.52999999999997</v>
      </c>
      <c r="C1659" s="174">
        <v>211.24799999999993</v>
      </c>
    </row>
    <row r="1660" spans="1:3" ht="15.6" x14ac:dyDescent="0.3">
      <c r="A1660" s="171">
        <v>42125</v>
      </c>
      <c r="B1660" s="172">
        <v>222.69</v>
      </c>
      <c r="C1660" s="172">
        <v>199.68299999999999</v>
      </c>
    </row>
    <row r="1661" spans="1:3" ht="15.6" x14ac:dyDescent="0.3">
      <c r="A1661" s="170">
        <v>42128</v>
      </c>
      <c r="B1661" s="174">
        <v>222.38</v>
      </c>
      <c r="C1661" s="174">
        <v>201.94599999999997</v>
      </c>
    </row>
    <row r="1662" spans="1:3" ht="15.6" x14ac:dyDescent="0.3">
      <c r="A1662" s="171">
        <v>42129</v>
      </c>
      <c r="B1662" s="172">
        <v>212.73000000000002</v>
      </c>
      <c r="C1662" s="172">
        <v>201.04699999999997</v>
      </c>
    </row>
    <row r="1663" spans="1:3" ht="15.6" x14ac:dyDescent="0.3">
      <c r="A1663" s="170">
        <v>42130</v>
      </c>
      <c r="B1663" s="174">
        <v>216.76999999999998</v>
      </c>
      <c r="C1663" s="174">
        <v>197.923</v>
      </c>
    </row>
    <row r="1664" spans="1:3" ht="15.6" x14ac:dyDescent="0.3">
      <c r="A1664" s="171">
        <v>42131</v>
      </c>
      <c r="B1664" s="172">
        <v>230.33999999999997</v>
      </c>
      <c r="C1664" s="172">
        <v>194.85200000000003</v>
      </c>
    </row>
    <row r="1665" spans="1:3" ht="15.6" x14ac:dyDescent="0.3">
      <c r="A1665" s="170">
        <v>42132</v>
      </c>
      <c r="B1665" s="174">
        <v>244.52999999999997</v>
      </c>
      <c r="C1665" s="174">
        <v>200.26499999999999</v>
      </c>
    </row>
    <row r="1666" spans="1:3" ht="15.6" x14ac:dyDescent="0.3">
      <c r="A1666" s="171">
        <v>42135</v>
      </c>
      <c r="B1666" s="172">
        <v>247.32999999999998</v>
      </c>
      <c r="C1666" s="172">
        <v>201.72500000000002</v>
      </c>
    </row>
    <row r="1667" spans="1:3" ht="15.6" x14ac:dyDescent="0.3">
      <c r="A1667" s="170">
        <v>42136</v>
      </c>
      <c r="B1667" s="174">
        <v>249.19</v>
      </c>
      <c r="C1667" s="174">
        <v>204.51799999999997</v>
      </c>
    </row>
    <row r="1668" spans="1:3" ht="15.6" x14ac:dyDescent="0.3">
      <c r="A1668" s="171">
        <v>42137</v>
      </c>
      <c r="B1668" s="172">
        <v>243.85000000000002</v>
      </c>
      <c r="C1668" s="172">
        <v>203.68199999999996</v>
      </c>
    </row>
    <row r="1669" spans="1:3" ht="15.6" x14ac:dyDescent="0.3">
      <c r="A1669" s="170">
        <v>42138</v>
      </c>
      <c r="B1669" s="174">
        <v>246.47000000000003</v>
      </c>
      <c r="C1669" s="174">
        <v>202.36900000000003</v>
      </c>
    </row>
    <row r="1670" spans="1:3" ht="15.6" x14ac:dyDescent="0.3">
      <c r="A1670" s="171">
        <v>42139</v>
      </c>
      <c r="B1670" s="172">
        <v>253.69</v>
      </c>
      <c r="C1670" s="172">
        <v>206.65999999999997</v>
      </c>
    </row>
    <row r="1671" spans="1:3" ht="15.6" x14ac:dyDescent="0.3">
      <c r="A1671" s="170">
        <v>42142</v>
      </c>
      <c r="B1671" s="174">
        <v>236.05</v>
      </c>
      <c r="C1671" s="174">
        <v>207.55500000000006</v>
      </c>
    </row>
    <row r="1672" spans="1:3" ht="15.6" x14ac:dyDescent="0.3">
      <c r="A1672" s="171">
        <v>42143</v>
      </c>
      <c r="B1672" s="172">
        <v>223.39</v>
      </c>
      <c r="C1672" s="172">
        <v>204.83199999999999</v>
      </c>
    </row>
    <row r="1673" spans="1:3" ht="15.6" x14ac:dyDescent="0.3">
      <c r="A1673" s="170">
        <v>42144</v>
      </c>
      <c r="B1673" s="174">
        <v>212.91000000000003</v>
      </c>
      <c r="C1673" s="174">
        <v>196.017</v>
      </c>
    </row>
    <row r="1674" spans="1:3" ht="15.6" x14ac:dyDescent="0.3">
      <c r="A1674" s="171">
        <v>42145</v>
      </c>
      <c r="B1674" s="172">
        <v>212.52999999999997</v>
      </c>
      <c r="C1674" s="172">
        <v>197.38400000000001</v>
      </c>
    </row>
    <row r="1675" spans="1:3" ht="15.6" x14ac:dyDescent="0.3">
      <c r="A1675" s="170">
        <v>42146</v>
      </c>
      <c r="B1675" s="174">
        <v>212.87</v>
      </c>
      <c r="C1675" s="174">
        <v>193.57399999999996</v>
      </c>
    </row>
    <row r="1676" spans="1:3" ht="15.6" x14ac:dyDescent="0.3">
      <c r="A1676" s="171">
        <v>42149</v>
      </c>
      <c r="B1676" s="172">
        <v>212.87</v>
      </c>
      <c r="C1676" s="172">
        <v>193.57399999999996</v>
      </c>
    </row>
    <row r="1677" spans="1:3" ht="15.6" x14ac:dyDescent="0.3">
      <c r="A1677" s="170">
        <v>42150</v>
      </c>
      <c r="B1677" s="174">
        <v>214.39999999999998</v>
      </c>
      <c r="C1677" s="174">
        <v>198.74899999999997</v>
      </c>
    </row>
    <row r="1678" spans="1:3" ht="15.6" x14ac:dyDescent="0.3">
      <c r="A1678" s="171">
        <v>42151</v>
      </c>
      <c r="B1678" s="172">
        <v>211.77999999999997</v>
      </c>
      <c r="C1678" s="172">
        <v>199.89400000000001</v>
      </c>
    </row>
    <row r="1679" spans="1:3" ht="15.6" x14ac:dyDescent="0.3">
      <c r="A1679" s="170">
        <v>42152</v>
      </c>
      <c r="B1679" s="174">
        <v>213.12</v>
      </c>
      <c r="C1679" s="174">
        <v>203.11499999999995</v>
      </c>
    </row>
    <row r="1680" spans="1:3" ht="15.6" x14ac:dyDescent="0.3">
      <c r="A1680" s="171">
        <v>42153</v>
      </c>
      <c r="B1680" s="172">
        <v>218.26</v>
      </c>
      <c r="C1680" s="172">
        <v>212.45099999999996</v>
      </c>
    </row>
    <row r="1681" spans="1:3" ht="15.6" x14ac:dyDescent="0.3">
      <c r="A1681" s="170">
        <v>42156</v>
      </c>
      <c r="B1681" s="174">
        <v>215.43</v>
      </c>
      <c r="C1681" s="174">
        <v>216.577</v>
      </c>
    </row>
    <row r="1682" spans="1:3" ht="15.6" x14ac:dyDescent="0.3">
      <c r="A1682" s="171">
        <v>42157</v>
      </c>
      <c r="B1682" s="172">
        <v>200.70999999999998</v>
      </c>
      <c r="C1682" s="172">
        <v>212.24199999999996</v>
      </c>
    </row>
    <row r="1683" spans="1:3" ht="15.6" x14ac:dyDescent="0.3">
      <c r="A1683" s="170">
        <v>42158</v>
      </c>
      <c r="B1683" s="174">
        <v>185.56</v>
      </c>
      <c r="C1683" s="174">
        <v>204.37599999999998</v>
      </c>
    </row>
    <row r="1684" spans="1:3" ht="15.6" x14ac:dyDescent="0.3">
      <c r="A1684" s="171">
        <v>42159</v>
      </c>
      <c r="B1684" s="172">
        <v>185.27999999999997</v>
      </c>
      <c r="C1684" s="172">
        <v>205.02999999999997</v>
      </c>
    </row>
    <row r="1685" spans="1:3" ht="15.6" x14ac:dyDescent="0.3">
      <c r="A1685" s="170">
        <v>42160</v>
      </c>
      <c r="B1685" s="174">
        <v>176.41000000000003</v>
      </c>
      <c r="C1685" s="174">
        <v>202.12000000000006</v>
      </c>
    </row>
    <row r="1686" spans="1:3" ht="15.6" x14ac:dyDescent="0.3">
      <c r="A1686" s="171">
        <v>42163</v>
      </c>
      <c r="B1686" s="172">
        <v>170.3</v>
      </c>
      <c r="C1686" s="172">
        <v>197.54099999999994</v>
      </c>
    </row>
    <row r="1687" spans="1:3" ht="15.6" x14ac:dyDescent="0.3">
      <c r="A1687" s="170">
        <v>42164</v>
      </c>
      <c r="B1687" s="174">
        <v>177.31</v>
      </c>
      <c r="C1687" s="174">
        <v>197.36299999999994</v>
      </c>
    </row>
    <row r="1688" spans="1:3" ht="15.6" x14ac:dyDescent="0.3">
      <c r="A1688" s="171">
        <v>42165</v>
      </c>
      <c r="B1688" s="172">
        <v>178.89999999999998</v>
      </c>
      <c r="C1688" s="172">
        <v>194.23900000000003</v>
      </c>
    </row>
    <row r="1689" spans="1:3" ht="15.6" x14ac:dyDescent="0.3">
      <c r="A1689" s="170">
        <v>42166</v>
      </c>
      <c r="B1689" s="174">
        <v>179.39999999999998</v>
      </c>
      <c r="C1689" s="174">
        <v>196.51999999999998</v>
      </c>
    </row>
    <row r="1690" spans="1:3" ht="15.6" x14ac:dyDescent="0.3">
      <c r="A1690" s="171">
        <v>42167</v>
      </c>
      <c r="B1690" s="172">
        <v>183.42000000000002</v>
      </c>
      <c r="C1690" s="172">
        <v>200.79299999999995</v>
      </c>
    </row>
    <row r="1691" spans="1:3" ht="15.6" x14ac:dyDescent="0.3">
      <c r="A1691" s="170">
        <v>42170</v>
      </c>
      <c r="B1691" s="174">
        <v>182.49</v>
      </c>
      <c r="C1691" s="174">
        <v>198.68</v>
      </c>
    </row>
    <row r="1692" spans="1:3" ht="15.6" x14ac:dyDescent="0.3">
      <c r="A1692" s="171">
        <v>42171</v>
      </c>
      <c r="B1692" s="172">
        <v>183.7</v>
      </c>
      <c r="C1692" s="172">
        <v>205.43599999999998</v>
      </c>
    </row>
    <row r="1693" spans="1:3" ht="15.6" x14ac:dyDescent="0.3">
      <c r="A1693" s="170">
        <v>42172</v>
      </c>
      <c r="B1693" s="174">
        <v>216.81</v>
      </c>
      <c r="C1693" s="174">
        <v>210.20899999999995</v>
      </c>
    </row>
    <row r="1694" spans="1:3" ht="15.6" x14ac:dyDescent="0.3">
      <c r="A1694" s="171">
        <v>42173</v>
      </c>
      <c r="B1694" s="172">
        <v>238.95</v>
      </c>
      <c r="C1694" s="172">
        <v>229.14300000000003</v>
      </c>
    </row>
    <row r="1695" spans="1:3" ht="15.6" x14ac:dyDescent="0.3">
      <c r="A1695" s="170">
        <v>42174</v>
      </c>
      <c r="B1695" s="174">
        <v>258.13</v>
      </c>
      <c r="C1695" s="174">
        <v>231.995</v>
      </c>
    </row>
    <row r="1696" spans="1:3" ht="15.6" x14ac:dyDescent="0.3">
      <c r="A1696" s="171">
        <v>42177</v>
      </c>
      <c r="B1696" s="172">
        <v>245.16000000000003</v>
      </c>
      <c r="C1696" s="172">
        <v>226.613</v>
      </c>
    </row>
    <row r="1697" spans="1:3" ht="15.6" x14ac:dyDescent="0.3">
      <c r="A1697" s="170">
        <v>42178</v>
      </c>
      <c r="B1697" s="174">
        <v>238.70999999999998</v>
      </c>
      <c r="C1697" s="174">
        <v>226.12700000000007</v>
      </c>
    </row>
    <row r="1698" spans="1:3" ht="15.6" x14ac:dyDescent="0.3">
      <c r="A1698" s="171">
        <v>42179</v>
      </c>
      <c r="B1698" s="172">
        <v>241.64999999999998</v>
      </c>
      <c r="C1698" s="172">
        <v>227.99</v>
      </c>
    </row>
    <row r="1699" spans="1:3" ht="15.6" x14ac:dyDescent="0.3">
      <c r="A1699" s="170">
        <v>42180</v>
      </c>
      <c r="B1699" s="174">
        <v>213.8</v>
      </c>
      <c r="C1699" s="174">
        <v>225.52499999999992</v>
      </c>
    </row>
    <row r="1700" spans="1:3" ht="15.6" x14ac:dyDescent="0.3">
      <c r="A1700" s="171">
        <v>42181</v>
      </c>
      <c r="B1700" s="172">
        <v>211.55</v>
      </c>
      <c r="C1700" s="172">
        <v>225.625</v>
      </c>
    </row>
    <row r="1701" spans="1:3" ht="15.6" x14ac:dyDescent="0.3">
      <c r="A1701" s="170">
        <v>42184</v>
      </c>
      <c r="B1701" s="174">
        <v>219.85000000000002</v>
      </c>
      <c r="C1701" s="174">
        <v>225.43399999999997</v>
      </c>
    </row>
    <row r="1702" spans="1:3" ht="15.6" x14ac:dyDescent="0.3">
      <c r="A1702" s="171">
        <v>42185</v>
      </c>
      <c r="B1702" s="172">
        <v>237.32</v>
      </c>
      <c r="C1702" s="172">
        <v>236.202</v>
      </c>
    </row>
    <row r="1703" spans="1:3" ht="15.6" x14ac:dyDescent="0.3">
      <c r="A1703" s="170">
        <v>42186</v>
      </c>
      <c r="B1703" s="174">
        <v>238.95</v>
      </c>
      <c r="C1703" s="174">
        <v>219.89599999999996</v>
      </c>
    </row>
    <row r="1704" spans="1:3" ht="15.6" x14ac:dyDescent="0.3">
      <c r="A1704" s="171">
        <v>42187</v>
      </c>
      <c r="B1704" s="172">
        <v>234.58999999999997</v>
      </c>
      <c r="C1704" s="172">
        <v>219.97300000000001</v>
      </c>
    </row>
    <row r="1705" spans="1:3" ht="15.6" x14ac:dyDescent="0.3">
      <c r="A1705" s="170">
        <v>42188</v>
      </c>
      <c r="B1705" s="174">
        <v>234.58999999999997</v>
      </c>
      <c r="C1705" s="174">
        <v>219.97300000000001</v>
      </c>
    </row>
    <row r="1706" spans="1:3" ht="15.6" x14ac:dyDescent="0.3">
      <c r="A1706" s="171">
        <v>42191</v>
      </c>
      <c r="B1706" s="172">
        <v>226.51</v>
      </c>
      <c r="C1706" s="172">
        <v>223.13299999999998</v>
      </c>
    </row>
    <row r="1707" spans="1:3" ht="15.6" x14ac:dyDescent="0.3">
      <c r="A1707" s="170">
        <v>42192</v>
      </c>
      <c r="B1707" s="174">
        <v>222.67000000000002</v>
      </c>
      <c r="C1707" s="174">
        <v>226.88599999999997</v>
      </c>
    </row>
    <row r="1708" spans="1:3" ht="15.6" x14ac:dyDescent="0.3">
      <c r="A1708" s="171">
        <v>42193</v>
      </c>
      <c r="B1708" s="172">
        <v>228.61</v>
      </c>
      <c r="C1708" s="172">
        <v>230.56900000000002</v>
      </c>
    </row>
    <row r="1709" spans="1:3" ht="15.6" x14ac:dyDescent="0.3">
      <c r="A1709" s="170">
        <v>42194</v>
      </c>
      <c r="B1709" s="174">
        <v>223.54000000000002</v>
      </c>
      <c r="C1709" s="174">
        <v>226.16099999999994</v>
      </c>
    </row>
    <row r="1710" spans="1:3" ht="15.6" x14ac:dyDescent="0.3">
      <c r="A1710" s="171">
        <v>42195</v>
      </c>
      <c r="B1710" s="172">
        <v>213.06</v>
      </c>
      <c r="C1710" s="172">
        <v>225.93900000000002</v>
      </c>
    </row>
    <row r="1711" spans="1:3" ht="15.6" x14ac:dyDescent="0.3">
      <c r="A1711" s="170">
        <v>42198</v>
      </c>
      <c r="B1711" s="174">
        <v>216.54000000000002</v>
      </c>
      <c r="C1711" s="174">
        <v>224.46699999999998</v>
      </c>
    </row>
    <row r="1712" spans="1:3" ht="15.6" x14ac:dyDescent="0.3">
      <c r="A1712" s="171">
        <v>42199</v>
      </c>
      <c r="B1712" s="172">
        <v>206.7</v>
      </c>
      <c r="C1712" s="172">
        <v>226.01599999999996</v>
      </c>
    </row>
    <row r="1713" spans="1:3" ht="15.6" x14ac:dyDescent="0.3">
      <c r="A1713" s="170">
        <v>42200</v>
      </c>
      <c r="B1713" s="174">
        <v>185.43</v>
      </c>
      <c r="C1713" s="174">
        <v>215.54499999999996</v>
      </c>
    </row>
    <row r="1714" spans="1:3" ht="15.6" x14ac:dyDescent="0.3">
      <c r="A1714" s="171">
        <v>42201</v>
      </c>
      <c r="B1714" s="172">
        <v>191.45</v>
      </c>
      <c r="C1714" s="172">
        <v>212.17699999999996</v>
      </c>
    </row>
    <row r="1715" spans="1:3" ht="15.6" x14ac:dyDescent="0.3">
      <c r="A1715" s="170">
        <v>42202</v>
      </c>
      <c r="B1715" s="174">
        <v>194.12</v>
      </c>
      <c r="C1715" s="174">
        <v>216.75800000000004</v>
      </c>
    </row>
    <row r="1716" spans="1:3" ht="15.6" x14ac:dyDescent="0.3">
      <c r="A1716" s="171">
        <v>42205</v>
      </c>
      <c r="B1716" s="172">
        <v>193.06</v>
      </c>
      <c r="C1716" s="172">
        <v>214.11700000000002</v>
      </c>
    </row>
    <row r="1717" spans="1:3" ht="15.6" x14ac:dyDescent="0.3">
      <c r="A1717" s="170">
        <v>42206</v>
      </c>
      <c r="B1717" s="174">
        <v>194.83999999999997</v>
      </c>
      <c r="C1717" s="174">
        <v>220.39099999999996</v>
      </c>
    </row>
    <row r="1718" spans="1:3" ht="15.6" x14ac:dyDescent="0.3">
      <c r="A1718" s="171">
        <v>42207</v>
      </c>
      <c r="B1718" s="172">
        <v>194.72000000000003</v>
      </c>
      <c r="C1718" s="172">
        <v>222.45999999999998</v>
      </c>
    </row>
    <row r="1719" spans="1:3" ht="15.6" x14ac:dyDescent="0.3">
      <c r="A1719" s="170">
        <v>42208</v>
      </c>
      <c r="B1719" s="174">
        <v>187.7</v>
      </c>
      <c r="C1719" s="174">
        <v>226.47500000000002</v>
      </c>
    </row>
    <row r="1720" spans="1:3" ht="15.6" x14ac:dyDescent="0.3">
      <c r="A1720" s="171">
        <v>42209</v>
      </c>
      <c r="B1720" s="172">
        <v>190.32999999999998</v>
      </c>
      <c r="C1720" s="172">
        <v>230.86900000000003</v>
      </c>
    </row>
    <row r="1721" spans="1:3" ht="15.6" x14ac:dyDescent="0.3">
      <c r="A1721" s="170">
        <v>42212</v>
      </c>
      <c r="B1721" s="174">
        <v>193.81</v>
      </c>
      <c r="C1721" s="174">
        <v>244.983</v>
      </c>
    </row>
    <row r="1722" spans="1:3" ht="15.6" x14ac:dyDescent="0.3">
      <c r="A1722" s="171">
        <v>42213</v>
      </c>
      <c r="B1722" s="172">
        <v>195.35000000000002</v>
      </c>
      <c r="C1722" s="172">
        <v>246.22100000000006</v>
      </c>
    </row>
    <row r="1723" spans="1:3" ht="15.6" x14ac:dyDescent="0.3">
      <c r="A1723" s="170">
        <v>42214</v>
      </c>
      <c r="B1723" s="174">
        <v>200.27999999999997</v>
      </c>
      <c r="C1723" s="174">
        <v>248.839</v>
      </c>
    </row>
    <row r="1724" spans="1:3" ht="15.6" x14ac:dyDescent="0.3">
      <c r="A1724" s="171">
        <v>42215</v>
      </c>
      <c r="B1724" s="172">
        <v>204.64999999999998</v>
      </c>
      <c r="C1724" s="172">
        <v>248.96799999999996</v>
      </c>
    </row>
    <row r="1725" spans="1:3" ht="15.6" x14ac:dyDescent="0.3">
      <c r="A1725" s="170">
        <v>42216</v>
      </c>
      <c r="B1725" s="174">
        <v>210.97000000000003</v>
      </c>
      <c r="C1725" s="174">
        <v>259.61399999999998</v>
      </c>
    </row>
    <row r="1726" spans="1:3" ht="15.6" x14ac:dyDescent="0.3">
      <c r="A1726" s="171">
        <v>42219</v>
      </c>
      <c r="B1726" s="172">
        <v>214.47000000000003</v>
      </c>
      <c r="C1726" s="172">
        <v>265.19199999999995</v>
      </c>
    </row>
    <row r="1727" spans="1:3" ht="15.6" x14ac:dyDescent="0.3">
      <c r="A1727" s="170">
        <v>42220</v>
      </c>
      <c r="B1727" s="174">
        <v>201.33999999999997</v>
      </c>
      <c r="C1727" s="174">
        <v>257.80899999999997</v>
      </c>
    </row>
    <row r="1728" spans="1:3" ht="15.6" x14ac:dyDescent="0.3">
      <c r="A1728" s="171">
        <v>42221</v>
      </c>
      <c r="B1728" s="172">
        <v>179.69</v>
      </c>
      <c r="C1728" s="172">
        <v>239.25400000000002</v>
      </c>
    </row>
    <row r="1729" spans="1:3" ht="15.6" x14ac:dyDescent="0.3">
      <c r="A1729" s="170">
        <v>42222</v>
      </c>
      <c r="B1729" s="174">
        <v>173.51</v>
      </c>
      <c r="C1729" s="174">
        <v>239.16300000000001</v>
      </c>
    </row>
    <row r="1730" spans="1:3" ht="15.6" x14ac:dyDescent="0.3">
      <c r="A1730" s="171">
        <v>42223</v>
      </c>
      <c r="B1730" s="172">
        <v>173.85000000000002</v>
      </c>
      <c r="C1730" s="172">
        <v>236.20099999999996</v>
      </c>
    </row>
    <row r="1731" spans="1:3" ht="15.6" x14ac:dyDescent="0.3">
      <c r="A1731" s="170">
        <v>42226</v>
      </c>
      <c r="B1731" s="174">
        <v>159.20999999999998</v>
      </c>
      <c r="C1731" s="174">
        <v>226.82399999999996</v>
      </c>
    </row>
    <row r="1732" spans="1:3" ht="15.6" x14ac:dyDescent="0.3">
      <c r="A1732" s="171">
        <v>42227</v>
      </c>
      <c r="B1732" s="172">
        <v>167.70999999999998</v>
      </c>
      <c r="C1732" s="172">
        <v>231.75100000000003</v>
      </c>
    </row>
    <row r="1733" spans="1:3" ht="15.6" x14ac:dyDescent="0.3">
      <c r="A1733" s="170">
        <v>42228</v>
      </c>
      <c r="B1733" s="174">
        <v>161.57</v>
      </c>
      <c r="C1733" s="174">
        <v>238.61700000000002</v>
      </c>
    </row>
    <row r="1734" spans="1:3" ht="15.6" x14ac:dyDescent="0.3">
      <c r="A1734" s="171">
        <v>42229</v>
      </c>
      <c r="B1734" s="172">
        <v>162.74</v>
      </c>
      <c r="C1734" s="172">
        <v>247.06899999999996</v>
      </c>
    </row>
    <row r="1735" spans="1:3" ht="15.6" x14ac:dyDescent="0.3">
      <c r="A1735" s="170">
        <v>42230</v>
      </c>
      <c r="B1735" s="174">
        <v>156.04000000000002</v>
      </c>
      <c r="C1735" s="174">
        <v>246.79200000000003</v>
      </c>
    </row>
    <row r="1736" spans="1:3" ht="15.6" x14ac:dyDescent="0.3">
      <c r="A1736" s="171">
        <v>42233</v>
      </c>
      <c r="B1736" s="172">
        <v>149.30000000000001</v>
      </c>
      <c r="C1736" s="172">
        <v>243.16299999999995</v>
      </c>
    </row>
    <row r="1737" spans="1:3" ht="15.6" x14ac:dyDescent="0.3">
      <c r="A1737" s="170">
        <v>42234</v>
      </c>
      <c r="B1737" s="174">
        <v>143.57</v>
      </c>
      <c r="C1737" s="174">
        <v>242.57499999999999</v>
      </c>
    </row>
    <row r="1738" spans="1:3" ht="15.6" x14ac:dyDescent="0.3">
      <c r="A1738" s="171">
        <v>42235</v>
      </c>
      <c r="B1738" s="172">
        <v>138.51999999999998</v>
      </c>
      <c r="C1738" s="172">
        <v>244.16800000000006</v>
      </c>
    </row>
    <row r="1739" spans="1:3" ht="15.6" x14ac:dyDescent="0.3">
      <c r="A1739" s="170">
        <v>42236</v>
      </c>
      <c r="B1739" s="174">
        <v>139.18</v>
      </c>
      <c r="C1739" s="174">
        <v>253.16699999999997</v>
      </c>
    </row>
    <row r="1740" spans="1:3" ht="15.6" x14ac:dyDescent="0.3">
      <c r="A1740" s="171">
        <v>42237</v>
      </c>
      <c r="B1740" s="172">
        <v>144.10000000000002</v>
      </c>
      <c r="C1740" s="172">
        <v>260.82600000000002</v>
      </c>
    </row>
    <row r="1741" spans="1:3" ht="15.6" x14ac:dyDescent="0.3">
      <c r="A1741" s="170">
        <v>42240</v>
      </c>
      <c r="B1741" s="174">
        <v>154.22000000000003</v>
      </c>
      <c r="C1741" s="174">
        <v>294.73099999999999</v>
      </c>
    </row>
    <row r="1742" spans="1:3" ht="15.6" x14ac:dyDescent="0.3">
      <c r="A1742" s="171">
        <v>42241</v>
      </c>
      <c r="B1742" s="172">
        <v>156.18</v>
      </c>
      <c r="C1742" s="172">
        <v>284.476</v>
      </c>
    </row>
    <row r="1743" spans="1:3" ht="15.6" x14ac:dyDescent="0.3">
      <c r="A1743" s="170">
        <v>42242</v>
      </c>
      <c r="B1743" s="174">
        <v>164.43</v>
      </c>
      <c r="C1743" s="174">
        <v>287.54500000000002</v>
      </c>
    </row>
    <row r="1744" spans="1:3" ht="15.6" x14ac:dyDescent="0.3">
      <c r="A1744" s="171">
        <v>42243</v>
      </c>
      <c r="B1744" s="172">
        <v>174.2</v>
      </c>
      <c r="C1744" s="172">
        <v>280.17499999999995</v>
      </c>
    </row>
    <row r="1745" spans="1:3" ht="15.6" x14ac:dyDescent="0.3">
      <c r="A1745" s="170">
        <v>42244</v>
      </c>
      <c r="B1745" s="174">
        <v>171.35000000000002</v>
      </c>
      <c r="C1745" s="174">
        <v>267.58600000000001</v>
      </c>
    </row>
    <row r="1746" spans="1:3" ht="15.6" x14ac:dyDescent="0.3">
      <c r="A1746" s="171">
        <v>42247</v>
      </c>
      <c r="B1746" s="172">
        <v>172.75</v>
      </c>
      <c r="C1746" s="172">
        <v>262.33600000000001</v>
      </c>
    </row>
    <row r="1747" spans="1:3" ht="15.6" x14ac:dyDescent="0.3">
      <c r="A1747" s="170">
        <v>42248</v>
      </c>
      <c r="B1747" s="174">
        <v>166.54000000000002</v>
      </c>
      <c r="C1747" s="174">
        <v>269.40099999999995</v>
      </c>
    </row>
    <row r="1748" spans="1:3" ht="15.6" x14ac:dyDescent="0.3">
      <c r="A1748" s="171">
        <v>42249</v>
      </c>
      <c r="B1748" s="172">
        <v>155.86000000000001</v>
      </c>
      <c r="C1748" s="172">
        <v>266.495</v>
      </c>
    </row>
    <row r="1749" spans="1:3" ht="15.6" x14ac:dyDescent="0.3">
      <c r="A1749" s="170">
        <v>42250</v>
      </c>
      <c r="B1749" s="174">
        <v>146.32</v>
      </c>
      <c r="C1749" s="174">
        <v>263.233</v>
      </c>
    </row>
    <row r="1750" spans="1:3" ht="15.6" x14ac:dyDescent="0.3">
      <c r="A1750" s="171">
        <v>42251</v>
      </c>
      <c r="B1750" s="172">
        <v>135.94999999999999</v>
      </c>
      <c r="C1750" s="172">
        <v>260.00599999999997</v>
      </c>
    </row>
    <row r="1751" spans="1:3" ht="15.6" x14ac:dyDescent="0.3">
      <c r="A1751" s="170">
        <v>42254</v>
      </c>
      <c r="B1751" s="174">
        <v>135.94999999999999</v>
      </c>
      <c r="C1751" s="174">
        <v>260.00599999999997</v>
      </c>
    </row>
    <row r="1752" spans="1:3" ht="15.6" x14ac:dyDescent="0.3">
      <c r="A1752" s="171">
        <v>42255</v>
      </c>
      <c r="B1752" s="172">
        <v>123.44</v>
      </c>
      <c r="C1752" s="172">
        <v>255.58300000000003</v>
      </c>
    </row>
    <row r="1753" spans="1:3" ht="15.6" x14ac:dyDescent="0.3">
      <c r="A1753" s="170">
        <v>42256</v>
      </c>
      <c r="B1753" s="174">
        <v>124.32999999999998</v>
      </c>
      <c r="C1753" s="174">
        <v>250.45</v>
      </c>
    </row>
    <row r="1754" spans="1:3" ht="15.6" x14ac:dyDescent="0.3">
      <c r="A1754" s="171">
        <v>42257</v>
      </c>
      <c r="B1754" s="172">
        <v>112.27999999999997</v>
      </c>
      <c r="C1754" s="172">
        <v>251.73500000000001</v>
      </c>
    </row>
    <row r="1755" spans="1:3" ht="15.6" x14ac:dyDescent="0.3">
      <c r="A1755" s="170">
        <v>42258</v>
      </c>
      <c r="B1755" s="174">
        <v>113.55000000000001</v>
      </c>
      <c r="C1755" s="174">
        <v>240.39800000000002</v>
      </c>
    </row>
    <row r="1756" spans="1:3" ht="15.6" x14ac:dyDescent="0.3">
      <c r="A1756" s="171">
        <v>42261</v>
      </c>
      <c r="B1756" s="172">
        <v>122.11000000000001</v>
      </c>
      <c r="C1756" s="172">
        <v>238.58600000000001</v>
      </c>
    </row>
    <row r="1757" spans="1:3" ht="15.6" x14ac:dyDescent="0.3">
      <c r="A1757" s="170">
        <v>42262</v>
      </c>
      <c r="B1757" s="174">
        <v>124.95999999999998</v>
      </c>
      <c r="C1757" s="174">
        <v>242.79899999999998</v>
      </c>
    </row>
    <row r="1758" spans="1:3" ht="15.6" x14ac:dyDescent="0.3">
      <c r="A1758" s="171">
        <v>42263</v>
      </c>
      <c r="B1758" s="172">
        <v>137.73000000000002</v>
      </c>
      <c r="C1758" s="172">
        <v>243.02499999999998</v>
      </c>
    </row>
    <row r="1759" spans="1:3" ht="15.6" x14ac:dyDescent="0.3">
      <c r="A1759" s="170">
        <v>42264</v>
      </c>
      <c r="B1759" s="174">
        <v>138.67000000000002</v>
      </c>
      <c r="C1759" s="174">
        <v>249.44799999999998</v>
      </c>
    </row>
    <row r="1760" spans="1:3" ht="15.6" x14ac:dyDescent="0.3">
      <c r="A1760" s="171">
        <v>42265</v>
      </c>
      <c r="B1760" s="172">
        <v>147.89999999999998</v>
      </c>
      <c r="C1760" s="172">
        <v>259.83600000000001</v>
      </c>
    </row>
    <row r="1761" spans="1:3" ht="15.6" x14ac:dyDescent="0.3">
      <c r="A1761" s="170">
        <v>42268</v>
      </c>
      <c r="B1761" s="174">
        <v>141.69</v>
      </c>
      <c r="C1761" s="174">
        <v>266.07099999999997</v>
      </c>
    </row>
    <row r="1762" spans="1:3" ht="15.6" x14ac:dyDescent="0.3">
      <c r="A1762" s="171">
        <v>42269</v>
      </c>
      <c r="B1762" s="172">
        <v>145.01</v>
      </c>
      <c r="C1762" s="172">
        <v>286.75899999999996</v>
      </c>
    </row>
    <row r="1763" spans="1:3" ht="15.6" x14ac:dyDescent="0.3">
      <c r="A1763" s="170">
        <v>42270</v>
      </c>
      <c r="B1763" s="174">
        <v>153.26999999999998</v>
      </c>
      <c r="C1763" s="174">
        <v>295.23200000000003</v>
      </c>
    </row>
    <row r="1764" spans="1:3" ht="15.6" x14ac:dyDescent="0.3">
      <c r="A1764" s="171">
        <v>42271</v>
      </c>
      <c r="B1764" s="172">
        <v>154.94</v>
      </c>
      <c r="C1764" s="172">
        <v>311.928</v>
      </c>
    </row>
    <row r="1765" spans="1:3" ht="15.6" x14ac:dyDescent="0.3">
      <c r="A1765" s="170">
        <v>42272</v>
      </c>
      <c r="B1765" s="174">
        <v>142.86000000000001</v>
      </c>
      <c r="C1765" s="174">
        <v>326.50600000000003</v>
      </c>
    </row>
    <row r="1766" spans="1:3" ht="15.6" x14ac:dyDescent="0.3">
      <c r="A1766" s="171">
        <v>42275</v>
      </c>
      <c r="B1766" s="172">
        <v>143.55000000000001</v>
      </c>
      <c r="C1766" s="172">
        <v>340.82799999999997</v>
      </c>
    </row>
    <row r="1767" spans="1:3" ht="15.6" x14ac:dyDescent="0.3">
      <c r="A1767" s="170">
        <v>42276</v>
      </c>
      <c r="B1767" s="174">
        <v>141.38999999999999</v>
      </c>
      <c r="C1767" s="174">
        <v>354.41100000000006</v>
      </c>
    </row>
    <row r="1768" spans="1:3" ht="15.6" x14ac:dyDescent="0.3">
      <c r="A1768" s="171">
        <v>42277</v>
      </c>
      <c r="B1768" s="172">
        <v>148.19999999999999</v>
      </c>
      <c r="C1768" s="172">
        <v>369.14699999999999</v>
      </c>
    </row>
    <row r="1769" spans="1:3" ht="15.6" x14ac:dyDescent="0.3">
      <c r="A1769" s="170">
        <v>42278</v>
      </c>
      <c r="B1769" s="174">
        <v>151.47000000000003</v>
      </c>
      <c r="C1769" s="174">
        <v>362.47399999999999</v>
      </c>
    </row>
    <row r="1770" spans="1:3" ht="15.6" x14ac:dyDescent="0.3">
      <c r="A1770" s="171">
        <v>42279</v>
      </c>
      <c r="B1770" s="172">
        <v>160.51</v>
      </c>
      <c r="C1770" s="172">
        <v>349.41100000000006</v>
      </c>
    </row>
    <row r="1771" spans="1:3" ht="15.6" x14ac:dyDescent="0.3">
      <c r="A1771" s="170">
        <v>42282</v>
      </c>
      <c r="B1771" s="174">
        <v>166.54000000000002</v>
      </c>
      <c r="C1771" s="174">
        <v>319.06300000000005</v>
      </c>
    </row>
    <row r="1772" spans="1:3" ht="15.6" x14ac:dyDescent="0.3">
      <c r="A1772" s="171">
        <v>42283</v>
      </c>
      <c r="B1772" s="172">
        <v>169.57</v>
      </c>
      <c r="C1772" s="172">
        <v>305.49</v>
      </c>
    </row>
    <row r="1773" spans="1:3" ht="15.6" x14ac:dyDescent="0.3">
      <c r="A1773" s="170">
        <v>42284</v>
      </c>
      <c r="B1773" s="174">
        <v>169.20999999999998</v>
      </c>
      <c r="C1773" s="174">
        <v>301.71000000000004</v>
      </c>
    </row>
    <row r="1774" spans="1:3" ht="15.6" x14ac:dyDescent="0.3">
      <c r="A1774" s="171">
        <v>42285</v>
      </c>
      <c r="B1774" s="172">
        <v>172.95</v>
      </c>
      <c r="C1774" s="172">
        <v>285.30500000000001</v>
      </c>
    </row>
    <row r="1775" spans="1:3" ht="15.6" x14ac:dyDescent="0.3">
      <c r="A1775" s="170">
        <v>42286</v>
      </c>
      <c r="B1775" s="174">
        <v>173.14</v>
      </c>
      <c r="C1775" s="174">
        <v>269.96999999999997</v>
      </c>
    </row>
    <row r="1776" spans="1:3" ht="15.6" x14ac:dyDescent="0.3">
      <c r="A1776" s="171">
        <v>42289</v>
      </c>
      <c r="B1776" s="172">
        <v>173.14</v>
      </c>
      <c r="C1776" s="172">
        <v>269.96999999999997</v>
      </c>
    </row>
    <row r="1777" spans="1:3" ht="15.6" x14ac:dyDescent="0.3">
      <c r="A1777" s="170">
        <v>42290</v>
      </c>
      <c r="B1777" s="174">
        <v>173.64</v>
      </c>
      <c r="C1777" s="174">
        <v>278.36199999999997</v>
      </c>
    </row>
    <row r="1778" spans="1:3" ht="15.6" x14ac:dyDescent="0.3">
      <c r="A1778" s="171">
        <v>42291</v>
      </c>
      <c r="B1778" s="172">
        <v>174.45</v>
      </c>
      <c r="C1778" s="172">
        <v>295.68699999999995</v>
      </c>
    </row>
    <row r="1779" spans="1:3" ht="15.6" x14ac:dyDescent="0.3">
      <c r="A1779" s="170">
        <v>42292</v>
      </c>
      <c r="B1779" s="174">
        <v>172.57</v>
      </c>
      <c r="C1779" s="174">
        <v>302.99400000000003</v>
      </c>
    </row>
    <row r="1780" spans="1:3" ht="15.6" x14ac:dyDescent="0.3">
      <c r="A1780" s="171">
        <v>42293</v>
      </c>
      <c r="B1780" s="172">
        <v>161.86000000000001</v>
      </c>
      <c r="C1780" s="172">
        <v>297.30599999999998</v>
      </c>
    </row>
    <row r="1781" spans="1:3" ht="15.6" x14ac:dyDescent="0.3">
      <c r="A1781" s="170">
        <v>42296</v>
      </c>
      <c r="B1781" s="174">
        <v>155.98000000000002</v>
      </c>
      <c r="C1781" s="174">
        <v>300.12500000000006</v>
      </c>
    </row>
    <row r="1782" spans="1:3" ht="15.6" x14ac:dyDescent="0.3">
      <c r="A1782" s="171">
        <v>42297</v>
      </c>
      <c r="B1782" s="172">
        <v>154.57999999999998</v>
      </c>
      <c r="C1782" s="172">
        <v>304.01600000000008</v>
      </c>
    </row>
    <row r="1783" spans="1:3" ht="15.6" x14ac:dyDescent="0.3">
      <c r="A1783" s="170">
        <v>42298</v>
      </c>
      <c r="B1783" s="174">
        <v>148.88999999999999</v>
      </c>
      <c r="C1783" s="174">
        <v>307.72300000000001</v>
      </c>
    </row>
    <row r="1784" spans="1:3" ht="15.6" x14ac:dyDescent="0.3">
      <c r="A1784" s="171">
        <v>42299</v>
      </c>
      <c r="B1784" s="172">
        <v>150.19</v>
      </c>
      <c r="C1784" s="172">
        <v>311.92500000000001</v>
      </c>
    </row>
    <row r="1785" spans="1:3" ht="15.6" x14ac:dyDescent="0.3">
      <c r="A1785" s="170">
        <v>42300</v>
      </c>
      <c r="B1785" s="174">
        <v>148.47000000000003</v>
      </c>
      <c r="C1785" s="174">
        <v>306.41999999999996</v>
      </c>
    </row>
    <row r="1786" spans="1:3" ht="15.6" x14ac:dyDescent="0.3">
      <c r="A1786" s="171">
        <v>42303</v>
      </c>
      <c r="B1786" s="172">
        <v>127.10000000000002</v>
      </c>
      <c r="C1786" s="172">
        <v>264.95599999999996</v>
      </c>
    </row>
    <row r="1787" spans="1:3" ht="15.6" x14ac:dyDescent="0.3">
      <c r="A1787" s="170">
        <v>42304</v>
      </c>
      <c r="B1787" s="174">
        <v>120.30000000000001</v>
      </c>
      <c r="C1787" s="174">
        <v>260.11899999999997</v>
      </c>
    </row>
    <row r="1788" spans="1:3" ht="15.6" x14ac:dyDescent="0.3">
      <c r="A1788" s="171">
        <v>42305</v>
      </c>
      <c r="B1788" s="172">
        <v>103.77999999999997</v>
      </c>
      <c r="C1788" s="172">
        <v>246.75099999999998</v>
      </c>
    </row>
    <row r="1789" spans="1:3" ht="15.6" x14ac:dyDescent="0.3">
      <c r="A1789" s="170">
        <v>42306</v>
      </c>
      <c r="B1789" s="174">
        <v>96.389999999999986</v>
      </c>
      <c r="C1789" s="174">
        <v>231.37899999999996</v>
      </c>
    </row>
    <row r="1790" spans="1:3" ht="15.6" x14ac:dyDescent="0.3">
      <c r="A1790" s="171">
        <v>42307</v>
      </c>
      <c r="B1790" s="172">
        <v>97.470000000000027</v>
      </c>
      <c r="C1790" s="172">
        <v>227.60399999999998</v>
      </c>
    </row>
    <row r="1791" spans="1:3" ht="15.6" x14ac:dyDescent="0.3">
      <c r="A1791" s="170">
        <v>42310</v>
      </c>
      <c r="B1791" s="174">
        <v>105.63</v>
      </c>
      <c r="C1791" s="174">
        <v>220.57200000000006</v>
      </c>
    </row>
    <row r="1792" spans="1:3" ht="15.6" x14ac:dyDescent="0.3">
      <c r="A1792" s="171">
        <v>42311</v>
      </c>
      <c r="B1792" s="172">
        <v>110.27999999999997</v>
      </c>
      <c r="C1792" s="172">
        <v>208.85499999999996</v>
      </c>
    </row>
    <row r="1793" spans="1:3" ht="15.6" x14ac:dyDescent="0.3">
      <c r="A1793" s="170">
        <v>42312</v>
      </c>
      <c r="B1793" s="174">
        <v>123.25999999999999</v>
      </c>
      <c r="C1793" s="174">
        <v>222.447</v>
      </c>
    </row>
    <row r="1794" spans="1:3" ht="15.6" x14ac:dyDescent="0.3">
      <c r="A1794" s="171">
        <v>42313</v>
      </c>
      <c r="B1794" s="172">
        <v>123.70999999999998</v>
      </c>
      <c r="C1794" s="172">
        <v>219.31900000000002</v>
      </c>
    </row>
    <row r="1795" spans="1:3" ht="15.6" x14ac:dyDescent="0.3">
      <c r="A1795" s="170">
        <v>42314</v>
      </c>
      <c r="B1795" s="174">
        <v>118.43</v>
      </c>
      <c r="C1795" s="174">
        <v>214.88000000000005</v>
      </c>
    </row>
    <row r="1796" spans="1:3" ht="15.6" x14ac:dyDescent="0.3">
      <c r="A1796" s="171">
        <v>42317</v>
      </c>
      <c r="B1796" s="172">
        <v>107.55000000000001</v>
      </c>
      <c r="C1796" s="172">
        <v>209.79999999999995</v>
      </c>
    </row>
    <row r="1797" spans="1:3" ht="15.6" x14ac:dyDescent="0.3">
      <c r="A1797" s="170">
        <v>42318</v>
      </c>
      <c r="B1797" s="174">
        <v>94.470000000000027</v>
      </c>
      <c r="C1797" s="174">
        <v>220.35199999999998</v>
      </c>
    </row>
    <row r="1798" spans="1:3" ht="15.6" x14ac:dyDescent="0.3">
      <c r="A1798" s="171">
        <v>42319</v>
      </c>
      <c r="B1798" s="172">
        <v>94.470000000000027</v>
      </c>
      <c r="C1798" s="172">
        <v>220.35199999999998</v>
      </c>
    </row>
    <row r="1799" spans="1:3" ht="15.6" x14ac:dyDescent="0.3">
      <c r="A1799" s="170">
        <v>42320</v>
      </c>
      <c r="B1799" s="174">
        <v>98.420000000000016</v>
      </c>
      <c r="C1799" s="174">
        <v>215.79200000000003</v>
      </c>
    </row>
    <row r="1800" spans="1:3" ht="15.6" x14ac:dyDescent="0.3">
      <c r="A1800" s="171">
        <v>42321</v>
      </c>
      <c r="B1800" s="172">
        <v>104.77999999999997</v>
      </c>
      <c r="C1800" s="172">
        <v>225.51500000000004</v>
      </c>
    </row>
    <row r="1801" spans="1:3" ht="15.6" x14ac:dyDescent="0.3">
      <c r="A1801" s="170">
        <v>42324</v>
      </c>
      <c r="B1801" s="174">
        <v>95.509999999999991</v>
      </c>
      <c r="C1801" s="174">
        <v>221.98099999999999</v>
      </c>
    </row>
    <row r="1802" spans="1:3" ht="15.6" x14ac:dyDescent="0.3">
      <c r="A1802" s="171">
        <v>42325</v>
      </c>
      <c r="B1802" s="172">
        <v>94.550000000000011</v>
      </c>
      <c r="C1802" s="172">
        <v>220.27699999999999</v>
      </c>
    </row>
    <row r="1803" spans="1:3" ht="15.6" x14ac:dyDescent="0.3">
      <c r="A1803" s="170">
        <v>42326</v>
      </c>
      <c r="B1803" s="174">
        <v>89.410000000000025</v>
      </c>
      <c r="C1803" s="174">
        <v>212.04299999999995</v>
      </c>
    </row>
    <row r="1804" spans="1:3" ht="15.6" x14ac:dyDescent="0.3">
      <c r="A1804" s="171">
        <v>42327</v>
      </c>
      <c r="B1804" s="172">
        <v>95.94</v>
      </c>
      <c r="C1804" s="172">
        <v>217.20699999999999</v>
      </c>
    </row>
    <row r="1805" spans="1:3" ht="15.6" x14ac:dyDescent="0.3">
      <c r="A1805" s="170">
        <v>42328</v>
      </c>
      <c r="B1805" s="174">
        <v>94.20999999999998</v>
      </c>
      <c r="C1805" s="174">
        <v>221.40300000000008</v>
      </c>
    </row>
    <row r="1806" spans="1:3" ht="15.6" x14ac:dyDescent="0.3">
      <c r="A1806" s="171">
        <v>42331</v>
      </c>
      <c r="B1806" s="172">
        <v>88.389999999999986</v>
      </c>
      <c r="C1806" s="172">
        <v>214.40700000000004</v>
      </c>
    </row>
    <row r="1807" spans="1:3" ht="15.6" x14ac:dyDescent="0.3">
      <c r="A1807" s="170">
        <v>42332</v>
      </c>
      <c r="B1807" s="174">
        <v>104.52999999999997</v>
      </c>
      <c r="C1807" s="174">
        <v>229.35299999999995</v>
      </c>
    </row>
    <row r="1808" spans="1:3" ht="15.6" x14ac:dyDescent="0.3">
      <c r="A1808" s="171">
        <v>42333</v>
      </c>
      <c r="B1808" s="172">
        <v>107.23000000000002</v>
      </c>
      <c r="C1808" s="172">
        <v>225.77499999999998</v>
      </c>
    </row>
    <row r="1809" spans="1:3" ht="15.6" x14ac:dyDescent="0.3">
      <c r="A1809" s="170">
        <v>42334</v>
      </c>
      <c r="B1809" s="174">
        <v>107.23000000000002</v>
      </c>
      <c r="C1809" s="174">
        <v>225.77499999999998</v>
      </c>
    </row>
    <row r="1810" spans="1:3" ht="15.6" x14ac:dyDescent="0.3">
      <c r="A1810" s="171">
        <v>42335</v>
      </c>
      <c r="B1810" s="172">
        <v>105.88999999999999</v>
      </c>
      <c r="C1810" s="172">
        <v>222.30100000000004</v>
      </c>
    </row>
    <row r="1811" spans="1:3" ht="15.6" x14ac:dyDescent="0.3">
      <c r="A1811" s="170">
        <v>42338</v>
      </c>
      <c r="B1811" s="174">
        <v>97.20999999999998</v>
      </c>
      <c r="C1811" s="174">
        <v>224.63199999999995</v>
      </c>
    </row>
    <row r="1812" spans="1:3" ht="15.6" x14ac:dyDescent="0.3">
      <c r="A1812" s="171">
        <v>42339</v>
      </c>
      <c r="B1812" s="172">
        <v>100.63999999999999</v>
      </c>
      <c r="C1812" s="172">
        <v>222.416</v>
      </c>
    </row>
    <row r="1813" spans="1:3" ht="15.6" x14ac:dyDescent="0.3">
      <c r="A1813" s="170">
        <v>42340</v>
      </c>
      <c r="B1813" s="174">
        <v>104.12</v>
      </c>
      <c r="C1813" s="174">
        <v>220.34100000000001</v>
      </c>
    </row>
    <row r="1814" spans="1:3" ht="15.6" x14ac:dyDescent="0.3">
      <c r="A1814" s="171">
        <v>42341</v>
      </c>
      <c r="B1814" s="172">
        <v>102.13</v>
      </c>
      <c r="C1814" s="172">
        <v>217.82999999999998</v>
      </c>
    </row>
    <row r="1815" spans="1:3" ht="15.6" x14ac:dyDescent="0.3">
      <c r="A1815" s="170">
        <v>42342</v>
      </c>
      <c r="B1815" s="174">
        <v>104.19999999999999</v>
      </c>
      <c r="C1815" s="174">
        <v>218.09000000000003</v>
      </c>
    </row>
    <row r="1816" spans="1:3" ht="15.6" x14ac:dyDescent="0.3">
      <c r="A1816" s="171">
        <v>42345</v>
      </c>
      <c r="B1816" s="172">
        <v>102.95999999999998</v>
      </c>
      <c r="C1816" s="172">
        <v>220.45</v>
      </c>
    </row>
    <row r="1817" spans="1:3" ht="15.6" x14ac:dyDescent="0.3">
      <c r="A1817" s="170">
        <v>42346</v>
      </c>
      <c r="B1817" s="174">
        <v>99.920000000000016</v>
      </c>
      <c r="C1817" s="174">
        <v>223.53000000000003</v>
      </c>
    </row>
    <row r="1818" spans="1:3" ht="15.6" x14ac:dyDescent="0.3">
      <c r="A1818" s="171">
        <v>42347</v>
      </c>
      <c r="B1818" s="172">
        <v>98.610000000000014</v>
      </c>
      <c r="C1818" s="172">
        <v>227.60300000000001</v>
      </c>
    </row>
    <row r="1819" spans="1:3" ht="15.6" x14ac:dyDescent="0.3">
      <c r="A1819" s="170">
        <v>42348</v>
      </c>
      <c r="B1819" s="174">
        <v>80.949999999999989</v>
      </c>
      <c r="C1819" s="174">
        <v>217.50400000000002</v>
      </c>
    </row>
    <row r="1820" spans="1:3" ht="15.6" x14ac:dyDescent="0.3">
      <c r="A1820" s="171">
        <v>42349</v>
      </c>
      <c r="B1820" s="172">
        <v>67.170000000000016</v>
      </c>
      <c r="C1820" s="172">
        <v>233.80900000000003</v>
      </c>
    </row>
    <row r="1821" spans="1:3" ht="15.6" x14ac:dyDescent="0.3">
      <c r="A1821" s="170">
        <v>42352</v>
      </c>
      <c r="B1821" s="174">
        <v>79.75</v>
      </c>
      <c r="C1821" s="174">
        <v>236.11899999999997</v>
      </c>
    </row>
    <row r="1822" spans="1:3" ht="15.6" x14ac:dyDescent="0.3">
      <c r="A1822" s="171">
        <v>42353</v>
      </c>
      <c r="B1822" s="172">
        <v>77.62</v>
      </c>
      <c r="C1822" s="172">
        <v>223.971</v>
      </c>
    </row>
    <row r="1823" spans="1:3" ht="15.6" x14ac:dyDescent="0.3">
      <c r="A1823" s="170">
        <v>42354</v>
      </c>
      <c r="B1823" s="174">
        <v>69.839999999999975</v>
      </c>
      <c r="C1823" s="174">
        <v>224.99799999999999</v>
      </c>
    </row>
    <row r="1824" spans="1:3" ht="15.6" x14ac:dyDescent="0.3">
      <c r="A1824" s="171">
        <v>42355</v>
      </c>
      <c r="B1824" s="172">
        <v>63.629999999999995</v>
      </c>
      <c r="C1824" s="172">
        <v>228.39</v>
      </c>
    </row>
    <row r="1825" spans="1:3" ht="15.6" x14ac:dyDescent="0.3">
      <c r="A1825" s="170">
        <v>42356</v>
      </c>
      <c r="B1825" s="174">
        <v>64.63</v>
      </c>
      <c r="C1825" s="174">
        <v>226.81799999999993</v>
      </c>
    </row>
    <row r="1826" spans="1:3" ht="15.6" x14ac:dyDescent="0.3">
      <c r="A1826" s="171">
        <v>42359</v>
      </c>
      <c r="B1826" s="172">
        <v>55.850000000000023</v>
      </c>
      <c r="C1826" s="172">
        <v>229.91399999999999</v>
      </c>
    </row>
    <row r="1827" spans="1:3" ht="15.6" x14ac:dyDescent="0.3">
      <c r="A1827" s="170">
        <v>42360</v>
      </c>
      <c r="B1827" s="174">
        <v>57.139999999999986</v>
      </c>
      <c r="C1827" s="174">
        <v>231.613</v>
      </c>
    </row>
    <row r="1828" spans="1:3" ht="15.6" x14ac:dyDescent="0.3">
      <c r="A1828" s="171">
        <v>42361</v>
      </c>
      <c r="B1828" s="172">
        <v>52.410000000000025</v>
      </c>
      <c r="C1828" s="172">
        <v>224.50600000000003</v>
      </c>
    </row>
    <row r="1829" spans="1:3" ht="15.6" x14ac:dyDescent="0.3">
      <c r="A1829" s="170">
        <v>42362</v>
      </c>
      <c r="B1829" s="174">
        <v>54.220000000000027</v>
      </c>
      <c r="C1829" s="174">
        <v>223.36099999999999</v>
      </c>
    </row>
    <row r="1830" spans="1:3" ht="15.6" x14ac:dyDescent="0.3">
      <c r="A1830" s="171">
        <v>42363</v>
      </c>
      <c r="B1830" s="172">
        <v>54.220000000000027</v>
      </c>
      <c r="C1830" s="172">
        <v>223.36099999999999</v>
      </c>
    </row>
    <row r="1831" spans="1:3" ht="15.6" x14ac:dyDescent="0.3">
      <c r="A1831" s="170">
        <v>42366</v>
      </c>
      <c r="B1831" s="174">
        <v>29.970000000000027</v>
      </c>
      <c r="C1831" s="174">
        <v>226.65300000000002</v>
      </c>
    </row>
    <row r="1832" spans="1:3" ht="15.6" x14ac:dyDescent="0.3">
      <c r="A1832" s="171">
        <v>42367</v>
      </c>
      <c r="B1832" s="172">
        <v>31.560000000000002</v>
      </c>
      <c r="C1832" s="172">
        <v>222.73199999999997</v>
      </c>
    </row>
    <row r="1833" spans="1:3" ht="15.6" x14ac:dyDescent="0.3">
      <c r="A1833" s="170">
        <v>42368</v>
      </c>
      <c r="B1833" s="174">
        <v>29.579999999999984</v>
      </c>
      <c r="C1833" s="174">
        <v>220.25099999999998</v>
      </c>
    </row>
    <row r="1834" spans="1:3" ht="15.6" x14ac:dyDescent="0.3">
      <c r="A1834" s="171">
        <v>42369</v>
      </c>
      <c r="B1834" s="172">
        <v>27.889999999999986</v>
      </c>
      <c r="C1834" s="172">
        <v>226.37200000000001</v>
      </c>
    </row>
    <row r="1835" spans="1:3" ht="15.6" x14ac:dyDescent="0.3">
      <c r="A1835" s="170">
        <v>42370</v>
      </c>
      <c r="B1835" s="174">
        <v>27.889999999999986</v>
      </c>
      <c r="C1835" s="174">
        <v>226.37200000000001</v>
      </c>
    </row>
    <row r="1836" spans="1:3" ht="15.6" x14ac:dyDescent="0.3">
      <c r="A1836" s="171">
        <v>42373</v>
      </c>
      <c r="B1836" s="172">
        <v>30.680000000000007</v>
      </c>
      <c r="C1836" s="172">
        <v>221.8</v>
      </c>
    </row>
    <row r="1837" spans="1:3" ht="15.6" x14ac:dyDescent="0.3">
      <c r="A1837" s="170">
        <v>42374</v>
      </c>
      <c r="B1837" s="174">
        <v>27.420000000000016</v>
      </c>
      <c r="C1837" s="174">
        <v>213.12300000000005</v>
      </c>
    </row>
    <row r="1838" spans="1:3" ht="15.6" x14ac:dyDescent="0.3">
      <c r="A1838" s="171">
        <v>42375</v>
      </c>
      <c r="B1838" s="172">
        <v>30.430000000000007</v>
      </c>
      <c r="C1838" s="172">
        <v>215.40599999999995</v>
      </c>
    </row>
    <row r="1839" spans="1:3" ht="15.6" x14ac:dyDescent="0.3">
      <c r="A1839" s="170">
        <v>42376</v>
      </c>
      <c r="B1839" s="174">
        <v>28.120000000000005</v>
      </c>
      <c r="C1839" s="174">
        <v>224.91899999999998</v>
      </c>
    </row>
    <row r="1840" spans="1:3" ht="15.6" x14ac:dyDescent="0.3">
      <c r="A1840" s="171">
        <v>42377</v>
      </c>
      <c r="B1840" s="172">
        <v>24.939999999999998</v>
      </c>
      <c r="C1840" s="172">
        <v>231.51799999999997</v>
      </c>
    </row>
    <row r="1841" spans="1:3" ht="15.6" x14ac:dyDescent="0.3">
      <c r="A1841" s="170">
        <v>42380</v>
      </c>
      <c r="B1841" s="174">
        <v>25.560000000000002</v>
      </c>
      <c r="C1841" s="174">
        <v>230.42300000000006</v>
      </c>
    </row>
    <row r="1842" spans="1:3" ht="15.6" x14ac:dyDescent="0.3">
      <c r="A1842" s="171">
        <v>42381</v>
      </c>
      <c r="B1842" s="172">
        <v>22.699999999999989</v>
      </c>
      <c r="C1842" s="172">
        <v>241.57499999999999</v>
      </c>
    </row>
    <row r="1843" spans="1:3" ht="15.6" x14ac:dyDescent="0.3">
      <c r="A1843" s="170">
        <v>42382</v>
      </c>
      <c r="B1843" s="174">
        <v>35.050000000000011</v>
      </c>
      <c r="C1843" s="174">
        <v>246.11300000000006</v>
      </c>
    </row>
    <row r="1844" spans="1:3" ht="15.6" x14ac:dyDescent="0.3">
      <c r="A1844" s="171">
        <v>42383</v>
      </c>
      <c r="B1844" s="172">
        <v>38.629999999999995</v>
      </c>
      <c r="C1844" s="172">
        <v>257.98699999999997</v>
      </c>
    </row>
    <row r="1845" spans="1:3" ht="15.6" x14ac:dyDescent="0.3">
      <c r="A1845" s="170">
        <v>42384</v>
      </c>
      <c r="B1845" s="174">
        <v>36.600000000000023</v>
      </c>
      <c r="C1845" s="174">
        <v>270.22499999999997</v>
      </c>
    </row>
    <row r="1846" spans="1:3" ht="15.6" x14ac:dyDescent="0.3">
      <c r="A1846" s="171">
        <v>42387</v>
      </c>
      <c r="B1846" s="172">
        <v>36.600000000000023</v>
      </c>
      <c r="C1846" s="172">
        <v>270.22499999999997</v>
      </c>
    </row>
    <row r="1847" spans="1:3" ht="15.6" x14ac:dyDescent="0.3">
      <c r="A1847" s="170">
        <v>42388</v>
      </c>
      <c r="B1847" s="174">
        <v>43.550000000000011</v>
      </c>
      <c r="C1847" s="174">
        <v>283.14899999999994</v>
      </c>
    </row>
    <row r="1848" spans="1:3" ht="15.6" x14ac:dyDescent="0.3">
      <c r="A1848" s="171">
        <v>42389</v>
      </c>
      <c r="B1848" s="172">
        <v>55.160000000000025</v>
      </c>
      <c r="C1848" s="172">
        <v>306.77999999999997</v>
      </c>
    </row>
    <row r="1849" spans="1:3" ht="15.6" x14ac:dyDescent="0.3">
      <c r="A1849" s="170">
        <v>42390</v>
      </c>
      <c r="B1849" s="174">
        <v>61.800000000000011</v>
      </c>
      <c r="C1849" s="174">
        <v>296.51199999999994</v>
      </c>
    </row>
    <row r="1850" spans="1:3" ht="15.6" x14ac:dyDescent="0.3">
      <c r="A1850" s="171">
        <v>42391</v>
      </c>
      <c r="B1850" s="172">
        <v>65.980000000000018</v>
      </c>
      <c r="C1850" s="172">
        <v>284.31299999999999</v>
      </c>
    </row>
    <row r="1851" spans="1:3" ht="15.6" x14ac:dyDescent="0.3">
      <c r="A1851" s="170">
        <v>42394</v>
      </c>
      <c r="B1851" s="174">
        <v>61.509999999999991</v>
      </c>
      <c r="C1851" s="174">
        <v>282.37799999999999</v>
      </c>
    </row>
    <row r="1852" spans="1:3" ht="15.6" x14ac:dyDescent="0.3">
      <c r="A1852" s="171">
        <v>42395</v>
      </c>
      <c r="B1852" s="172">
        <v>61.629999999999995</v>
      </c>
      <c r="C1852" s="172">
        <v>281.65999999999997</v>
      </c>
    </row>
    <row r="1853" spans="1:3" ht="15.6" x14ac:dyDescent="0.3">
      <c r="A1853" s="170">
        <v>42396</v>
      </c>
      <c r="B1853" s="174">
        <v>66.079999999999984</v>
      </c>
      <c r="C1853" s="174">
        <v>261.26</v>
      </c>
    </row>
    <row r="1854" spans="1:3" ht="15.6" x14ac:dyDescent="0.3">
      <c r="A1854" s="171">
        <v>42397</v>
      </c>
      <c r="B1854" s="172">
        <v>67.269999999999982</v>
      </c>
      <c r="C1854" s="172">
        <v>250.71500000000003</v>
      </c>
    </row>
    <row r="1855" spans="1:3" ht="15.6" x14ac:dyDescent="0.3">
      <c r="A1855" s="170">
        <v>42398</v>
      </c>
      <c r="B1855" s="174">
        <v>59.180000000000007</v>
      </c>
      <c r="C1855" s="174">
        <v>246.09300000000002</v>
      </c>
    </row>
    <row r="1856" spans="1:3" ht="15.6" x14ac:dyDescent="0.3">
      <c r="A1856" s="171">
        <v>42401</v>
      </c>
      <c r="B1856" s="172">
        <v>46.31</v>
      </c>
      <c r="C1856" s="172">
        <v>255.27300000000002</v>
      </c>
    </row>
    <row r="1857" spans="1:3" ht="15.6" x14ac:dyDescent="0.3">
      <c r="A1857" s="170">
        <v>42402</v>
      </c>
      <c r="B1857" s="174">
        <v>30.350000000000023</v>
      </c>
      <c r="C1857" s="174">
        <v>261.84200000000004</v>
      </c>
    </row>
    <row r="1858" spans="1:3" ht="15.6" x14ac:dyDescent="0.3">
      <c r="A1858" s="171">
        <v>42403</v>
      </c>
      <c r="B1858" s="172">
        <v>22.240000000000009</v>
      </c>
      <c r="C1858" s="172">
        <v>255.49500000000006</v>
      </c>
    </row>
    <row r="1859" spans="1:3" ht="15.6" x14ac:dyDescent="0.3">
      <c r="A1859" s="170">
        <v>42404</v>
      </c>
      <c r="B1859" s="174">
        <v>21.339999999999975</v>
      </c>
      <c r="C1859" s="174">
        <v>253.14699999999999</v>
      </c>
    </row>
    <row r="1860" spans="1:3" ht="15.6" x14ac:dyDescent="0.3">
      <c r="A1860" s="171">
        <v>42405</v>
      </c>
      <c r="B1860" s="172">
        <v>21.560000000000002</v>
      </c>
      <c r="C1860" s="172">
        <v>249.40699999999998</v>
      </c>
    </row>
    <row r="1861" spans="1:3" ht="15.6" x14ac:dyDescent="0.3">
      <c r="A1861" s="170">
        <v>42408</v>
      </c>
      <c r="B1861" s="174">
        <v>4.3899999999999864</v>
      </c>
      <c r="C1861" s="174">
        <v>245.68299999999999</v>
      </c>
    </row>
    <row r="1862" spans="1:3" ht="15.6" x14ac:dyDescent="0.3">
      <c r="A1862" s="171">
        <v>42409</v>
      </c>
      <c r="B1862" s="172">
        <v>8.0699999999999932</v>
      </c>
      <c r="C1862" s="172">
        <v>242.23899999999992</v>
      </c>
    </row>
    <row r="1863" spans="1:3" ht="15.6" x14ac:dyDescent="0.3">
      <c r="A1863" s="170">
        <v>42410</v>
      </c>
      <c r="B1863" s="174">
        <v>12.810000000000002</v>
      </c>
      <c r="C1863" s="174">
        <v>244.27300000000002</v>
      </c>
    </row>
    <row r="1864" spans="1:3" ht="15.6" x14ac:dyDescent="0.3">
      <c r="A1864" s="171">
        <v>42411</v>
      </c>
      <c r="B1864" s="172">
        <v>15.060000000000002</v>
      </c>
      <c r="C1864" s="172">
        <v>256.27800000000002</v>
      </c>
    </row>
    <row r="1865" spans="1:3" ht="15.6" x14ac:dyDescent="0.3">
      <c r="A1865" s="170">
        <v>42412</v>
      </c>
      <c r="B1865" s="174">
        <v>5.1800000000000068</v>
      </c>
      <c r="C1865" s="174">
        <v>235.92100000000005</v>
      </c>
    </row>
    <row r="1866" spans="1:3" ht="15.6" x14ac:dyDescent="0.3">
      <c r="A1866" s="171">
        <v>42415</v>
      </c>
      <c r="B1866" s="172">
        <v>5.1800000000000068</v>
      </c>
      <c r="C1866" s="172">
        <v>235.92100000000005</v>
      </c>
    </row>
    <row r="1867" spans="1:3" ht="15.6" x14ac:dyDescent="0.3">
      <c r="A1867" s="170">
        <v>42416</v>
      </c>
      <c r="B1867" s="174">
        <v>3.5799999999999841</v>
      </c>
      <c r="C1867" s="174">
        <v>239.577</v>
      </c>
    </row>
    <row r="1868" spans="1:3" ht="15.6" x14ac:dyDescent="0.3">
      <c r="A1868" s="171">
        <v>42417</v>
      </c>
      <c r="B1868" s="172">
        <v>8.4800000000000182</v>
      </c>
      <c r="C1868" s="172">
        <v>228.6690000000001</v>
      </c>
    </row>
    <row r="1869" spans="1:3" ht="15.6" x14ac:dyDescent="0.3">
      <c r="A1869" s="170">
        <v>42418</v>
      </c>
      <c r="B1869" s="174">
        <v>8.9200000000000159</v>
      </c>
      <c r="C1869" s="174">
        <v>230.32100000000003</v>
      </c>
    </row>
    <row r="1870" spans="1:3" ht="15.6" x14ac:dyDescent="0.3">
      <c r="A1870" s="171">
        <v>42419</v>
      </c>
      <c r="B1870" s="172">
        <v>11.829999999999984</v>
      </c>
      <c r="C1870" s="172">
        <v>223.88599999999997</v>
      </c>
    </row>
    <row r="1871" spans="1:3" ht="15.6" x14ac:dyDescent="0.3">
      <c r="A1871" s="170">
        <v>42422</v>
      </c>
      <c r="B1871" s="174">
        <v>9.25</v>
      </c>
      <c r="C1871" s="174">
        <v>214.3</v>
      </c>
    </row>
    <row r="1872" spans="1:3" ht="15.6" x14ac:dyDescent="0.3">
      <c r="A1872" s="171">
        <v>42423</v>
      </c>
      <c r="B1872" s="172">
        <v>8.75</v>
      </c>
      <c r="C1872" s="172">
        <v>213.48000000000002</v>
      </c>
    </row>
    <row r="1873" spans="1:3" ht="15.6" x14ac:dyDescent="0.3">
      <c r="A1873" s="170">
        <v>42424</v>
      </c>
      <c r="B1873" s="174">
        <v>11.389999999999986</v>
      </c>
      <c r="C1873" s="174">
        <v>217.76299999999998</v>
      </c>
    </row>
    <row r="1874" spans="1:3" ht="15.6" x14ac:dyDescent="0.3">
      <c r="A1874" s="171">
        <v>42425</v>
      </c>
      <c r="B1874" s="172">
        <v>14.620000000000005</v>
      </c>
      <c r="C1874" s="172">
        <v>213.66600000000005</v>
      </c>
    </row>
    <row r="1875" spans="1:3" ht="15.6" x14ac:dyDescent="0.3">
      <c r="A1875" s="170">
        <v>42426</v>
      </c>
      <c r="B1875" s="174">
        <v>21.300000000000011</v>
      </c>
      <c r="C1875" s="174">
        <v>199.81999999999994</v>
      </c>
    </row>
    <row r="1876" spans="1:3" ht="15.6" x14ac:dyDescent="0.3">
      <c r="A1876" s="171">
        <v>42429</v>
      </c>
      <c r="B1876" s="172">
        <v>26.509999999999991</v>
      </c>
      <c r="C1876" s="172">
        <v>215.59599999999995</v>
      </c>
    </row>
    <row r="1877" spans="1:3" ht="15.6" x14ac:dyDescent="0.3">
      <c r="A1877" s="170">
        <v>42430</v>
      </c>
      <c r="B1877" s="174">
        <v>28.560000000000002</v>
      </c>
      <c r="C1877" s="174">
        <v>207.21899999999999</v>
      </c>
    </row>
    <row r="1878" spans="1:3" ht="15.6" x14ac:dyDescent="0.3">
      <c r="A1878" s="171">
        <v>42431</v>
      </c>
      <c r="B1878" s="172">
        <v>33.139999999999986</v>
      </c>
      <c r="C1878" s="172">
        <v>205.84700000000004</v>
      </c>
    </row>
    <row r="1879" spans="1:3" ht="15.6" x14ac:dyDescent="0.3">
      <c r="A1879" s="170">
        <v>42432</v>
      </c>
      <c r="B1879" s="174">
        <v>64.230000000000018</v>
      </c>
      <c r="C1879" s="174">
        <v>219.34700000000004</v>
      </c>
    </row>
    <row r="1880" spans="1:3" ht="15.6" x14ac:dyDescent="0.3">
      <c r="A1880" s="171">
        <v>42433</v>
      </c>
      <c r="B1880" s="172">
        <v>48.95999999999998</v>
      </c>
      <c r="C1880" s="172">
        <v>230.41500000000002</v>
      </c>
    </row>
    <row r="1881" spans="1:3" ht="15.6" x14ac:dyDescent="0.3">
      <c r="A1881" s="170">
        <v>42436</v>
      </c>
      <c r="B1881" s="174">
        <v>47.889999999999986</v>
      </c>
      <c r="C1881" s="174">
        <v>232.87600000000003</v>
      </c>
    </row>
    <row r="1882" spans="1:3" ht="15.6" x14ac:dyDescent="0.3">
      <c r="A1882" s="171">
        <v>42437</v>
      </c>
      <c r="B1882" s="172">
        <v>46.569999999999993</v>
      </c>
      <c r="C1882" s="172">
        <v>230.036</v>
      </c>
    </row>
    <row r="1883" spans="1:3" ht="15.6" x14ac:dyDescent="0.3">
      <c r="A1883" s="170">
        <v>42438</v>
      </c>
      <c r="B1883" s="174">
        <v>48.930000000000007</v>
      </c>
      <c r="C1883" s="174">
        <v>220.04200000000003</v>
      </c>
    </row>
    <row r="1884" spans="1:3" ht="15.6" x14ac:dyDescent="0.3">
      <c r="A1884" s="171">
        <v>42439</v>
      </c>
      <c r="B1884" s="172">
        <v>50.56</v>
      </c>
      <c r="C1884" s="172">
        <v>229.51299999999998</v>
      </c>
    </row>
    <row r="1885" spans="1:3" ht="15.6" x14ac:dyDescent="0.3">
      <c r="A1885" s="170">
        <v>42440</v>
      </c>
      <c r="B1885" s="174">
        <v>42.720000000000027</v>
      </c>
      <c r="C1885" s="174">
        <v>223.74200000000002</v>
      </c>
    </row>
    <row r="1886" spans="1:3" ht="15.6" x14ac:dyDescent="0.3">
      <c r="A1886" s="171">
        <v>42443</v>
      </c>
      <c r="B1886" s="172">
        <v>39.329999999999984</v>
      </c>
      <c r="C1886" s="172">
        <v>228.012</v>
      </c>
    </row>
    <row r="1887" spans="1:3" ht="15.6" x14ac:dyDescent="0.3">
      <c r="A1887" s="170">
        <v>42444</v>
      </c>
      <c r="B1887" s="174">
        <v>42.730000000000018</v>
      </c>
      <c r="C1887" s="174">
        <v>225.22300000000001</v>
      </c>
    </row>
    <row r="1888" spans="1:3" ht="15.6" x14ac:dyDescent="0.3">
      <c r="A1888" s="171">
        <v>42445</v>
      </c>
      <c r="B1888" s="172">
        <v>42.980000000000018</v>
      </c>
      <c r="C1888" s="172">
        <v>239.68599999999992</v>
      </c>
    </row>
    <row r="1889" spans="1:3" ht="15.6" x14ac:dyDescent="0.3">
      <c r="A1889" s="170">
        <v>42446</v>
      </c>
      <c r="B1889" s="174">
        <v>47.410000000000025</v>
      </c>
      <c r="C1889" s="174">
        <v>252.74300000000005</v>
      </c>
    </row>
    <row r="1890" spans="1:3" ht="15.6" x14ac:dyDescent="0.3">
      <c r="A1890" s="171">
        <v>42447</v>
      </c>
      <c r="B1890" s="172">
        <v>56.050000000000011</v>
      </c>
      <c r="C1890" s="172">
        <v>245.34500000000003</v>
      </c>
    </row>
    <row r="1891" spans="1:3" ht="15.6" x14ac:dyDescent="0.3">
      <c r="A1891" s="170">
        <v>42450</v>
      </c>
      <c r="B1891" s="174">
        <v>54.04000000000002</v>
      </c>
      <c r="C1891" s="174">
        <v>242.33300000000003</v>
      </c>
    </row>
    <row r="1892" spans="1:3" ht="15.6" x14ac:dyDescent="0.3">
      <c r="A1892" s="171">
        <v>42451</v>
      </c>
      <c r="B1892" s="172">
        <v>53.100000000000023</v>
      </c>
      <c r="C1892" s="172">
        <v>245.80599999999998</v>
      </c>
    </row>
    <row r="1893" spans="1:3" ht="15.6" x14ac:dyDescent="0.3">
      <c r="A1893" s="170">
        <v>42452</v>
      </c>
      <c r="B1893" s="174">
        <v>52.75</v>
      </c>
      <c r="C1893" s="174">
        <v>242.899</v>
      </c>
    </row>
    <row r="1894" spans="1:3" ht="15.6" x14ac:dyDescent="0.3">
      <c r="A1894" s="171">
        <v>42453</v>
      </c>
      <c r="B1894" s="172">
        <v>61.350000000000023</v>
      </c>
      <c r="C1894" s="172">
        <v>248.37700000000007</v>
      </c>
    </row>
    <row r="1895" spans="1:3" ht="15.6" x14ac:dyDescent="0.3">
      <c r="A1895" s="170">
        <v>42454</v>
      </c>
      <c r="B1895" s="174">
        <v>61.350000000000023</v>
      </c>
      <c r="C1895" s="174">
        <v>248.37700000000007</v>
      </c>
    </row>
    <row r="1896" spans="1:3" ht="15.6" x14ac:dyDescent="0.3">
      <c r="A1896" s="171">
        <v>42457</v>
      </c>
      <c r="B1896" s="172">
        <v>56.139999999999986</v>
      </c>
      <c r="C1896" s="172">
        <v>246.84100000000001</v>
      </c>
    </row>
    <row r="1897" spans="1:3" ht="15.6" x14ac:dyDescent="0.3">
      <c r="A1897" s="170">
        <v>42458</v>
      </c>
      <c r="B1897" s="174">
        <v>45.279999999999973</v>
      </c>
      <c r="C1897" s="174">
        <v>250.392</v>
      </c>
    </row>
    <row r="1898" spans="1:3" ht="15.6" x14ac:dyDescent="0.3">
      <c r="A1898" s="171">
        <v>42459</v>
      </c>
      <c r="B1898" s="172">
        <v>40.629999999999995</v>
      </c>
      <c r="C1898" s="172">
        <v>238.69599999999997</v>
      </c>
    </row>
    <row r="1899" spans="1:3" ht="15.6" x14ac:dyDescent="0.3">
      <c r="A1899" s="170">
        <v>42460</v>
      </c>
      <c r="B1899" s="174">
        <v>43.70999999999998</v>
      </c>
      <c r="C1899" s="174">
        <v>247.64699999999999</v>
      </c>
    </row>
    <row r="1900" spans="1:3" ht="15.6" x14ac:dyDescent="0.3">
      <c r="A1900" s="171">
        <v>42461</v>
      </c>
      <c r="B1900" s="172">
        <v>46.120000000000005</v>
      </c>
      <c r="C1900" s="172">
        <v>244.63599999999997</v>
      </c>
    </row>
    <row r="1901" spans="1:3" ht="15.6" x14ac:dyDescent="0.3">
      <c r="A1901" s="170">
        <v>42464</v>
      </c>
      <c r="B1901" s="174">
        <v>42.990000000000009</v>
      </c>
      <c r="C1901" s="174">
        <v>241.05000000000007</v>
      </c>
    </row>
    <row r="1902" spans="1:3" ht="15.6" x14ac:dyDescent="0.3">
      <c r="A1902" s="171">
        <v>42465</v>
      </c>
      <c r="B1902" s="172">
        <v>40.470000000000027</v>
      </c>
      <c r="C1902" s="172">
        <v>239.74400000000003</v>
      </c>
    </row>
    <row r="1903" spans="1:3" ht="15.6" x14ac:dyDescent="0.3">
      <c r="A1903" s="170">
        <v>42466</v>
      </c>
      <c r="B1903" s="174">
        <v>37.54000000000002</v>
      </c>
      <c r="C1903" s="174">
        <v>221.24599999999992</v>
      </c>
    </row>
    <row r="1904" spans="1:3" ht="15.6" x14ac:dyDescent="0.3">
      <c r="A1904" s="171">
        <v>42467</v>
      </c>
      <c r="B1904" s="172">
        <v>38.100000000000023</v>
      </c>
      <c r="C1904" s="172">
        <v>218.76800000000003</v>
      </c>
    </row>
    <row r="1905" spans="1:3" ht="15.6" x14ac:dyDescent="0.3">
      <c r="A1905" s="170">
        <v>42468</v>
      </c>
      <c r="B1905" s="174">
        <v>39.240000000000009</v>
      </c>
      <c r="C1905" s="174">
        <v>225.42700000000002</v>
      </c>
    </row>
    <row r="1906" spans="1:3" ht="15.6" x14ac:dyDescent="0.3">
      <c r="A1906" s="171">
        <v>42471</v>
      </c>
      <c r="B1906" s="172">
        <v>39.490000000000009</v>
      </c>
      <c r="C1906" s="172">
        <v>225.21300000000002</v>
      </c>
    </row>
    <row r="1907" spans="1:3" ht="15.6" x14ac:dyDescent="0.3">
      <c r="A1907" s="170">
        <v>42472</v>
      </c>
      <c r="B1907" s="174">
        <v>39.160000000000025</v>
      </c>
      <c r="C1907" s="174">
        <v>219.00899999999996</v>
      </c>
    </row>
    <row r="1908" spans="1:3" ht="15.6" x14ac:dyDescent="0.3">
      <c r="A1908" s="171">
        <v>42473</v>
      </c>
      <c r="B1908" s="172">
        <v>31.920000000000016</v>
      </c>
      <c r="C1908" s="172">
        <v>213.53699999999998</v>
      </c>
    </row>
    <row r="1909" spans="1:3" ht="15.6" x14ac:dyDescent="0.3">
      <c r="A1909" s="170">
        <v>42474</v>
      </c>
      <c r="B1909" s="174">
        <v>30.029999999999973</v>
      </c>
      <c r="C1909" s="174">
        <v>219.17099999999999</v>
      </c>
    </row>
    <row r="1910" spans="1:3" ht="15.6" x14ac:dyDescent="0.3">
      <c r="A1910" s="171">
        <v>42475</v>
      </c>
      <c r="B1910" s="172">
        <v>28.449999999999989</v>
      </c>
      <c r="C1910" s="172">
        <v>222.21999999999997</v>
      </c>
    </row>
    <row r="1911" spans="1:3" ht="15.6" x14ac:dyDescent="0.3">
      <c r="A1911" s="170">
        <v>42478</v>
      </c>
      <c r="B1911" s="174">
        <v>17.240000000000009</v>
      </c>
      <c r="C1911" s="174">
        <v>217.80000000000007</v>
      </c>
    </row>
    <row r="1912" spans="1:3" ht="15.6" x14ac:dyDescent="0.3">
      <c r="A1912" s="171">
        <v>42479</v>
      </c>
      <c r="B1912" s="172">
        <v>10</v>
      </c>
      <c r="C1912" s="172">
        <v>204.88499999999993</v>
      </c>
    </row>
    <row r="1913" spans="1:3" ht="15.6" x14ac:dyDescent="0.3">
      <c r="A1913" s="170">
        <v>42480</v>
      </c>
      <c r="B1913" s="174">
        <v>10.300000000000011</v>
      </c>
      <c r="C1913" s="174">
        <v>189.67899999999992</v>
      </c>
    </row>
    <row r="1914" spans="1:3" ht="15.6" x14ac:dyDescent="0.3">
      <c r="A1914" s="171">
        <v>42481</v>
      </c>
      <c r="B1914" s="172">
        <v>8.0299999999999727</v>
      </c>
      <c r="C1914" s="172">
        <v>190.00800000000004</v>
      </c>
    </row>
    <row r="1915" spans="1:3" ht="15.6" x14ac:dyDescent="0.3">
      <c r="A1915" s="170">
        <v>42482</v>
      </c>
      <c r="B1915" s="174">
        <v>8.3299999999999841</v>
      </c>
      <c r="C1915" s="174">
        <v>192.22100000000006</v>
      </c>
    </row>
    <row r="1916" spans="1:3" ht="15.6" x14ac:dyDescent="0.3">
      <c r="A1916" s="171">
        <v>42485</v>
      </c>
      <c r="B1916" s="172">
        <v>14.930000000000007</v>
      </c>
      <c r="C1916" s="172">
        <v>198.858</v>
      </c>
    </row>
    <row r="1917" spans="1:3" ht="15.6" x14ac:dyDescent="0.3">
      <c r="A1917" s="170">
        <v>42486</v>
      </c>
      <c r="B1917" s="174">
        <v>6.8799999999999955</v>
      </c>
      <c r="C1917" s="174">
        <v>192.178</v>
      </c>
    </row>
    <row r="1918" spans="1:3" ht="15.6" x14ac:dyDescent="0.3">
      <c r="A1918" s="171">
        <v>42487</v>
      </c>
      <c r="B1918" s="172">
        <v>143.60000000000002</v>
      </c>
      <c r="C1918" s="172">
        <v>184.40700000000004</v>
      </c>
    </row>
    <row r="1919" spans="1:3" ht="15.6" x14ac:dyDescent="0.3">
      <c r="A1919" s="170">
        <v>42488</v>
      </c>
      <c r="B1919" s="174">
        <v>160.55000000000001</v>
      </c>
      <c r="C1919" s="174">
        <v>188.04500000000002</v>
      </c>
    </row>
    <row r="1920" spans="1:3" ht="15.6" x14ac:dyDescent="0.3">
      <c r="A1920" s="171">
        <v>42489</v>
      </c>
      <c r="B1920" s="172">
        <v>161.19</v>
      </c>
      <c r="C1920" s="172">
        <v>191.95999999999998</v>
      </c>
    </row>
    <row r="1921" spans="1:3" ht="15.6" x14ac:dyDescent="0.3">
      <c r="A1921" s="170">
        <v>42492</v>
      </c>
      <c r="B1921" s="174">
        <v>158.58999999999997</v>
      </c>
      <c r="C1921" s="174">
        <v>189.36600000000004</v>
      </c>
    </row>
    <row r="1922" spans="1:3" ht="15.6" x14ac:dyDescent="0.3">
      <c r="A1922" s="171">
        <v>42493</v>
      </c>
      <c r="B1922" s="172">
        <v>160.06</v>
      </c>
      <c r="C1922" s="172">
        <v>195.49599999999998</v>
      </c>
    </row>
    <row r="1923" spans="1:3" ht="15.6" x14ac:dyDescent="0.3">
      <c r="A1923" s="170">
        <v>42494</v>
      </c>
      <c r="B1923" s="174">
        <v>161.39999999999998</v>
      </c>
      <c r="C1923" s="174">
        <v>204.34499999999997</v>
      </c>
    </row>
    <row r="1924" spans="1:3" ht="15.6" x14ac:dyDescent="0.3">
      <c r="A1924" s="171">
        <v>42495</v>
      </c>
      <c r="B1924" s="172">
        <v>169.66000000000003</v>
      </c>
      <c r="C1924" s="172">
        <v>206.15600000000001</v>
      </c>
    </row>
    <row r="1925" spans="1:3" ht="15.6" x14ac:dyDescent="0.3">
      <c r="A1925" s="170">
        <v>42496</v>
      </c>
      <c r="B1925" s="174">
        <v>163.95999999999998</v>
      </c>
      <c r="C1925" s="174">
        <v>207.53399999999999</v>
      </c>
    </row>
    <row r="1926" spans="1:3" ht="15.6" x14ac:dyDescent="0.3">
      <c r="A1926" s="171">
        <v>42499</v>
      </c>
      <c r="B1926" s="172">
        <v>167.74</v>
      </c>
      <c r="C1926" s="172">
        <v>211.18399999999997</v>
      </c>
    </row>
    <row r="1927" spans="1:3" ht="15.6" x14ac:dyDescent="0.3">
      <c r="A1927" s="170">
        <v>42500</v>
      </c>
      <c r="B1927" s="174">
        <v>172.10000000000002</v>
      </c>
      <c r="C1927" s="174">
        <v>214.89100000000002</v>
      </c>
    </row>
    <row r="1928" spans="1:3" ht="15.6" x14ac:dyDescent="0.3">
      <c r="A1928" s="171">
        <v>42501</v>
      </c>
      <c r="B1928" s="172">
        <v>176.39999999999998</v>
      </c>
      <c r="C1928" s="172">
        <v>215.64</v>
      </c>
    </row>
    <row r="1929" spans="1:3" ht="15.6" x14ac:dyDescent="0.3">
      <c r="A1929" s="170">
        <v>42502</v>
      </c>
      <c r="B1929" s="174">
        <v>177.14999999999998</v>
      </c>
      <c r="C1929" s="174">
        <v>215.54300000000001</v>
      </c>
    </row>
    <row r="1930" spans="1:3" ht="15.6" x14ac:dyDescent="0.3">
      <c r="A1930" s="171">
        <v>42503</v>
      </c>
      <c r="B1930" s="172">
        <v>166.85000000000002</v>
      </c>
      <c r="C1930" s="172">
        <v>209.84100000000007</v>
      </c>
    </row>
    <row r="1931" spans="1:3" ht="15.6" x14ac:dyDescent="0.3">
      <c r="A1931" s="170">
        <v>42506</v>
      </c>
      <c r="B1931" s="174">
        <v>156.82999999999998</v>
      </c>
      <c r="C1931" s="174">
        <v>198.19799999999998</v>
      </c>
    </row>
    <row r="1932" spans="1:3" ht="15.6" x14ac:dyDescent="0.3">
      <c r="A1932" s="171">
        <v>42507</v>
      </c>
      <c r="B1932" s="172">
        <v>155.39999999999998</v>
      </c>
      <c r="C1932" s="172">
        <v>198.06200000000001</v>
      </c>
    </row>
    <row r="1933" spans="1:3" ht="15.6" x14ac:dyDescent="0.3">
      <c r="A1933" s="170">
        <v>42508</v>
      </c>
      <c r="B1933" s="174">
        <v>152.33999999999997</v>
      </c>
      <c r="C1933" s="174">
        <v>189.60300000000001</v>
      </c>
    </row>
    <row r="1934" spans="1:3" ht="15.6" x14ac:dyDescent="0.3">
      <c r="A1934" s="171">
        <v>42509</v>
      </c>
      <c r="B1934" s="172">
        <v>150.26999999999998</v>
      </c>
      <c r="C1934" s="172">
        <v>193.08699999999999</v>
      </c>
    </row>
    <row r="1935" spans="1:3" ht="15.6" x14ac:dyDescent="0.3">
      <c r="A1935" s="170">
        <v>42510</v>
      </c>
      <c r="B1935" s="174">
        <v>148.91000000000003</v>
      </c>
      <c r="C1935" s="174">
        <v>188.00599999999997</v>
      </c>
    </row>
    <row r="1936" spans="1:3" ht="15.6" x14ac:dyDescent="0.3">
      <c r="A1936" s="171">
        <v>42513</v>
      </c>
      <c r="B1936" s="172">
        <v>144.83999999999997</v>
      </c>
      <c r="C1936" s="172">
        <v>191.09500000000003</v>
      </c>
    </row>
    <row r="1937" spans="1:3" ht="15.6" x14ac:dyDescent="0.3">
      <c r="A1937" s="170">
        <v>42514</v>
      </c>
      <c r="B1937" s="174">
        <v>142.88999999999999</v>
      </c>
      <c r="C1937" s="174">
        <v>179.30599999999998</v>
      </c>
    </row>
    <row r="1938" spans="1:3" ht="15.6" x14ac:dyDescent="0.3">
      <c r="A1938" s="171">
        <v>42515</v>
      </c>
      <c r="B1938" s="172">
        <v>138.04000000000002</v>
      </c>
      <c r="C1938" s="172">
        <v>183.79200000000003</v>
      </c>
    </row>
    <row r="1939" spans="1:3" ht="15.6" x14ac:dyDescent="0.3">
      <c r="A1939" s="170">
        <v>42516</v>
      </c>
      <c r="B1939" s="174">
        <v>130.92000000000002</v>
      </c>
      <c r="C1939" s="174">
        <v>185.67000000000002</v>
      </c>
    </row>
    <row r="1940" spans="1:3" ht="15.6" x14ac:dyDescent="0.3">
      <c r="A1940" s="171">
        <v>42517</v>
      </c>
      <c r="B1940" s="172">
        <v>128.35000000000002</v>
      </c>
      <c r="C1940" s="172">
        <v>186.73500000000001</v>
      </c>
    </row>
    <row r="1941" spans="1:3" ht="15.6" x14ac:dyDescent="0.3">
      <c r="A1941" s="170">
        <v>42520</v>
      </c>
      <c r="B1941" s="174">
        <v>128.35000000000002</v>
      </c>
      <c r="C1941" s="174">
        <v>186.73500000000001</v>
      </c>
    </row>
    <row r="1942" spans="1:3" ht="15.6" x14ac:dyDescent="0.3">
      <c r="A1942" s="171">
        <v>42521</v>
      </c>
      <c r="B1942" s="172">
        <v>126.19</v>
      </c>
      <c r="C1942" s="172">
        <v>183.93899999999996</v>
      </c>
    </row>
    <row r="1943" spans="1:3" ht="15.6" x14ac:dyDescent="0.3">
      <c r="A1943" s="170">
        <v>42522</v>
      </c>
      <c r="B1943" s="174">
        <v>118.88999999999999</v>
      </c>
      <c r="C1943" s="174">
        <v>187.21600000000001</v>
      </c>
    </row>
    <row r="1944" spans="1:3" ht="15.6" x14ac:dyDescent="0.3">
      <c r="A1944" s="171">
        <v>42523</v>
      </c>
      <c r="B1944" s="172">
        <v>124.12</v>
      </c>
      <c r="C1944" s="172">
        <v>184.22700000000003</v>
      </c>
    </row>
    <row r="1945" spans="1:3" ht="15.6" x14ac:dyDescent="0.3">
      <c r="A1945" s="170">
        <v>42524</v>
      </c>
      <c r="B1945" s="174">
        <v>127.33999999999997</v>
      </c>
      <c r="C1945" s="174">
        <v>186.51899999999995</v>
      </c>
    </row>
    <row r="1946" spans="1:3" ht="15.6" x14ac:dyDescent="0.3">
      <c r="A1946" s="171">
        <v>42527</v>
      </c>
      <c r="B1946" s="172">
        <v>126.57</v>
      </c>
      <c r="C1946" s="172">
        <v>185.48900000000003</v>
      </c>
    </row>
    <row r="1947" spans="1:3" ht="15.6" x14ac:dyDescent="0.3">
      <c r="A1947" s="170">
        <v>42528</v>
      </c>
      <c r="B1947" s="174">
        <v>126.13</v>
      </c>
      <c r="C1947" s="174">
        <v>177.39100000000008</v>
      </c>
    </row>
    <row r="1948" spans="1:3" ht="15.6" x14ac:dyDescent="0.3">
      <c r="A1948" s="171">
        <v>42529</v>
      </c>
      <c r="B1948" s="172">
        <v>140.23000000000002</v>
      </c>
      <c r="C1948" s="172">
        <v>176.60000000000002</v>
      </c>
    </row>
    <row r="1949" spans="1:3" ht="15.6" x14ac:dyDescent="0.3">
      <c r="A1949" s="170">
        <v>42530</v>
      </c>
      <c r="B1949" s="174">
        <v>139.68</v>
      </c>
      <c r="C1949" s="174">
        <v>179.59499999999997</v>
      </c>
    </row>
    <row r="1950" spans="1:3" ht="15.6" x14ac:dyDescent="0.3">
      <c r="A1950" s="171">
        <v>42531</v>
      </c>
      <c r="B1950" s="172">
        <v>140.94</v>
      </c>
      <c r="C1950" s="172">
        <v>182.04200000000003</v>
      </c>
    </row>
    <row r="1951" spans="1:3" ht="15.6" x14ac:dyDescent="0.3">
      <c r="A1951" s="170">
        <v>42534</v>
      </c>
      <c r="B1951" s="174">
        <v>140.39999999999998</v>
      </c>
      <c r="C1951" s="174">
        <v>179.42199999999997</v>
      </c>
    </row>
    <row r="1952" spans="1:3" ht="15.6" x14ac:dyDescent="0.3">
      <c r="A1952" s="171">
        <v>42535</v>
      </c>
      <c r="B1952" s="172">
        <v>132.57999999999998</v>
      </c>
      <c r="C1952" s="172">
        <v>181.15099999999995</v>
      </c>
    </row>
    <row r="1953" spans="1:3" ht="15.6" x14ac:dyDescent="0.3">
      <c r="A1953" s="170">
        <v>42536</v>
      </c>
      <c r="B1953" s="174">
        <v>126.62</v>
      </c>
      <c r="C1953" s="174">
        <v>179.57500000000005</v>
      </c>
    </row>
    <row r="1954" spans="1:3" ht="15.6" x14ac:dyDescent="0.3">
      <c r="A1954" s="171">
        <v>42537</v>
      </c>
      <c r="B1954" s="172">
        <v>125.32999999999998</v>
      </c>
      <c r="C1954" s="172">
        <v>183.54700000000003</v>
      </c>
    </row>
    <row r="1955" spans="1:3" ht="15.6" x14ac:dyDescent="0.3">
      <c r="A1955" s="170">
        <v>42538</v>
      </c>
      <c r="B1955" s="174">
        <v>130.89999999999998</v>
      </c>
      <c r="C1955" s="174">
        <v>176.69499999999994</v>
      </c>
    </row>
    <row r="1956" spans="1:3" ht="15.6" x14ac:dyDescent="0.3">
      <c r="A1956" s="171">
        <v>42541</v>
      </c>
      <c r="B1956" s="172">
        <v>126.83999999999997</v>
      </c>
      <c r="C1956" s="172">
        <v>174.69600000000003</v>
      </c>
    </row>
    <row r="1957" spans="1:3" ht="15.6" x14ac:dyDescent="0.3">
      <c r="A1957" s="170">
        <v>42542</v>
      </c>
      <c r="B1957" s="174">
        <v>126.18</v>
      </c>
      <c r="C1957" s="174">
        <v>169.94699999999995</v>
      </c>
    </row>
    <row r="1958" spans="1:3" ht="15.6" x14ac:dyDescent="0.3">
      <c r="A1958" s="171">
        <v>42543</v>
      </c>
      <c r="B1958" s="172">
        <v>123.13999999999999</v>
      </c>
      <c r="C1958" s="172">
        <v>163.37599999999998</v>
      </c>
    </row>
    <row r="1959" spans="1:3" ht="15.6" x14ac:dyDescent="0.3">
      <c r="A1959" s="170">
        <v>42544</v>
      </c>
      <c r="B1959" s="174">
        <v>123.86000000000001</v>
      </c>
      <c r="C1959" s="174">
        <v>155.85599999999999</v>
      </c>
    </row>
    <row r="1960" spans="1:3" ht="15.6" x14ac:dyDescent="0.3">
      <c r="A1960" s="171">
        <v>42545</v>
      </c>
      <c r="B1960" s="172">
        <v>129.75</v>
      </c>
      <c r="C1960" s="172">
        <v>174.904</v>
      </c>
    </row>
    <row r="1961" spans="1:3" ht="15.6" x14ac:dyDescent="0.3">
      <c r="A1961" s="170">
        <v>42548</v>
      </c>
      <c r="B1961" s="174">
        <v>131.51</v>
      </c>
      <c r="C1961" s="174">
        <v>177.94900000000007</v>
      </c>
    </row>
    <row r="1962" spans="1:3" ht="15.6" x14ac:dyDescent="0.3">
      <c r="A1962" s="171">
        <v>42549</v>
      </c>
      <c r="B1962" s="172">
        <v>136.19</v>
      </c>
      <c r="C1962" s="172">
        <v>172.49299999999994</v>
      </c>
    </row>
    <row r="1963" spans="1:3" ht="15.6" x14ac:dyDescent="0.3">
      <c r="A1963" s="170">
        <v>42550</v>
      </c>
      <c r="B1963" s="174">
        <v>142.52999999999997</v>
      </c>
      <c r="C1963" s="174">
        <v>165.53599999999994</v>
      </c>
    </row>
    <row r="1964" spans="1:3" ht="15.6" x14ac:dyDescent="0.3">
      <c r="A1964" s="171">
        <v>42551</v>
      </c>
      <c r="B1964" s="172">
        <v>141.48000000000002</v>
      </c>
      <c r="C1964" s="172">
        <v>180.20700000000005</v>
      </c>
    </row>
    <row r="1965" spans="1:3" ht="15.6" x14ac:dyDescent="0.3">
      <c r="A1965" s="170">
        <v>42552</v>
      </c>
      <c r="B1965" s="174">
        <v>140.20999999999998</v>
      </c>
      <c r="C1965" s="174">
        <v>179.17399999999998</v>
      </c>
    </row>
    <row r="1966" spans="1:3" ht="15.6" x14ac:dyDescent="0.3">
      <c r="A1966" s="171">
        <v>42555</v>
      </c>
      <c r="B1966" s="172">
        <v>140.20999999999998</v>
      </c>
      <c r="C1966" s="172">
        <v>179.17399999999998</v>
      </c>
    </row>
    <row r="1967" spans="1:3" ht="15.6" x14ac:dyDescent="0.3">
      <c r="A1967" s="170">
        <v>42556</v>
      </c>
      <c r="B1967" s="174">
        <v>150.75</v>
      </c>
      <c r="C1967" s="174">
        <v>186.41699999999997</v>
      </c>
    </row>
    <row r="1968" spans="1:3" ht="15.6" x14ac:dyDescent="0.3">
      <c r="A1968" s="171">
        <v>42557</v>
      </c>
      <c r="B1968" s="172">
        <v>152.68</v>
      </c>
      <c r="C1968" s="172">
        <v>191.25599999999997</v>
      </c>
    </row>
    <row r="1969" spans="1:3" ht="15.6" x14ac:dyDescent="0.3">
      <c r="A1969" s="170">
        <v>42558</v>
      </c>
      <c r="B1969" s="174">
        <v>159.32999999999998</v>
      </c>
      <c r="C1969" s="174">
        <v>192.54499999999996</v>
      </c>
    </row>
    <row r="1970" spans="1:3" ht="15.6" x14ac:dyDescent="0.3">
      <c r="A1970" s="171">
        <v>42559</v>
      </c>
      <c r="B1970" s="172">
        <v>157.94999999999999</v>
      </c>
      <c r="C1970" s="172">
        <v>192.76999999999998</v>
      </c>
    </row>
    <row r="1971" spans="1:3" ht="15.6" x14ac:dyDescent="0.3">
      <c r="A1971" s="170">
        <v>42562</v>
      </c>
      <c r="B1971" s="174">
        <v>160.22000000000003</v>
      </c>
      <c r="C1971" s="174">
        <v>190.92599999999999</v>
      </c>
    </row>
    <row r="1972" spans="1:3" ht="15.6" x14ac:dyDescent="0.3">
      <c r="A1972" s="171">
        <v>42563</v>
      </c>
      <c r="B1972" s="172">
        <v>154.51</v>
      </c>
      <c r="C1972" s="172">
        <v>184.57199999999995</v>
      </c>
    </row>
    <row r="1973" spans="1:3" ht="15.6" x14ac:dyDescent="0.3">
      <c r="A1973" s="170">
        <v>42564</v>
      </c>
      <c r="B1973" s="174">
        <v>150.67000000000002</v>
      </c>
      <c r="C1973" s="174">
        <v>189.98000000000002</v>
      </c>
    </row>
    <row r="1974" spans="1:3" ht="15.6" x14ac:dyDescent="0.3">
      <c r="A1974" s="171">
        <v>42565</v>
      </c>
      <c r="B1974" s="172">
        <v>148.99</v>
      </c>
      <c r="C1974" s="172">
        <v>187.96600000000001</v>
      </c>
    </row>
    <row r="1975" spans="1:3" ht="15.6" x14ac:dyDescent="0.3">
      <c r="A1975" s="170">
        <v>42566</v>
      </c>
      <c r="B1975" s="174">
        <v>148.66000000000003</v>
      </c>
      <c r="C1975" s="174">
        <v>186.63</v>
      </c>
    </row>
    <row r="1976" spans="1:3" ht="15.6" x14ac:dyDescent="0.3">
      <c r="A1976" s="171">
        <v>42569</v>
      </c>
      <c r="B1976" s="172">
        <v>143.76999999999998</v>
      </c>
      <c r="C1976" s="172">
        <v>187.33800000000002</v>
      </c>
    </row>
    <row r="1977" spans="1:3" ht="15.6" x14ac:dyDescent="0.3">
      <c r="A1977" s="170">
        <v>42570</v>
      </c>
      <c r="B1977" s="174">
        <v>139.62</v>
      </c>
      <c r="C1977" s="174">
        <v>178.43199999999996</v>
      </c>
    </row>
    <row r="1978" spans="1:3" ht="15.6" x14ac:dyDescent="0.3">
      <c r="A1978" s="171">
        <v>42571</v>
      </c>
      <c r="B1978" s="172">
        <v>140.43</v>
      </c>
      <c r="C1978" s="172">
        <v>177.71199999999999</v>
      </c>
    </row>
    <row r="1979" spans="1:3" ht="15.6" x14ac:dyDescent="0.3">
      <c r="A1979" s="170">
        <v>42572</v>
      </c>
      <c r="B1979" s="174">
        <v>141.76</v>
      </c>
      <c r="C1979" s="174">
        <v>179.69399999999996</v>
      </c>
    </row>
    <row r="1980" spans="1:3" ht="15.6" x14ac:dyDescent="0.3">
      <c r="A1980" s="171">
        <v>42573</v>
      </c>
      <c r="B1980" s="172">
        <v>139.95999999999998</v>
      </c>
      <c r="C1980" s="172">
        <v>180.28800000000001</v>
      </c>
    </row>
    <row r="1981" spans="1:3" ht="15.6" x14ac:dyDescent="0.3">
      <c r="A1981" s="170">
        <v>42576</v>
      </c>
      <c r="B1981" s="174">
        <v>140.86000000000001</v>
      </c>
      <c r="C1981" s="174">
        <v>183.15800000000007</v>
      </c>
    </row>
    <row r="1982" spans="1:3" ht="15.6" x14ac:dyDescent="0.3">
      <c r="A1982" s="171">
        <v>42577</v>
      </c>
      <c r="B1982" s="172">
        <v>140.87</v>
      </c>
      <c r="C1982" s="172">
        <v>183.68599999999998</v>
      </c>
    </row>
    <row r="1983" spans="1:3" ht="15.6" x14ac:dyDescent="0.3">
      <c r="A1983" s="170">
        <v>42578</v>
      </c>
      <c r="B1983" s="174">
        <v>148.98000000000002</v>
      </c>
      <c r="C1983" s="174">
        <v>188.29199999999997</v>
      </c>
    </row>
    <row r="1984" spans="1:3" ht="15.6" x14ac:dyDescent="0.3">
      <c r="A1984" s="171">
        <v>42579</v>
      </c>
      <c r="B1984" s="172">
        <v>151.38999999999999</v>
      </c>
      <c r="C1984" s="172">
        <v>192.71600000000007</v>
      </c>
    </row>
    <row r="1985" spans="1:3" ht="15.6" x14ac:dyDescent="0.3">
      <c r="A1985" s="170">
        <v>42580</v>
      </c>
      <c r="B1985" s="174">
        <v>146.76999999999998</v>
      </c>
      <c r="C1985" s="174">
        <v>173.95100000000002</v>
      </c>
    </row>
    <row r="1986" spans="1:3" ht="15.6" x14ac:dyDescent="0.3">
      <c r="A1986" s="171">
        <v>42583</v>
      </c>
      <c r="B1986" s="172">
        <v>154.22000000000003</v>
      </c>
      <c r="C1986" s="172">
        <v>177.84899999999999</v>
      </c>
    </row>
    <row r="1987" spans="1:3" ht="15.6" x14ac:dyDescent="0.3">
      <c r="A1987" s="170">
        <v>42584</v>
      </c>
      <c r="B1987" s="174">
        <v>154.82</v>
      </c>
      <c r="C1987" s="174">
        <v>173.83600000000001</v>
      </c>
    </row>
    <row r="1988" spans="1:3" ht="15.6" x14ac:dyDescent="0.3">
      <c r="A1988" s="171">
        <v>42585</v>
      </c>
      <c r="B1988" s="172">
        <v>143.70999999999998</v>
      </c>
      <c r="C1988" s="172">
        <v>176.58499999999998</v>
      </c>
    </row>
    <row r="1989" spans="1:3" ht="15.6" x14ac:dyDescent="0.3">
      <c r="A1989" s="170">
        <v>42586</v>
      </c>
      <c r="B1989" s="174">
        <v>145.33999999999997</v>
      </c>
      <c r="C1989" s="174">
        <v>175.40399999999994</v>
      </c>
    </row>
    <row r="1990" spans="1:3" ht="15.6" x14ac:dyDescent="0.3">
      <c r="A1990" s="171">
        <v>42587</v>
      </c>
      <c r="B1990" s="172">
        <v>149.63999999999999</v>
      </c>
      <c r="C1990" s="172">
        <v>172.72200000000004</v>
      </c>
    </row>
    <row r="1991" spans="1:3" ht="15.6" x14ac:dyDescent="0.3">
      <c r="A1991" s="170">
        <v>42590</v>
      </c>
      <c r="B1991" s="174">
        <v>151.69999999999999</v>
      </c>
      <c r="C1991" s="174">
        <v>173.50200000000007</v>
      </c>
    </row>
    <row r="1992" spans="1:3" ht="15.6" x14ac:dyDescent="0.3">
      <c r="A1992" s="171">
        <v>42591</v>
      </c>
      <c r="B1992" s="172">
        <v>147.01999999999998</v>
      </c>
      <c r="C1992" s="172">
        <v>170.53100000000006</v>
      </c>
    </row>
    <row r="1993" spans="1:3" ht="15.6" x14ac:dyDescent="0.3">
      <c r="A1993" s="170">
        <v>42592</v>
      </c>
      <c r="B1993" s="174">
        <v>142.74</v>
      </c>
      <c r="C1993" s="174">
        <v>164.22399999999999</v>
      </c>
    </row>
    <row r="1994" spans="1:3" ht="15.6" x14ac:dyDescent="0.3">
      <c r="A1994" s="171">
        <v>42593</v>
      </c>
      <c r="B1994" s="172">
        <v>139.01</v>
      </c>
      <c r="C1994" s="172">
        <v>160.50799999999992</v>
      </c>
    </row>
    <row r="1995" spans="1:3" ht="15.6" x14ac:dyDescent="0.3">
      <c r="A1995" s="170">
        <v>42594</v>
      </c>
      <c r="B1995" s="174">
        <v>130.38999999999999</v>
      </c>
      <c r="C1995" s="174">
        <v>154.00300000000004</v>
      </c>
    </row>
    <row r="1996" spans="1:3" ht="15.6" x14ac:dyDescent="0.3">
      <c r="A1996" s="171">
        <v>42597</v>
      </c>
      <c r="B1996" s="172">
        <v>129.14999999999998</v>
      </c>
      <c r="C1996" s="172">
        <v>149.04399999999998</v>
      </c>
    </row>
    <row r="1997" spans="1:3" ht="15.6" x14ac:dyDescent="0.3">
      <c r="A1997" s="170">
        <v>42598</v>
      </c>
      <c r="B1997" s="174">
        <v>122.61000000000001</v>
      </c>
      <c r="C1997" s="174">
        <v>149.47500000000002</v>
      </c>
    </row>
    <row r="1998" spans="1:3" ht="15.6" x14ac:dyDescent="0.3">
      <c r="A1998" s="171">
        <v>42599</v>
      </c>
      <c r="B1998" s="172">
        <v>125.25999999999999</v>
      </c>
      <c r="C1998" s="172">
        <v>153.57799999999997</v>
      </c>
    </row>
    <row r="1999" spans="1:3" ht="15.6" x14ac:dyDescent="0.3">
      <c r="A1999" s="170">
        <v>42600</v>
      </c>
      <c r="B1999" s="174">
        <v>128.63999999999999</v>
      </c>
      <c r="C1999" s="174">
        <v>157.50200000000001</v>
      </c>
    </row>
    <row r="2000" spans="1:3" ht="15.6" x14ac:dyDescent="0.3">
      <c r="A2000" s="171">
        <v>42601</v>
      </c>
      <c r="B2000" s="172">
        <v>133.99</v>
      </c>
      <c r="C2000" s="172">
        <v>156.73899999999998</v>
      </c>
    </row>
    <row r="2001" spans="1:3" ht="15.6" x14ac:dyDescent="0.3">
      <c r="A2001" s="170">
        <v>42604</v>
      </c>
      <c r="B2001" s="174">
        <v>136.67000000000002</v>
      </c>
      <c r="C2001" s="174">
        <v>158.95300000000003</v>
      </c>
    </row>
    <row r="2002" spans="1:3" ht="15.6" x14ac:dyDescent="0.3">
      <c r="A2002" s="171">
        <v>42605</v>
      </c>
      <c r="B2002" s="172">
        <v>134.72000000000003</v>
      </c>
      <c r="C2002" s="172">
        <v>162.93499999999995</v>
      </c>
    </row>
    <row r="2003" spans="1:3" ht="15.6" x14ac:dyDescent="0.3">
      <c r="A2003" s="170">
        <v>42606</v>
      </c>
      <c r="B2003" s="174">
        <v>141.37</v>
      </c>
      <c r="C2003" s="174">
        <v>162.56900000000002</v>
      </c>
    </row>
    <row r="2004" spans="1:3" ht="15.6" x14ac:dyDescent="0.3">
      <c r="A2004" s="171">
        <v>42607</v>
      </c>
      <c r="B2004" s="172">
        <v>141.69</v>
      </c>
      <c r="C2004" s="172">
        <v>161.99199999999996</v>
      </c>
    </row>
    <row r="2005" spans="1:3" ht="15.6" x14ac:dyDescent="0.3">
      <c r="A2005" s="170">
        <v>42608</v>
      </c>
      <c r="B2005" s="174">
        <v>141.22000000000003</v>
      </c>
      <c r="C2005" s="174">
        <v>159.22500000000002</v>
      </c>
    </row>
    <row r="2006" spans="1:3" ht="15.6" x14ac:dyDescent="0.3">
      <c r="A2006" s="171">
        <v>42611</v>
      </c>
      <c r="B2006" s="172">
        <v>140.05000000000001</v>
      </c>
      <c r="C2006" s="172">
        <v>154.80600000000004</v>
      </c>
    </row>
    <row r="2007" spans="1:3" ht="15.6" x14ac:dyDescent="0.3">
      <c r="A2007" s="170">
        <v>42612</v>
      </c>
      <c r="B2007" s="174">
        <v>138.57</v>
      </c>
      <c r="C2007" s="174">
        <v>153.22799999999995</v>
      </c>
    </row>
    <row r="2008" spans="1:3" ht="15.6" x14ac:dyDescent="0.3">
      <c r="A2008" s="171">
        <v>42613</v>
      </c>
      <c r="B2008" s="172">
        <v>103.51999999999998</v>
      </c>
      <c r="C2008" s="172">
        <v>161.39400000000001</v>
      </c>
    </row>
    <row r="2009" spans="1:3" ht="15.6" x14ac:dyDescent="0.3">
      <c r="A2009" s="170">
        <v>42614</v>
      </c>
      <c r="B2009" s="174">
        <v>103.19</v>
      </c>
      <c r="C2009" s="174">
        <v>159.49900000000002</v>
      </c>
    </row>
    <row r="2010" spans="1:3" ht="15.6" x14ac:dyDescent="0.3">
      <c r="A2010" s="171">
        <v>42615</v>
      </c>
      <c r="B2010" s="172">
        <v>98.579999999999984</v>
      </c>
      <c r="C2010" s="172">
        <v>159.67000000000002</v>
      </c>
    </row>
    <row r="2011" spans="1:3" ht="15.6" x14ac:dyDescent="0.3">
      <c r="A2011" s="170">
        <v>42618</v>
      </c>
      <c r="B2011" s="174">
        <v>98.579999999999984</v>
      </c>
      <c r="C2011" s="174">
        <v>159.67000000000002</v>
      </c>
    </row>
    <row r="2012" spans="1:3" ht="15.6" x14ac:dyDescent="0.3">
      <c r="A2012" s="171">
        <v>42619</v>
      </c>
      <c r="B2012" s="172">
        <v>96.889999999999986</v>
      </c>
      <c r="C2012" s="172">
        <v>154.79499999999996</v>
      </c>
    </row>
    <row r="2013" spans="1:3" ht="15.6" x14ac:dyDescent="0.3">
      <c r="A2013" s="170">
        <v>42620</v>
      </c>
      <c r="B2013" s="174">
        <v>95.87</v>
      </c>
      <c r="C2013" s="174">
        <v>147.01099999999997</v>
      </c>
    </row>
    <row r="2014" spans="1:3" ht="15.6" x14ac:dyDescent="0.3">
      <c r="A2014" s="171">
        <v>42621</v>
      </c>
      <c r="B2014" s="172">
        <v>99.149999999999977</v>
      </c>
      <c r="C2014" s="172">
        <v>146.13999999999999</v>
      </c>
    </row>
    <row r="2015" spans="1:3" ht="15.6" x14ac:dyDescent="0.3">
      <c r="A2015" s="170">
        <v>42622</v>
      </c>
      <c r="B2015" s="174">
        <v>107.44</v>
      </c>
      <c r="C2015" s="174">
        <v>152.37299999999999</v>
      </c>
    </row>
    <row r="2016" spans="1:3" ht="15.6" x14ac:dyDescent="0.3">
      <c r="A2016" s="171">
        <v>42625</v>
      </c>
      <c r="B2016" s="172">
        <v>97.720000000000027</v>
      </c>
      <c r="C2016" s="172">
        <v>149.495</v>
      </c>
    </row>
    <row r="2017" spans="1:3" ht="15.6" x14ac:dyDescent="0.3">
      <c r="A2017" s="170">
        <v>42626</v>
      </c>
      <c r="B2017" s="174">
        <v>113.12</v>
      </c>
      <c r="C2017" s="174">
        <v>159.72900000000004</v>
      </c>
    </row>
    <row r="2018" spans="1:3" ht="15.6" x14ac:dyDescent="0.3">
      <c r="A2018" s="171">
        <v>42627</v>
      </c>
      <c r="B2018" s="172">
        <v>112.47000000000003</v>
      </c>
      <c r="C2018" s="172">
        <v>158.72399999999999</v>
      </c>
    </row>
    <row r="2019" spans="1:3" ht="15.6" x14ac:dyDescent="0.3">
      <c r="A2019" s="170">
        <v>42628</v>
      </c>
      <c r="B2019" s="174">
        <v>102.88</v>
      </c>
      <c r="C2019" s="174">
        <v>161.90800000000002</v>
      </c>
    </row>
    <row r="2020" spans="1:3" ht="15.6" x14ac:dyDescent="0.3">
      <c r="A2020" s="171">
        <v>42629</v>
      </c>
      <c r="B2020" s="172">
        <v>101.02999999999997</v>
      </c>
      <c r="C2020" s="172">
        <v>158.17399999999992</v>
      </c>
    </row>
    <row r="2021" spans="1:3" ht="15.6" x14ac:dyDescent="0.3">
      <c r="A2021" s="170">
        <v>42632</v>
      </c>
      <c r="B2021" s="174">
        <v>98.800000000000011</v>
      </c>
      <c r="C2021" s="174">
        <v>156.01499999999999</v>
      </c>
    </row>
    <row r="2022" spans="1:3" ht="15.6" x14ac:dyDescent="0.3">
      <c r="A2022" s="171">
        <v>42633</v>
      </c>
      <c r="B2022" s="172">
        <v>93.509999999999991</v>
      </c>
      <c r="C2022" s="172">
        <v>149.78399999999999</v>
      </c>
    </row>
    <row r="2023" spans="1:3" ht="15.6" x14ac:dyDescent="0.3">
      <c r="A2023" s="170">
        <v>42634</v>
      </c>
      <c r="B2023" s="174">
        <v>83.07</v>
      </c>
      <c r="C2023" s="174">
        <v>135.84899999999999</v>
      </c>
    </row>
    <row r="2024" spans="1:3" ht="15.6" x14ac:dyDescent="0.3">
      <c r="A2024" s="171">
        <v>42635</v>
      </c>
      <c r="B2024" s="172">
        <v>90.32</v>
      </c>
      <c r="C2024" s="172">
        <v>127.00400000000002</v>
      </c>
    </row>
    <row r="2025" spans="1:3" ht="15.6" x14ac:dyDescent="0.3">
      <c r="A2025" s="170">
        <v>42636</v>
      </c>
      <c r="B2025" s="174">
        <v>93.88</v>
      </c>
      <c r="C2025" s="174">
        <v>127.70600000000002</v>
      </c>
    </row>
    <row r="2026" spans="1:3" ht="15.6" x14ac:dyDescent="0.3">
      <c r="A2026" s="171">
        <v>42639</v>
      </c>
      <c r="B2026" s="172">
        <v>92.259999999999991</v>
      </c>
      <c r="C2026" s="172">
        <v>131.00400000000002</v>
      </c>
    </row>
    <row r="2027" spans="1:3" ht="15.6" x14ac:dyDescent="0.3">
      <c r="A2027" s="170">
        <v>42640</v>
      </c>
      <c r="B2027" s="174">
        <v>96.410000000000025</v>
      </c>
      <c r="C2027" s="174">
        <v>125.22499999999997</v>
      </c>
    </row>
    <row r="2028" spans="1:3" ht="15.6" x14ac:dyDescent="0.3">
      <c r="A2028" s="171">
        <v>42641</v>
      </c>
      <c r="B2028" s="172">
        <v>86.509999999999991</v>
      </c>
      <c r="C2028" s="172">
        <v>125.65500000000003</v>
      </c>
    </row>
    <row r="2029" spans="1:3" ht="15.6" x14ac:dyDescent="0.3">
      <c r="A2029" s="170">
        <v>42642</v>
      </c>
      <c r="B2029" s="174">
        <v>93.889999999999986</v>
      </c>
      <c r="C2029" s="174">
        <v>120.82799999999997</v>
      </c>
    </row>
    <row r="2030" spans="1:3" ht="15.6" x14ac:dyDescent="0.3">
      <c r="A2030" s="171">
        <v>42643</v>
      </c>
      <c r="B2030" s="172">
        <v>93.45999999999998</v>
      </c>
      <c r="C2030" s="172">
        <v>119.32400000000001</v>
      </c>
    </row>
    <row r="2031" spans="1:3" ht="15.6" x14ac:dyDescent="0.3">
      <c r="A2031" s="170">
        <v>42646</v>
      </c>
      <c r="B2031" s="174">
        <v>95.31</v>
      </c>
      <c r="C2031" s="174">
        <v>113.654</v>
      </c>
    </row>
    <row r="2032" spans="1:3" ht="15.6" x14ac:dyDescent="0.3">
      <c r="A2032" s="171">
        <v>42647</v>
      </c>
      <c r="B2032" s="172">
        <v>99.07</v>
      </c>
      <c r="C2032" s="172">
        <v>110.04599999999999</v>
      </c>
    </row>
    <row r="2033" spans="1:3" ht="15.6" x14ac:dyDescent="0.3">
      <c r="A2033" s="170">
        <v>42648</v>
      </c>
      <c r="B2033" s="174">
        <v>99.089999999999975</v>
      </c>
      <c r="C2033" s="174">
        <v>111.524</v>
      </c>
    </row>
    <row r="2034" spans="1:3" ht="15.6" x14ac:dyDescent="0.3">
      <c r="A2034" s="171">
        <v>42649</v>
      </c>
      <c r="B2034" s="172">
        <v>111.30000000000001</v>
      </c>
      <c r="C2034" s="172">
        <v>113.69099999999997</v>
      </c>
    </row>
    <row r="2035" spans="1:3" ht="15.6" x14ac:dyDescent="0.3">
      <c r="A2035" s="170">
        <v>42650</v>
      </c>
      <c r="B2035" s="174">
        <v>111.25999999999999</v>
      </c>
      <c r="C2035" s="174">
        <v>115.49599999999998</v>
      </c>
    </row>
    <row r="2036" spans="1:3" ht="15.6" x14ac:dyDescent="0.3">
      <c r="A2036" s="171">
        <v>42653</v>
      </c>
      <c r="B2036" s="172">
        <v>111.25999999999999</v>
      </c>
      <c r="C2036" s="172">
        <v>115.49599999999998</v>
      </c>
    </row>
    <row r="2037" spans="1:3" ht="15.6" x14ac:dyDescent="0.3">
      <c r="A2037" s="170">
        <v>42654</v>
      </c>
      <c r="B2037" s="174">
        <v>110.62</v>
      </c>
      <c r="C2037" s="174">
        <v>112.76900000000001</v>
      </c>
    </row>
    <row r="2038" spans="1:3" ht="15.6" x14ac:dyDescent="0.3">
      <c r="A2038" s="171">
        <v>42655</v>
      </c>
      <c r="B2038" s="172">
        <v>105.19</v>
      </c>
      <c r="C2038" s="172">
        <v>114.76399999999995</v>
      </c>
    </row>
    <row r="2039" spans="1:3" ht="15.6" x14ac:dyDescent="0.3">
      <c r="A2039" s="170">
        <v>42656</v>
      </c>
      <c r="B2039" s="174">
        <v>102.31</v>
      </c>
      <c r="C2039" s="174">
        <v>119.774</v>
      </c>
    </row>
    <row r="2040" spans="1:3" ht="15.6" x14ac:dyDescent="0.3">
      <c r="A2040" s="171">
        <v>42657</v>
      </c>
      <c r="B2040" s="172">
        <v>108.68</v>
      </c>
      <c r="C2040" s="172">
        <v>120.75299999999999</v>
      </c>
    </row>
    <row r="2041" spans="1:3" ht="15.6" x14ac:dyDescent="0.3">
      <c r="A2041" s="170">
        <v>42660</v>
      </c>
      <c r="B2041" s="174">
        <v>111.07</v>
      </c>
      <c r="C2041" s="174">
        <v>125.23099999999999</v>
      </c>
    </row>
    <row r="2042" spans="1:3" ht="15.6" x14ac:dyDescent="0.3">
      <c r="A2042" s="171">
        <v>42661</v>
      </c>
      <c r="B2042" s="172">
        <v>104.81</v>
      </c>
      <c r="C2042" s="172">
        <v>131.48700000000002</v>
      </c>
    </row>
    <row r="2043" spans="1:3" ht="15.6" x14ac:dyDescent="0.3">
      <c r="A2043" s="170">
        <v>42662</v>
      </c>
      <c r="B2043" s="174">
        <v>99.170000000000016</v>
      </c>
      <c r="C2043" s="174">
        <v>129.84799999999996</v>
      </c>
    </row>
    <row r="2044" spans="1:3" ht="15.6" x14ac:dyDescent="0.3">
      <c r="A2044" s="171">
        <v>42663</v>
      </c>
      <c r="B2044" s="172">
        <v>99.37</v>
      </c>
      <c r="C2044" s="172">
        <v>129.96999999999997</v>
      </c>
    </row>
    <row r="2045" spans="1:3" ht="15.6" x14ac:dyDescent="0.3">
      <c r="A2045" s="170">
        <v>42664</v>
      </c>
      <c r="B2045" s="174">
        <v>93.62</v>
      </c>
      <c r="C2045" s="174">
        <v>127.36199999999997</v>
      </c>
    </row>
    <row r="2046" spans="1:3" ht="15.6" x14ac:dyDescent="0.3">
      <c r="A2046" s="171">
        <v>42667</v>
      </c>
      <c r="B2046" s="172">
        <v>98.699999999999989</v>
      </c>
      <c r="C2046" s="172">
        <v>123.44799999999998</v>
      </c>
    </row>
    <row r="2047" spans="1:3" ht="15.6" x14ac:dyDescent="0.3">
      <c r="A2047" s="170">
        <v>42668</v>
      </c>
      <c r="B2047" s="174">
        <v>102.39999999999998</v>
      </c>
      <c r="C2047" s="174">
        <v>120.91300000000001</v>
      </c>
    </row>
    <row r="2048" spans="1:3" ht="15.6" x14ac:dyDescent="0.3">
      <c r="A2048" s="171">
        <v>42669</v>
      </c>
      <c r="B2048" s="172">
        <v>100.63</v>
      </c>
      <c r="C2048" s="172">
        <v>125.00799999999998</v>
      </c>
    </row>
    <row r="2049" spans="1:3" ht="15.6" x14ac:dyDescent="0.3">
      <c r="A2049" s="170">
        <v>42670</v>
      </c>
      <c r="B2049" s="174">
        <v>102.87</v>
      </c>
      <c r="C2049" s="174">
        <v>126.53200000000004</v>
      </c>
    </row>
    <row r="2050" spans="1:3" ht="15.6" x14ac:dyDescent="0.3">
      <c r="A2050" s="171">
        <v>42671</v>
      </c>
      <c r="B2050" s="172">
        <v>96.420000000000016</v>
      </c>
      <c r="C2050" s="172">
        <v>130.99800000000005</v>
      </c>
    </row>
    <row r="2051" spans="1:3" ht="15.6" x14ac:dyDescent="0.3">
      <c r="A2051" s="170">
        <v>42674</v>
      </c>
      <c r="B2051" s="174">
        <v>94.550000000000011</v>
      </c>
      <c r="C2051" s="174">
        <v>132.24900000000002</v>
      </c>
    </row>
    <row r="2052" spans="1:3" ht="15.6" x14ac:dyDescent="0.3">
      <c r="A2052" s="171">
        <v>42675</v>
      </c>
      <c r="B2052" s="172">
        <v>99.269999999999982</v>
      </c>
      <c r="C2052" s="172">
        <v>131.43799999999999</v>
      </c>
    </row>
    <row r="2053" spans="1:3" ht="15.6" x14ac:dyDescent="0.3">
      <c r="A2053" s="170">
        <v>42676</v>
      </c>
      <c r="B2053" s="174">
        <v>100.97000000000003</v>
      </c>
      <c r="C2053" s="174">
        <v>144.04399999999998</v>
      </c>
    </row>
    <row r="2054" spans="1:3" ht="15.6" x14ac:dyDescent="0.3">
      <c r="A2054" s="171">
        <v>42677</v>
      </c>
      <c r="B2054" s="172">
        <v>95.779999999999973</v>
      </c>
      <c r="C2054" s="172">
        <v>143.60199999999998</v>
      </c>
    </row>
    <row r="2055" spans="1:3" ht="15.6" x14ac:dyDescent="0.3">
      <c r="A2055" s="170">
        <v>42678</v>
      </c>
      <c r="B2055" s="174">
        <v>92.160000000000025</v>
      </c>
      <c r="C2055" s="174">
        <v>148.76800000000003</v>
      </c>
    </row>
    <row r="2056" spans="1:3" ht="15.6" x14ac:dyDescent="0.3">
      <c r="A2056" s="171">
        <v>42681</v>
      </c>
      <c r="B2056" s="172">
        <v>86.389999999999986</v>
      </c>
      <c r="C2056" s="172">
        <v>145.16700000000003</v>
      </c>
    </row>
    <row r="2057" spans="1:3" ht="15.6" x14ac:dyDescent="0.3">
      <c r="A2057" s="170">
        <v>42682</v>
      </c>
      <c r="B2057" s="174">
        <v>90.389999999999986</v>
      </c>
      <c r="C2057" s="174">
        <v>150.19900000000001</v>
      </c>
    </row>
    <row r="2058" spans="1:3" ht="15.6" x14ac:dyDescent="0.3">
      <c r="A2058" s="171">
        <v>42683</v>
      </c>
      <c r="B2058" s="172">
        <v>92.07</v>
      </c>
      <c r="C2058" s="172">
        <v>153.488</v>
      </c>
    </row>
    <row r="2059" spans="1:3" ht="15.6" x14ac:dyDescent="0.3">
      <c r="A2059" s="170">
        <v>42684</v>
      </c>
      <c r="B2059" s="174">
        <v>105.88</v>
      </c>
      <c r="C2059" s="174">
        <v>172.43599999999998</v>
      </c>
    </row>
    <row r="2060" spans="1:3" ht="15.6" x14ac:dyDescent="0.3">
      <c r="A2060" s="171">
        <v>42685</v>
      </c>
      <c r="B2060" s="172">
        <v>105.88</v>
      </c>
      <c r="C2060" s="172">
        <v>172.43599999999998</v>
      </c>
    </row>
    <row r="2061" spans="1:3" ht="15.6" x14ac:dyDescent="0.3">
      <c r="A2061" s="170">
        <v>42688</v>
      </c>
      <c r="B2061" s="174">
        <v>101.30000000000001</v>
      </c>
      <c r="C2061" s="174">
        <v>201.18799999999999</v>
      </c>
    </row>
    <row r="2062" spans="1:3" ht="15.6" x14ac:dyDescent="0.3">
      <c r="A2062" s="171">
        <v>42689</v>
      </c>
      <c r="B2062" s="172">
        <v>109.54000000000002</v>
      </c>
      <c r="C2062" s="172">
        <v>182.41199999999998</v>
      </c>
    </row>
    <row r="2063" spans="1:3" ht="15.6" x14ac:dyDescent="0.3">
      <c r="A2063" s="170">
        <v>42690</v>
      </c>
      <c r="B2063" s="174">
        <v>106.82999999999998</v>
      </c>
      <c r="C2063" s="174">
        <v>178.32199999999995</v>
      </c>
    </row>
    <row r="2064" spans="1:3" ht="15.6" x14ac:dyDescent="0.3">
      <c r="A2064" s="171">
        <v>42691</v>
      </c>
      <c r="B2064" s="172">
        <v>114.32999999999998</v>
      </c>
      <c r="C2064" s="172">
        <v>177.51999999999992</v>
      </c>
    </row>
    <row r="2065" spans="1:3" ht="15.6" x14ac:dyDescent="0.3">
      <c r="A2065" s="170">
        <v>42692</v>
      </c>
      <c r="B2065" s="174">
        <v>106.75999999999999</v>
      </c>
      <c r="C2065" s="174">
        <v>174.80000000000007</v>
      </c>
    </row>
    <row r="2066" spans="1:3" ht="15.6" x14ac:dyDescent="0.3">
      <c r="A2066" s="171">
        <v>42695</v>
      </c>
      <c r="B2066" s="172">
        <v>108.85000000000002</v>
      </c>
      <c r="C2066" s="172">
        <v>177.91099999999994</v>
      </c>
    </row>
    <row r="2067" spans="1:3" ht="15.6" x14ac:dyDescent="0.3">
      <c r="A2067" s="170">
        <v>42696</v>
      </c>
      <c r="B2067" s="174">
        <v>108.43</v>
      </c>
      <c r="C2067" s="174">
        <v>178.77999999999997</v>
      </c>
    </row>
    <row r="2068" spans="1:3" ht="15.6" x14ac:dyDescent="0.3">
      <c r="A2068" s="171">
        <v>42697</v>
      </c>
      <c r="B2068" s="172">
        <v>109.58999999999997</v>
      </c>
      <c r="C2068" s="172">
        <v>178.536</v>
      </c>
    </row>
    <row r="2069" spans="1:3" ht="15.6" x14ac:dyDescent="0.3">
      <c r="A2069" s="170">
        <v>42698</v>
      </c>
      <c r="B2069" s="174">
        <v>109.58999999999997</v>
      </c>
      <c r="C2069" s="174">
        <v>178.536</v>
      </c>
    </row>
    <row r="2070" spans="1:3" ht="15.6" x14ac:dyDescent="0.3">
      <c r="A2070" s="171">
        <v>42699</v>
      </c>
      <c r="B2070" s="172">
        <v>107.99000000000001</v>
      </c>
      <c r="C2070" s="172">
        <v>176.79599999999999</v>
      </c>
    </row>
    <row r="2071" spans="1:3" ht="15.6" x14ac:dyDescent="0.3">
      <c r="A2071" s="170">
        <v>42702</v>
      </c>
      <c r="B2071" s="174">
        <v>108.36000000000001</v>
      </c>
      <c r="C2071" s="174">
        <v>179.18600000000004</v>
      </c>
    </row>
    <row r="2072" spans="1:3" ht="15.6" x14ac:dyDescent="0.3">
      <c r="A2072" s="171">
        <v>42703</v>
      </c>
      <c r="B2072" s="172">
        <v>112.86000000000001</v>
      </c>
      <c r="C2072" s="172">
        <v>178.04499999999996</v>
      </c>
    </row>
    <row r="2073" spans="1:3" ht="15.6" x14ac:dyDescent="0.3">
      <c r="A2073" s="170">
        <v>42704</v>
      </c>
      <c r="B2073" s="174">
        <v>131.86000000000001</v>
      </c>
      <c r="C2073" s="174">
        <v>195.32300000000004</v>
      </c>
    </row>
    <row r="2074" spans="1:3" ht="15.6" x14ac:dyDescent="0.3">
      <c r="A2074" s="171">
        <v>42705</v>
      </c>
      <c r="B2074" s="172">
        <v>140.92000000000002</v>
      </c>
      <c r="C2074" s="172">
        <v>196.2</v>
      </c>
    </row>
    <row r="2075" spans="1:3" ht="15.6" x14ac:dyDescent="0.3">
      <c r="A2075" s="170">
        <v>42706</v>
      </c>
      <c r="B2075" s="174">
        <v>137.31</v>
      </c>
      <c r="C2075" s="174">
        <v>194.92099999999994</v>
      </c>
    </row>
    <row r="2076" spans="1:3" ht="15.6" x14ac:dyDescent="0.3">
      <c r="A2076" s="171">
        <v>42709</v>
      </c>
      <c r="B2076" s="172">
        <v>138.61000000000001</v>
      </c>
      <c r="C2076" s="172">
        <v>198.61700000000002</v>
      </c>
    </row>
    <row r="2077" spans="1:3" ht="15.6" x14ac:dyDescent="0.3">
      <c r="A2077" s="170">
        <v>42710</v>
      </c>
      <c r="B2077" s="174">
        <v>121.87</v>
      </c>
      <c r="C2077" s="174">
        <v>197.22099999999995</v>
      </c>
    </row>
    <row r="2078" spans="1:3" ht="15.6" x14ac:dyDescent="0.3">
      <c r="A2078" s="171">
        <v>42711</v>
      </c>
      <c r="B2078" s="172">
        <v>114.82</v>
      </c>
      <c r="C2078" s="172">
        <v>189.17099999999999</v>
      </c>
    </row>
    <row r="2079" spans="1:3" ht="15.6" x14ac:dyDescent="0.3">
      <c r="A2079" s="170">
        <v>42712</v>
      </c>
      <c r="B2079" s="174">
        <v>119.47000000000003</v>
      </c>
      <c r="C2079" s="174">
        <v>185.09200000000004</v>
      </c>
    </row>
    <row r="2080" spans="1:3" ht="15.6" x14ac:dyDescent="0.3">
      <c r="A2080" s="171">
        <v>42713</v>
      </c>
      <c r="B2080" s="172">
        <v>123.33999999999997</v>
      </c>
      <c r="C2080" s="172">
        <v>182.39999999999998</v>
      </c>
    </row>
    <row r="2081" spans="1:3" ht="15.6" x14ac:dyDescent="0.3">
      <c r="A2081" s="170">
        <v>42716</v>
      </c>
      <c r="B2081" s="174">
        <v>141.91000000000003</v>
      </c>
      <c r="C2081" s="174">
        <v>186.97700000000003</v>
      </c>
    </row>
    <row r="2082" spans="1:3" ht="15.6" x14ac:dyDescent="0.3">
      <c r="A2082" s="171">
        <v>42717</v>
      </c>
      <c r="B2082" s="172">
        <v>143.93</v>
      </c>
      <c r="C2082" s="172">
        <v>184.85700000000003</v>
      </c>
    </row>
    <row r="2083" spans="1:3" ht="15.6" x14ac:dyDescent="0.3">
      <c r="A2083" s="170">
        <v>42718</v>
      </c>
      <c r="B2083" s="174">
        <v>149.17000000000002</v>
      </c>
      <c r="C2083" s="174">
        <v>189.44499999999999</v>
      </c>
    </row>
    <row r="2084" spans="1:3" ht="15.6" x14ac:dyDescent="0.3">
      <c r="A2084" s="171">
        <v>42719</v>
      </c>
      <c r="B2084" s="172">
        <v>145.77999999999997</v>
      </c>
      <c r="C2084" s="172">
        <v>192.08900000000006</v>
      </c>
    </row>
    <row r="2085" spans="1:3" ht="15.6" x14ac:dyDescent="0.3">
      <c r="A2085" s="170">
        <v>42720</v>
      </c>
      <c r="B2085" s="174">
        <v>145.82999999999998</v>
      </c>
      <c r="C2085" s="174">
        <v>192.91800000000006</v>
      </c>
    </row>
    <row r="2086" spans="1:3" ht="15.6" x14ac:dyDescent="0.3">
      <c r="A2086" s="171">
        <v>42723</v>
      </c>
      <c r="B2086" s="172">
        <v>138.55000000000001</v>
      </c>
      <c r="C2086" s="172">
        <v>192.44800000000004</v>
      </c>
    </row>
    <row r="2087" spans="1:3" ht="15.6" x14ac:dyDescent="0.3">
      <c r="A2087" s="170">
        <v>42724</v>
      </c>
      <c r="B2087" s="174">
        <v>132.88</v>
      </c>
      <c r="C2087" s="174">
        <v>192.68699999999995</v>
      </c>
    </row>
    <row r="2088" spans="1:3" ht="15.6" x14ac:dyDescent="0.3">
      <c r="A2088" s="171">
        <v>42725</v>
      </c>
      <c r="B2088" s="172">
        <v>126.80000000000001</v>
      </c>
      <c r="C2088" s="172">
        <v>191.16499999999996</v>
      </c>
    </row>
    <row r="2089" spans="1:3" ht="15.6" x14ac:dyDescent="0.3">
      <c r="A2089" s="170">
        <v>42726</v>
      </c>
      <c r="B2089" s="174">
        <v>124.33999999999997</v>
      </c>
      <c r="C2089" s="174">
        <v>188.33500000000004</v>
      </c>
    </row>
    <row r="2090" spans="1:3" ht="15.6" x14ac:dyDescent="0.3">
      <c r="A2090" s="171">
        <v>42727</v>
      </c>
      <c r="B2090" s="172">
        <v>115.07</v>
      </c>
      <c r="C2090" s="172">
        <v>184.697</v>
      </c>
    </row>
    <row r="2091" spans="1:3" ht="15.6" x14ac:dyDescent="0.3">
      <c r="A2091" s="170">
        <v>42730</v>
      </c>
      <c r="B2091" s="174">
        <v>115.07</v>
      </c>
      <c r="C2091" s="174">
        <v>184.697</v>
      </c>
    </row>
    <row r="2092" spans="1:3" ht="15.6" x14ac:dyDescent="0.3">
      <c r="A2092" s="171">
        <v>42731</v>
      </c>
      <c r="B2092" s="172">
        <v>97.910000000000025</v>
      </c>
      <c r="C2092" s="172">
        <v>178.64400000000001</v>
      </c>
    </row>
    <row r="2093" spans="1:3" ht="15.6" x14ac:dyDescent="0.3">
      <c r="A2093" s="170">
        <v>42732</v>
      </c>
      <c r="B2093" s="174">
        <v>87.160000000000025</v>
      </c>
      <c r="C2093" s="174">
        <v>172.70100000000002</v>
      </c>
    </row>
    <row r="2094" spans="1:3" ht="15.6" x14ac:dyDescent="0.3">
      <c r="A2094" s="171">
        <v>42733</v>
      </c>
      <c r="B2094" s="172">
        <v>90.88</v>
      </c>
      <c r="C2094" s="172">
        <v>173.95499999999998</v>
      </c>
    </row>
    <row r="2095" spans="1:3" ht="15.6" x14ac:dyDescent="0.3">
      <c r="A2095" s="170">
        <v>42734</v>
      </c>
      <c r="B2095" s="174">
        <v>91.800000000000011</v>
      </c>
      <c r="C2095" s="174">
        <v>174.25299999999999</v>
      </c>
    </row>
    <row r="2096" spans="1:3" ht="15.6" x14ac:dyDescent="0.3">
      <c r="A2096" s="171">
        <v>42737</v>
      </c>
      <c r="B2096" s="172">
        <v>91.800000000000011</v>
      </c>
      <c r="C2096" s="172">
        <v>174.25299999999999</v>
      </c>
    </row>
    <row r="2097" spans="1:3" ht="15.6" x14ac:dyDescent="0.3">
      <c r="A2097" s="170">
        <v>42738</v>
      </c>
      <c r="B2097" s="174">
        <v>112.19</v>
      </c>
      <c r="C2097" s="174">
        <v>170.76399999999995</v>
      </c>
    </row>
    <row r="2098" spans="1:3" ht="15.6" x14ac:dyDescent="0.3">
      <c r="A2098" s="171">
        <v>42739</v>
      </c>
      <c r="B2098" s="172">
        <v>120.38</v>
      </c>
      <c r="C2098" s="172">
        <v>167.577</v>
      </c>
    </row>
    <row r="2099" spans="1:3" ht="15.6" x14ac:dyDescent="0.3">
      <c r="A2099" s="170">
        <v>42740</v>
      </c>
      <c r="B2099" s="174">
        <v>121.22000000000003</v>
      </c>
      <c r="C2099" s="174">
        <v>163.73699999999997</v>
      </c>
    </row>
    <row r="2100" spans="1:3" ht="15.6" x14ac:dyDescent="0.3">
      <c r="A2100" s="171">
        <v>42741</v>
      </c>
      <c r="B2100" s="172">
        <v>119.74000000000001</v>
      </c>
      <c r="C2100" s="172">
        <v>166.53299999999996</v>
      </c>
    </row>
    <row r="2101" spans="1:3" ht="15.6" x14ac:dyDescent="0.3">
      <c r="A2101" s="170">
        <v>42744</v>
      </c>
      <c r="B2101" s="174">
        <v>114.23000000000002</v>
      </c>
      <c r="C2101" s="174">
        <v>159.12300000000005</v>
      </c>
    </row>
    <row r="2102" spans="1:3" ht="15.6" x14ac:dyDescent="0.3">
      <c r="A2102" s="171">
        <v>42745</v>
      </c>
      <c r="B2102" s="172">
        <v>123.89999999999998</v>
      </c>
      <c r="C2102" s="172">
        <v>159.53800000000001</v>
      </c>
    </row>
    <row r="2103" spans="1:3" ht="15.6" x14ac:dyDescent="0.3">
      <c r="A2103" s="170">
        <v>42746</v>
      </c>
      <c r="B2103" s="174">
        <v>120.41000000000003</v>
      </c>
      <c r="C2103" s="174">
        <v>162.06099999999998</v>
      </c>
    </row>
    <row r="2104" spans="1:3" ht="15.6" x14ac:dyDescent="0.3">
      <c r="A2104" s="171">
        <v>42747</v>
      </c>
      <c r="B2104" s="172">
        <v>117.63999999999999</v>
      </c>
      <c r="C2104" s="172">
        <v>158.476</v>
      </c>
    </row>
    <row r="2105" spans="1:3" ht="15.6" x14ac:dyDescent="0.3">
      <c r="A2105" s="170">
        <v>42748</v>
      </c>
      <c r="B2105" s="174">
        <v>102.45999999999998</v>
      </c>
      <c r="C2105" s="174">
        <v>154.72899999999998</v>
      </c>
    </row>
    <row r="2106" spans="1:3" ht="15.6" x14ac:dyDescent="0.3">
      <c r="A2106" s="171">
        <v>42751</v>
      </c>
      <c r="B2106" s="172">
        <v>102.45999999999998</v>
      </c>
      <c r="C2106" s="172">
        <v>154.72899999999998</v>
      </c>
    </row>
    <row r="2107" spans="1:3" ht="15.6" x14ac:dyDescent="0.3">
      <c r="A2107" s="170">
        <v>42752</v>
      </c>
      <c r="B2107" s="174">
        <v>105.25</v>
      </c>
      <c r="C2107" s="174">
        <v>154.02199999999999</v>
      </c>
    </row>
    <row r="2108" spans="1:3" ht="15.6" x14ac:dyDescent="0.3">
      <c r="A2108" s="171">
        <v>42753</v>
      </c>
      <c r="B2108" s="172">
        <v>111.41000000000003</v>
      </c>
      <c r="C2108" s="172">
        <v>146.274</v>
      </c>
    </row>
    <row r="2109" spans="1:3" ht="15.6" x14ac:dyDescent="0.3">
      <c r="A2109" s="170">
        <v>42754</v>
      </c>
      <c r="B2109" s="174">
        <v>110.22000000000003</v>
      </c>
      <c r="C2109" s="174">
        <v>152.43</v>
      </c>
    </row>
    <row r="2110" spans="1:3" ht="15.6" x14ac:dyDescent="0.3">
      <c r="A2110" s="171">
        <v>42755</v>
      </c>
      <c r="B2110" s="172">
        <v>111.20999999999998</v>
      </c>
      <c r="C2110" s="172">
        <v>157.18099999999998</v>
      </c>
    </row>
    <row r="2111" spans="1:3" ht="15.6" x14ac:dyDescent="0.3">
      <c r="A2111" s="170">
        <v>42758</v>
      </c>
      <c r="B2111" s="174">
        <v>116.36000000000001</v>
      </c>
      <c r="C2111" s="174">
        <v>160.51900000000001</v>
      </c>
    </row>
    <row r="2112" spans="1:3" ht="15.6" x14ac:dyDescent="0.3">
      <c r="A2112" s="171">
        <v>42759</v>
      </c>
      <c r="B2112" s="172">
        <v>116.86000000000001</v>
      </c>
      <c r="C2112" s="172">
        <v>159.26600000000002</v>
      </c>
    </row>
    <row r="2113" spans="1:3" ht="15.6" x14ac:dyDescent="0.3">
      <c r="A2113" s="170">
        <v>42760</v>
      </c>
      <c r="B2113" s="174">
        <v>117.24000000000001</v>
      </c>
      <c r="C2113" s="174">
        <v>155.00899999999996</v>
      </c>
    </row>
    <row r="2114" spans="1:3" ht="15.6" x14ac:dyDescent="0.3">
      <c r="A2114" s="171">
        <v>42761</v>
      </c>
      <c r="B2114" s="172">
        <v>113.35000000000002</v>
      </c>
      <c r="C2114" s="172">
        <v>151.53999999999996</v>
      </c>
    </row>
    <row r="2115" spans="1:3" ht="15.6" x14ac:dyDescent="0.3">
      <c r="A2115" s="170">
        <v>42762</v>
      </c>
      <c r="B2115" s="174">
        <v>110.18</v>
      </c>
      <c r="C2115" s="174">
        <v>148.11000000000001</v>
      </c>
    </row>
    <row r="2116" spans="1:3" ht="15.6" x14ac:dyDescent="0.3">
      <c r="A2116" s="171">
        <v>42765</v>
      </c>
      <c r="B2116" s="172">
        <v>120.24000000000001</v>
      </c>
      <c r="C2116" s="172">
        <v>146.101</v>
      </c>
    </row>
    <row r="2117" spans="1:3" ht="15.6" x14ac:dyDescent="0.3">
      <c r="A2117" s="170">
        <v>42766</v>
      </c>
      <c r="B2117" s="174">
        <v>118.48000000000002</v>
      </c>
      <c r="C2117" s="174">
        <v>146.91700000000003</v>
      </c>
    </row>
    <row r="2118" spans="1:3" ht="15.6" x14ac:dyDescent="0.3">
      <c r="A2118" s="171">
        <v>42767</v>
      </c>
      <c r="B2118" s="172">
        <v>114.5</v>
      </c>
      <c r="C2118" s="172">
        <v>143.69800000000004</v>
      </c>
    </row>
    <row r="2119" spans="1:3" ht="15.6" x14ac:dyDescent="0.3">
      <c r="A2119" s="170">
        <v>42768</v>
      </c>
      <c r="B2119" s="174">
        <v>107.76999999999998</v>
      </c>
      <c r="C2119" s="174">
        <v>137.22399999999999</v>
      </c>
    </row>
    <row r="2120" spans="1:3" ht="15.6" x14ac:dyDescent="0.3">
      <c r="A2120" s="171">
        <v>42769</v>
      </c>
      <c r="B2120" s="172">
        <v>106.62</v>
      </c>
      <c r="C2120" s="172">
        <v>127.202</v>
      </c>
    </row>
    <row r="2121" spans="1:3" ht="15.6" x14ac:dyDescent="0.3">
      <c r="A2121" s="170">
        <v>42772</v>
      </c>
      <c r="B2121" s="174">
        <v>106.69</v>
      </c>
      <c r="C2121" s="174">
        <v>125.24400000000003</v>
      </c>
    </row>
    <row r="2122" spans="1:3" ht="15.6" x14ac:dyDescent="0.3">
      <c r="A2122" s="171">
        <v>42773</v>
      </c>
      <c r="B2122" s="172">
        <v>115.63</v>
      </c>
      <c r="C2122" s="172">
        <v>127.57100000000003</v>
      </c>
    </row>
    <row r="2123" spans="1:3" ht="15.6" x14ac:dyDescent="0.3">
      <c r="A2123" s="170">
        <v>42774</v>
      </c>
      <c r="B2123" s="174">
        <v>117.05000000000001</v>
      </c>
      <c r="C2123" s="174">
        <v>134.22499999999997</v>
      </c>
    </row>
    <row r="2124" spans="1:3" ht="15.6" x14ac:dyDescent="0.3">
      <c r="A2124" s="171">
        <v>42775</v>
      </c>
      <c r="B2124" s="172">
        <v>117.94999999999999</v>
      </c>
      <c r="C2124" s="172">
        <v>132.98699999999997</v>
      </c>
    </row>
    <row r="2125" spans="1:3" ht="15.6" x14ac:dyDescent="0.3">
      <c r="A2125" s="170">
        <v>42776</v>
      </c>
      <c r="B2125" s="174">
        <v>112.43</v>
      </c>
      <c r="C2125" s="174">
        <v>131.26600000000002</v>
      </c>
    </row>
    <row r="2126" spans="1:3" ht="15.6" x14ac:dyDescent="0.3">
      <c r="A2126" s="171">
        <v>42779</v>
      </c>
      <c r="B2126" s="172">
        <v>111.41000000000003</v>
      </c>
      <c r="C2126" s="172">
        <v>134.911</v>
      </c>
    </row>
    <row r="2127" spans="1:3" ht="15.6" x14ac:dyDescent="0.3">
      <c r="A2127" s="170">
        <v>42780</v>
      </c>
      <c r="B2127" s="174">
        <v>113.63</v>
      </c>
      <c r="C2127" s="174">
        <v>131.303</v>
      </c>
    </row>
    <row r="2128" spans="1:3" ht="15.6" x14ac:dyDescent="0.3">
      <c r="A2128" s="171">
        <v>42781</v>
      </c>
      <c r="B2128" s="172">
        <v>116.25</v>
      </c>
      <c r="C2128" s="172">
        <v>133.79700000000003</v>
      </c>
    </row>
    <row r="2129" spans="1:3" ht="15.6" x14ac:dyDescent="0.3">
      <c r="A2129" s="170">
        <v>42782</v>
      </c>
      <c r="B2129" s="174">
        <v>122.19</v>
      </c>
      <c r="C2129" s="174">
        <v>133.51</v>
      </c>
    </row>
    <row r="2130" spans="1:3" ht="15.6" x14ac:dyDescent="0.3">
      <c r="A2130" s="171">
        <v>42783</v>
      </c>
      <c r="B2130" s="172">
        <v>120.57</v>
      </c>
      <c r="C2130" s="172">
        <v>139.30500000000001</v>
      </c>
    </row>
    <row r="2131" spans="1:3" ht="15.6" x14ac:dyDescent="0.3">
      <c r="A2131" s="170">
        <v>42786</v>
      </c>
      <c r="B2131" s="174">
        <v>120.57</v>
      </c>
      <c r="C2131" s="174">
        <v>139.30500000000001</v>
      </c>
    </row>
    <row r="2132" spans="1:3" ht="15.6" x14ac:dyDescent="0.3">
      <c r="A2132" s="171">
        <v>42787</v>
      </c>
      <c r="B2132" s="172">
        <v>120.05000000000001</v>
      </c>
      <c r="C2132" s="172">
        <v>135.90600000000001</v>
      </c>
    </row>
    <row r="2133" spans="1:3" ht="15.6" x14ac:dyDescent="0.3">
      <c r="A2133" s="170">
        <v>42788</v>
      </c>
      <c r="B2133" s="174">
        <v>122.22000000000003</v>
      </c>
      <c r="C2133" s="174">
        <v>133.91999999999996</v>
      </c>
    </row>
    <row r="2134" spans="1:3" ht="15.6" x14ac:dyDescent="0.3">
      <c r="A2134" s="171">
        <v>42789</v>
      </c>
      <c r="B2134" s="172">
        <v>125.66000000000003</v>
      </c>
      <c r="C2134" s="172">
        <v>134.59000000000003</v>
      </c>
    </row>
    <row r="2135" spans="1:3" ht="15.6" x14ac:dyDescent="0.3">
      <c r="A2135" s="170">
        <v>42790</v>
      </c>
      <c r="B2135" s="174">
        <v>129.51</v>
      </c>
      <c r="C2135" s="174">
        <v>131.78000000000003</v>
      </c>
    </row>
    <row r="2136" spans="1:3" ht="15.6" x14ac:dyDescent="0.3">
      <c r="A2136" s="171">
        <v>42793</v>
      </c>
      <c r="B2136" s="172">
        <v>133.36000000000001</v>
      </c>
      <c r="C2136" s="172">
        <v>129.83299999999997</v>
      </c>
    </row>
    <row r="2137" spans="1:3" ht="15.6" x14ac:dyDescent="0.3">
      <c r="A2137" s="170">
        <v>42794</v>
      </c>
      <c r="B2137" s="174">
        <v>126.55000000000001</v>
      </c>
      <c r="C2137" s="174">
        <v>140.06400000000002</v>
      </c>
    </row>
    <row r="2138" spans="1:3" ht="15.6" x14ac:dyDescent="0.3">
      <c r="A2138" s="171">
        <v>42795</v>
      </c>
      <c r="B2138" s="172">
        <v>121.81</v>
      </c>
      <c r="C2138" s="172">
        <v>138.15699999999998</v>
      </c>
    </row>
    <row r="2139" spans="1:3" ht="15.6" x14ac:dyDescent="0.3">
      <c r="A2139" s="170">
        <v>42796</v>
      </c>
      <c r="B2139" s="174">
        <v>118.89999999999998</v>
      </c>
      <c r="C2139" s="174">
        <v>138.02300000000002</v>
      </c>
    </row>
    <row r="2140" spans="1:3" ht="15.6" x14ac:dyDescent="0.3">
      <c r="A2140" s="171">
        <v>42797</v>
      </c>
      <c r="B2140" s="172">
        <v>114.26999999999998</v>
      </c>
      <c r="C2140" s="172">
        <v>139.37099999999998</v>
      </c>
    </row>
    <row r="2141" spans="1:3" ht="15.6" x14ac:dyDescent="0.3">
      <c r="A2141" s="170">
        <v>42800</v>
      </c>
      <c r="B2141" s="174">
        <v>117.22000000000003</v>
      </c>
      <c r="C2141" s="174">
        <v>137.91400000000004</v>
      </c>
    </row>
    <row r="2142" spans="1:3" ht="15.6" x14ac:dyDescent="0.3">
      <c r="A2142" s="171">
        <v>42801</v>
      </c>
      <c r="B2142" s="172">
        <v>114.75999999999999</v>
      </c>
      <c r="C2142" s="172">
        <v>136.87900000000002</v>
      </c>
    </row>
    <row r="2143" spans="1:3" ht="15.6" x14ac:dyDescent="0.3">
      <c r="A2143" s="170">
        <v>42802</v>
      </c>
      <c r="B2143" s="174">
        <v>118.89999999999998</v>
      </c>
      <c r="C2143" s="174">
        <v>134.21100000000001</v>
      </c>
    </row>
    <row r="2144" spans="1:3" ht="15.6" x14ac:dyDescent="0.3">
      <c r="A2144" s="171">
        <v>42803</v>
      </c>
      <c r="B2144" s="172">
        <v>118.14999999999998</v>
      </c>
      <c r="C2144" s="172">
        <v>140.06</v>
      </c>
    </row>
    <row r="2145" spans="1:3" ht="15.6" x14ac:dyDescent="0.3">
      <c r="A2145" s="170">
        <v>42804</v>
      </c>
      <c r="B2145" s="174">
        <v>115.11000000000001</v>
      </c>
      <c r="C2145" s="174">
        <v>136.30099999999999</v>
      </c>
    </row>
    <row r="2146" spans="1:3" ht="15.6" x14ac:dyDescent="0.3">
      <c r="A2146" s="171">
        <v>42807</v>
      </c>
      <c r="B2146" s="172">
        <v>121.69</v>
      </c>
      <c r="C2146" s="172">
        <v>138.721</v>
      </c>
    </row>
    <row r="2147" spans="1:3" ht="15.6" x14ac:dyDescent="0.3">
      <c r="A2147" s="170">
        <v>42808</v>
      </c>
      <c r="B2147" s="174">
        <v>120.52999999999997</v>
      </c>
      <c r="C2147" s="174">
        <v>143.077</v>
      </c>
    </row>
    <row r="2148" spans="1:3" ht="15.6" x14ac:dyDescent="0.3">
      <c r="A2148" s="171">
        <v>42809</v>
      </c>
      <c r="B2148" s="172">
        <v>110.05000000000001</v>
      </c>
      <c r="C2148" s="172">
        <v>144.54500000000002</v>
      </c>
    </row>
    <row r="2149" spans="1:3" ht="15.6" x14ac:dyDescent="0.3">
      <c r="A2149" s="170">
        <v>42810</v>
      </c>
      <c r="B2149" s="174">
        <v>115.81</v>
      </c>
      <c r="C2149" s="174">
        <v>145.101</v>
      </c>
    </row>
    <row r="2150" spans="1:3" ht="15.6" x14ac:dyDescent="0.3">
      <c r="A2150" s="171">
        <v>42811</v>
      </c>
      <c r="B2150" s="172">
        <v>111.12</v>
      </c>
      <c r="C2150" s="172">
        <v>139.89099999999996</v>
      </c>
    </row>
    <row r="2151" spans="1:3" ht="15.6" x14ac:dyDescent="0.3">
      <c r="A2151" s="170">
        <v>42814</v>
      </c>
      <c r="B2151" s="174">
        <v>112.57</v>
      </c>
      <c r="C2151" s="174">
        <v>142.09500000000003</v>
      </c>
    </row>
    <row r="2152" spans="1:3" ht="15.6" x14ac:dyDescent="0.3">
      <c r="A2152" s="171">
        <v>42815</v>
      </c>
      <c r="B2152" s="172">
        <v>119.32</v>
      </c>
      <c r="C2152" s="172">
        <v>136.85200000000003</v>
      </c>
    </row>
    <row r="2153" spans="1:3" ht="15.6" x14ac:dyDescent="0.3">
      <c r="A2153" s="170">
        <v>42816</v>
      </c>
      <c r="B2153" s="174">
        <v>121.86000000000001</v>
      </c>
      <c r="C2153" s="174">
        <v>134.30899999999997</v>
      </c>
    </row>
    <row r="2154" spans="1:3" ht="15.6" x14ac:dyDescent="0.3">
      <c r="A2154" s="171">
        <v>42817</v>
      </c>
      <c r="B2154" s="172">
        <v>123</v>
      </c>
      <c r="C2154" s="172">
        <v>138.05800000000005</v>
      </c>
    </row>
    <row r="2155" spans="1:3" ht="15.6" x14ac:dyDescent="0.3">
      <c r="A2155" s="170">
        <v>42818</v>
      </c>
      <c r="B2155" s="174">
        <v>123.77999999999997</v>
      </c>
      <c r="C2155" s="174">
        <v>136.69099999999997</v>
      </c>
    </row>
    <row r="2156" spans="1:3" ht="15.6" x14ac:dyDescent="0.3">
      <c r="A2156" s="171">
        <v>42821</v>
      </c>
      <c r="B2156" s="172">
        <v>128.05000000000001</v>
      </c>
      <c r="C2156" s="172">
        <v>139.23200000000003</v>
      </c>
    </row>
    <row r="2157" spans="1:3" ht="15.6" x14ac:dyDescent="0.3">
      <c r="A2157" s="170">
        <v>42822</v>
      </c>
      <c r="B2157" s="174">
        <v>131.91000000000003</v>
      </c>
      <c r="C2157" s="174">
        <v>135.70100000000002</v>
      </c>
    </row>
    <row r="2158" spans="1:3" ht="15.6" x14ac:dyDescent="0.3">
      <c r="A2158" s="171">
        <v>42823</v>
      </c>
      <c r="B2158" s="172">
        <v>120.43</v>
      </c>
      <c r="C2158" s="172">
        <v>135.94300000000004</v>
      </c>
    </row>
    <row r="2159" spans="1:3" ht="15.6" x14ac:dyDescent="0.3">
      <c r="A2159" s="170">
        <v>42824</v>
      </c>
      <c r="B2159" s="174">
        <v>120.56</v>
      </c>
      <c r="C2159" s="174">
        <v>133.89699999999999</v>
      </c>
    </row>
    <row r="2160" spans="1:3" ht="15.6" x14ac:dyDescent="0.3">
      <c r="A2160" s="171">
        <v>42825</v>
      </c>
      <c r="B2160" s="172">
        <v>114.12</v>
      </c>
      <c r="C2160" s="172">
        <v>141.65800000000002</v>
      </c>
    </row>
    <row r="2161" spans="1:3" ht="15.6" x14ac:dyDescent="0.3">
      <c r="A2161" s="170">
        <v>42828</v>
      </c>
      <c r="B2161" s="174">
        <v>113.27999999999997</v>
      </c>
      <c r="C2161" s="174">
        <v>143.52199999999999</v>
      </c>
    </row>
    <row r="2162" spans="1:3" ht="15.6" x14ac:dyDescent="0.3">
      <c r="A2162" s="171">
        <v>42829</v>
      </c>
      <c r="B2162" s="172">
        <v>107.08999999999997</v>
      </c>
      <c r="C2162" s="172">
        <v>139.16300000000001</v>
      </c>
    </row>
    <row r="2163" spans="1:3" ht="15.6" x14ac:dyDescent="0.3">
      <c r="A2163" s="170">
        <v>42830</v>
      </c>
      <c r="B2163" s="174">
        <v>101.25</v>
      </c>
      <c r="C2163" s="174">
        <v>131.48200000000003</v>
      </c>
    </row>
    <row r="2164" spans="1:3" ht="15.6" x14ac:dyDescent="0.3">
      <c r="A2164" s="171">
        <v>42831</v>
      </c>
      <c r="B2164" s="172">
        <v>101.49000000000001</v>
      </c>
      <c r="C2164" s="172">
        <v>125.95300000000003</v>
      </c>
    </row>
    <row r="2165" spans="1:3" ht="15.6" x14ac:dyDescent="0.3">
      <c r="A2165" s="170">
        <v>42832</v>
      </c>
      <c r="B2165" s="174">
        <v>104.33999999999997</v>
      </c>
      <c r="C2165" s="174">
        <v>120.90999999999997</v>
      </c>
    </row>
    <row r="2166" spans="1:3" ht="15.6" x14ac:dyDescent="0.3">
      <c r="A2166" s="171">
        <v>42835</v>
      </c>
      <c r="B2166" s="172">
        <v>100.24000000000001</v>
      </c>
      <c r="C2166" s="172">
        <v>120.13900000000001</v>
      </c>
    </row>
    <row r="2167" spans="1:3" ht="15.6" x14ac:dyDescent="0.3">
      <c r="A2167" s="170">
        <v>42836</v>
      </c>
      <c r="B2167" s="174">
        <v>98.339999999999975</v>
      </c>
      <c r="C2167" s="174">
        <v>122.69600000000003</v>
      </c>
    </row>
    <row r="2168" spans="1:3" ht="15.6" x14ac:dyDescent="0.3">
      <c r="A2168" s="171">
        <v>42837</v>
      </c>
      <c r="B2168" s="172">
        <v>104.31</v>
      </c>
      <c r="C2168" s="172">
        <v>124.82499999999999</v>
      </c>
    </row>
    <row r="2169" spans="1:3" ht="15.6" x14ac:dyDescent="0.3">
      <c r="A2169" s="170">
        <v>42838</v>
      </c>
      <c r="B2169" s="174">
        <v>103.10000000000002</v>
      </c>
      <c r="C2169" s="174">
        <v>124.13599999999997</v>
      </c>
    </row>
    <row r="2170" spans="1:3" ht="15.6" x14ac:dyDescent="0.3">
      <c r="A2170" s="171">
        <v>42839</v>
      </c>
      <c r="B2170" s="172">
        <v>103.10000000000002</v>
      </c>
      <c r="C2170" s="172">
        <v>124.13599999999997</v>
      </c>
    </row>
    <row r="2171" spans="1:3" ht="15.6" x14ac:dyDescent="0.3">
      <c r="A2171" s="170">
        <v>42842</v>
      </c>
      <c r="B2171" s="174">
        <v>101.5</v>
      </c>
      <c r="C2171" s="174">
        <v>126.04900000000004</v>
      </c>
    </row>
    <row r="2172" spans="1:3" ht="15.6" x14ac:dyDescent="0.3">
      <c r="A2172" s="171">
        <v>42843</v>
      </c>
      <c r="B2172" s="172">
        <v>97.82</v>
      </c>
      <c r="C2172" s="172">
        <v>120.916</v>
      </c>
    </row>
    <row r="2173" spans="1:3" ht="15.6" x14ac:dyDescent="0.3">
      <c r="A2173" s="170">
        <v>42844</v>
      </c>
      <c r="B2173" s="174">
        <v>94.980000000000018</v>
      </c>
      <c r="C2173" s="174">
        <v>117.63599999999997</v>
      </c>
    </row>
    <row r="2174" spans="1:3" ht="15.6" x14ac:dyDescent="0.3">
      <c r="A2174" s="171">
        <v>42845</v>
      </c>
      <c r="B2174" s="172">
        <v>91.37</v>
      </c>
      <c r="C2174" s="172">
        <v>108.88999999999999</v>
      </c>
    </row>
    <row r="2175" spans="1:3" ht="15.6" x14ac:dyDescent="0.3">
      <c r="A2175" s="170">
        <v>42846</v>
      </c>
      <c r="B2175" s="174">
        <v>89.68</v>
      </c>
      <c r="C2175" s="174">
        <v>108.86199999999997</v>
      </c>
    </row>
    <row r="2176" spans="1:3" ht="15.6" x14ac:dyDescent="0.3">
      <c r="A2176" s="171">
        <v>42849</v>
      </c>
      <c r="B2176" s="172">
        <v>86.149999999999977</v>
      </c>
      <c r="C2176" s="172">
        <v>100</v>
      </c>
    </row>
    <row r="2177" spans="1:3" ht="15.6" x14ac:dyDescent="0.3">
      <c r="A2177" s="170">
        <v>42850</v>
      </c>
      <c r="B2177" s="174">
        <v>83.589999999999975</v>
      </c>
      <c r="C2177" s="174">
        <v>91.784999999999968</v>
      </c>
    </row>
    <row r="2178" spans="1:3" ht="15.6" x14ac:dyDescent="0.3">
      <c r="A2178" s="171">
        <v>42851</v>
      </c>
      <c r="B2178" s="172">
        <v>90.31</v>
      </c>
      <c r="C2178" s="172">
        <v>92.120999999999981</v>
      </c>
    </row>
    <row r="2179" spans="1:3" ht="15.6" x14ac:dyDescent="0.3">
      <c r="A2179" s="170">
        <v>42852</v>
      </c>
      <c r="B2179" s="174">
        <v>90.360000000000014</v>
      </c>
      <c r="C2179" s="174">
        <v>99.975999999999999</v>
      </c>
    </row>
    <row r="2180" spans="1:3" ht="15.6" x14ac:dyDescent="0.3">
      <c r="A2180" s="171">
        <v>42853</v>
      </c>
      <c r="B2180" s="172">
        <v>91.269999999999982</v>
      </c>
      <c r="C2180" s="172">
        <v>102.827</v>
      </c>
    </row>
    <row r="2181" spans="1:3" ht="15.6" x14ac:dyDescent="0.3">
      <c r="A2181" s="170">
        <v>42856</v>
      </c>
      <c r="B2181" s="174">
        <v>90.62</v>
      </c>
      <c r="C2181" s="174">
        <v>104.16399999999999</v>
      </c>
    </row>
    <row r="2182" spans="1:3" ht="15.6" x14ac:dyDescent="0.3">
      <c r="A2182" s="171">
        <v>42857</v>
      </c>
      <c r="B2182" s="172">
        <v>83.93</v>
      </c>
      <c r="C2182" s="172">
        <v>97.995000000000005</v>
      </c>
    </row>
    <row r="2183" spans="1:3" ht="15.6" x14ac:dyDescent="0.3">
      <c r="A2183" s="170">
        <v>42858</v>
      </c>
      <c r="B2183" s="174">
        <v>84.420000000000016</v>
      </c>
      <c r="C2183" s="174">
        <v>96.200000000000045</v>
      </c>
    </row>
    <row r="2184" spans="1:3" ht="15.6" x14ac:dyDescent="0.3">
      <c r="A2184" s="171">
        <v>42859</v>
      </c>
      <c r="B2184" s="172">
        <v>81.170000000000016</v>
      </c>
      <c r="C2184" s="172">
        <v>92.638000000000034</v>
      </c>
    </row>
    <row r="2185" spans="1:3" ht="15.6" x14ac:dyDescent="0.3">
      <c r="A2185" s="170">
        <v>42860</v>
      </c>
      <c r="B2185" s="174">
        <v>81.199999999999989</v>
      </c>
      <c r="C2185" s="174">
        <v>90.73399999999998</v>
      </c>
    </row>
    <row r="2186" spans="1:3" ht="15.6" x14ac:dyDescent="0.3">
      <c r="A2186" s="171">
        <v>42863</v>
      </c>
      <c r="B2186" s="172">
        <v>83.20999999999998</v>
      </c>
      <c r="C2186" s="172">
        <v>92.015000000000043</v>
      </c>
    </row>
    <row r="2187" spans="1:3" ht="15.6" x14ac:dyDescent="0.3">
      <c r="A2187" s="170">
        <v>42864</v>
      </c>
      <c r="B2187" s="174">
        <v>85.639999999999986</v>
      </c>
      <c r="C2187" s="174">
        <v>92.821000000000026</v>
      </c>
    </row>
    <row r="2188" spans="1:3" ht="15.6" x14ac:dyDescent="0.3">
      <c r="A2188" s="171">
        <v>42865</v>
      </c>
      <c r="B2188" s="172">
        <v>83.199999999999989</v>
      </c>
      <c r="C2188" s="172">
        <v>92.800999999999988</v>
      </c>
    </row>
    <row r="2189" spans="1:3" ht="15.6" x14ac:dyDescent="0.3">
      <c r="A2189" s="170">
        <v>42866</v>
      </c>
      <c r="B2189" s="174">
        <v>84.769999999999982</v>
      </c>
      <c r="C2189" s="174">
        <v>90.704000000000008</v>
      </c>
    </row>
    <row r="2190" spans="1:3" ht="15.6" x14ac:dyDescent="0.3">
      <c r="A2190" s="171">
        <v>42867</v>
      </c>
      <c r="B2190" s="172">
        <v>83.480000000000018</v>
      </c>
      <c r="C2190" s="172">
        <v>91.975000000000023</v>
      </c>
    </row>
    <row r="2191" spans="1:3" ht="15.6" x14ac:dyDescent="0.3">
      <c r="A2191" s="170">
        <v>42870</v>
      </c>
      <c r="B2191" s="174">
        <v>80.70999999999998</v>
      </c>
      <c r="C2191" s="174">
        <v>95.183999999999969</v>
      </c>
    </row>
    <row r="2192" spans="1:3" ht="15.6" x14ac:dyDescent="0.3">
      <c r="A2192" s="171">
        <v>42871</v>
      </c>
      <c r="B2192" s="172">
        <v>83.410000000000025</v>
      </c>
      <c r="C2192" s="172">
        <v>96.913000000000011</v>
      </c>
    </row>
    <row r="2193" spans="1:3" ht="15.6" x14ac:dyDescent="0.3">
      <c r="A2193" s="170">
        <v>42872</v>
      </c>
      <c r="B2193" s="174">
        <v>88.269999999999982</v>
      </c>
      <c r="C2193" s="174">
        <v>98.715000000000032</v>
      </c>
    </row>
    <row r="2194" spans="1:3" ht="15.6" x14ac:dyDescent="0.3">
      <c r="A2194" s="171">
        <v>42873</v>
      </c>
      <c r="B2194" s="172">
        <v>93.13</v>
      </c>
      <c r="C2194" s="172">
        <v>106.60999999999996</v>
      </c>
    </row>
    <row r="2195" spans="1:3" ht="15.6" x14ac:dyDescent="0.3">
      <c r="A2195" s="170">
        <v>42874</v>
      </c>
      <c r="B2195" s="174">
        <v>89.579999999999984</v>
      </c>
      <c r="C2195" s="174">
        <v>103.04200000000003</v>
      </c>
    </row>
    <row r="2196" spans="1:3" ht="15.6" x14ac:dyDescent="0.3">
      <c r="A2196" s="171">
        <v>42877</v>
      </c>
      <c r="B2196" s="172">
        <v>94.720000000000027</v>
      </c>
      <c r="C2196" s="172">
        <v>100.94600000000003</v>
      </c>
    </row>
    <row r="2197" spans="1:3" ht="15.6" x14ac:dyDescent="0.3">
      <c r="A2197" s="170">
        <v>42878</v>
      </c>
      <c r="B2197" s="174">
        <v>93.94</v>
      </c>
      <c r="C2197" s="174">
        <v>101.613</v>
      </c>
    </row>
    <row r="2198" spans="1:3" ht="15.6" x14ac:dyDescent="0.3">
      <c r="A2198" s="171">
        <v>42879</v>
      </c>
      <c r="B2198" s="172">
        <v>89.389999999999986</v>
      </c>
      <c r="C2198" s="172">
        <v>100.50899999999996</v>
      </c>
    </row>
    <row r="2199" spans="1:3" ht="15.6" x14ac:dyDescent="0.3">
      <c r="A2199" s="170">
        <v>42880</v>
      </c>
      <c r="B2199" s="174">
        <v>92.339999999999975</v>
      </c>
      <c r="C2199" s="174">
        <v>100.298</v>
      </c>
    </row>
    <row r="2200" spans="1:3" ht="15.6" x14ac:dyDescent="0.3">
      <c r="A2200" s="171">
        <v>42881</v>
      </c>
      <c r="B2200" s="172">
        <v>93.079999999999984</v>
      </c>
      <c r="C2200" s="172">
        <v>103.286</v>
      </c>
    </row>
    <row r="2201" spans="1:3" ht="15.6" x14ac:dyDescent="0.3">
      <c r="A2201" s="170">
        <v>42884</v>
      </c>
      <c r="B2201" s="174">
        <v>93.079999999999984</v>
      </c>
      <c r="C2201" s="174">
        <v>103.286</v>
      </c>
    </row>
    <row r="2202" spans="1:3" ht="15.6" x14ac:dyDescent="0.3">
      <c r="A2202" s="171">
        <v>42885</v>
      </c>
      <c r="B2202" s="172">
        <v>88.860000000000014</v>
      </c>
      <c r="C2202" s="172">
        <v>104.262</v>
      </c>
    </row>
    <row r="2203" spans="1:3" ht="15.6" x14ac:dyDescent="0.3">
      <c r="A2203" s="170">
        <v>42886</v>
      </c>
      <c r="B2203" s="174">
        <v>77.589999999999975</v>
      </c>
      <c r="C2203" s="174">
        <v>100.245</v>
      </c>
    </row>
    <row r="2204" spans="1:3" ht="15.6" x14ac:dyDescent="0.3">
      <c r="A2204" s="171">
        <v>42887</v>
      </c>
      <c r="B2204" s="172">
        <v>74.94</v>
      </c>
      <c r="C2204" s="172">
        <v>102.274</v>
      </c>
    </row>
    <row r="2205" spans="1:3" ht="15.6" x14ac:dyDescent="0.3">
      <c r="A2205" s="170">
        <v>42888</v>
      </c>
      <c r="B2205" s="174">
        <v>70.38</v>
      </c>
      <c r="C2205" s="174">
        <v>99.043999999999983</v>
      </c>
    </row>
    <row r="2206" spans="1:3" ht="15.6" x14ac:dyDescent="0.3">
      <c r="A2206" s="171">
        <v>42891</v>
      </c>
      <c r="B2206" s="172">
        <v>74.170000000000016</v>
      </c>
      <c r="C2206" s="172">
        <v>97.395000000000039</v>
      </c>
    </row>
    <row r="2207" spans="1:3" ht="15.6" x14ac:dyDescent="0.3">
      <c r="A2207" s="170">
        <v>42892</v>
      </c>
      <c r="B2207" s="174">
        <v>70.88</v>
      </c>
      <c r="C2207" s="174">
        <v>97.564999999999998</v>
      </c>
    </row>
    <row r="2208" spans="1:3" ht="15.6" x14ac:dyDescent="0.3">
      <c r="A2208" s="171">
        <v>42893</v>
      </c>
      <c r="B2208" s="172">
        <v>71.300000000000011</v>
      </c>
      <c r="C2208" s="172">
        <v>94.522999999999968</v>
      </c>
    </row>
    <row r="2209" spans="1:3" ht="15.6" x14ac:dyDescent="0.3">
      <c r="A2209" s="170">
        <v>42894</v>
      </c>
      <c r="B2209" s="174">
        <v>70.509999999999991</v>
      </c>
      <c r="C2209" s="174">
        <v>94.827999999999975</v>
      </c>
    </row>
    <row r="2210" spans="1:3" ht="15.6" x14ac:dyDescent="0.3">
      <c r="A2210" s="171">
        <v>42895</v>
      </c>
      <c r="B2210" s="172">
        <v>72.660000000000025</v>
      </c>
      <c r="C2210" s="172">
        <v>93.597000000000037</v>
      </c>
    </row>
    <row r="2211" spans="1:3" ht="15.6" x14ac:dyDescent="0.3">
      <c r="A2211" s="170">
        <v>42898</v>
      </c>
      <c r="B2211" s="174">
        <v>73.63</v>
      </c>
      <c r="C2211" s="174">
        <v>91.90300000000002</v>
      </c>
    </row>
    <row r="2212" spans="1:3" ht="15.6" x14ac:dyDescent="0.3">
      <c r="A2212" s="171">
        <v>42899</v>
      </c>
      <c r="B2212" s="172">
        <v>71.31</v>
      </c>
      <c r="C2212" s="172">
        <v>94.401999999999987</v>
      </c>
    </row>
    <row r="2213" spans="1:3" ht="15.6" x14ac:dyDescent="0.3">
      <c r="A2213" s="170">
        <v>42900</v>
      </c>
      <c r="B2213" s="174">
        <v>71.360000000000014</v>
      </c>
      <c r="C2213" s="174">
        <v>91.36099999999999</v>
      </c>
    </row>
    <row r="2214" spans="1:3" ht="15.6" x14ac:dyDescent="0.3">
      <c r="A2214" s="171">
        <v>42901</v>
      </c>
      <c r="B2214" s="172">
        <v>74.04000000000002</v>
      </c>
      <c r="C2214" s="172">
        <v>91.063000000000045</v>
      </c>
    </row>
    <row r="2215" spans="1:3" ht="15.6" x14ac:dyDescent="0.3">
      <c r="A2215" s="170">
        <v>42902</v>
      </c>
      <c r="B2215" s="174">
        <v>75.430000000000007</v>
      </c>
      <c r="C2215" s="174">
        <v>93.70599999999996</v>
      </c>
    </row>
    <row r="2216" spans="1:3" ht="15.6" x14ac:dyDescent="0.3">
      <c r="A2216" s="171">
        <v>42905</v>
      </c>
      <c r="B2216" s="172">
        <v>80.160000000000025</v>
      </c>
      <c r="C2216" s="172">
        <v>94.498999999999967</v>
      </c>
    </row>
    <row r="2217" spans="1:3" ht="15.6" x14ac:dyDescent="0.3">
      <c r="A2217" s="170">
        <v>42906</v>
      </c>
      <c r="B2217" s="174">
        <v>86.139999999999986</v>
      </c>
      <c r="C2217" s="174">
        <v>95.01400000000001</v>
      </c>
    </row>
    <row r="2218" spans="1:3" ht="15.6" x14ac:dyDescent="0.3">
      <c r="A2218" s="171">
        <v>42907</v>
      </c>
      <c r="B2218" s="172">
        <v>88.57</v>
      </c>
      <c r="C2218" s="172">
        <v>98.107000000000028</v>
      </c>
    </row>
    <row r="2219" spans="1:3" ht="15.6" x14ac:dyDescent="0.3">
      <c r="A2219" s="170">
        <v>42908</v>
      </c>
      <c r="B2219" s="174">
        <v>81.410000000000025</v>
      </c>
      <c r="C2219" s="174">
        <v>95.913999999999987</v>
      </c>
    </row>
    <row r="2220" spans="1:3" ht="15.6" x14ac:dyDescent="0.3">
      <c r="A2220" s="171">
        <v>42909</v>
      </c>
      <c r="B2220" s="172">
        <v>79.94</v>
      </c>
      <c r="C2220" s="172">
        <v>101.32</v>
      </c>
    </row>
    <row r="2221" spans="1:3" ht="15.6" x14ac:dyDescent="0.3">
      <c r="A2221" s="170">
        <v>42912</v>
      </c>
      <c r="B2221" s="174">
        <v>77.54000000000002</v>
      </c>
      <c r="C2221" s="174">
        <v>97.62</v>
      </c>
    </row>
    <row r="2222" spans="1:3" ht="15.6" x14ac:dyDescent="0.3">
      <c r="A2222" s="171">
        <v>42913</v>
      </c>
      <c r="B2222" s="172">
        <v>86.45999999999998</v>
      </c>
      <c r="C2222" s="172">
        <v>98.559000000000026</v>
      </c>
    </row>
    <row r="2223" spans="1:3" ht="15.6" x14ac:dyDescent="0.3">
      <c r="A2223" s="170">
        <v>42914</v>
      </c>
      <c r="B2223" s="174">
        <v>88.889999999999986</v>
      </c>
      <c r="C2223" s="174">
        <v>97.350999999999999</v>
      </c>
    </row>
    <row r="2224" spans="1:3" ht="15.6" x14ac:dyDescent="0.3">
      <c r="A2224" s="171">
        <v>42915</v>
      </c>
      <c r="B2224" s="172">
        <v>98.160000000000025</v>
      </c>
      <c r="C2224" s="172">
        <v>101.68400000000003</v>
      </c>
    </row>
    <row r="2225" spans="1:3" ht="15.6" x14ac:dyDescent="0.3">
      <c r="A2225" s="170">
        <v>42916</v>
      </c>
      <c r="B2225" s="174">
        <v>97.670000000000016</v>
      </c>
      <c r="C2225" s="174">
        <v>103.94300000000004</v>
      </c>
    </row>
    <row r="2226" spans="1:3" ht="15.6" x14ac:dyDescent="0.3">
      <c r="A2226" s="171">
        <v>42919</v>
      </c>
      <c r="B2226" s="172">
        <v>97.45999999999998</v>
      </c>
      <c r="C2226" s="172">
        <v>100.91699999999997</v>
      </c>
    </row>
    <row r="2227" spans="1:3" ht="15.6" x14ac:dyDescent="0.3">
      <c r="A2227" s="170">
        <v>42920</v>
      </c>
      <c r="B2227" s="174">
        <v>97.45999999999998</v>
      </c>
      <c r="C2227" s="174">
        <v>100.91699999999997</v>
      </c>
    </row>
    <row r="2228" spans="1:3" ht="15.6" x14ac:dyDescent="0.3">
      <c r="A2228" s="171">
        <v>42921</v>
      </c>
      <c r="B2228" s="172">
        <v>97.670000000000016</v>
      </c>
      <c r="C2228" s="172">
        <v>104.875</v>
      </c>
    </row>
    <row r="2229" spans="1:3" ht="15.6" x14ac:dyDescent="0.3">
      <c r="A2229" s="170">
        <v>42922</v>
      </c>
      <c r="B2229" s="174">
        <v>102.77999999999997</v>
      </c>
      <c r="C2229" s="174">
        <v>122.69299999999998</v>
      </c>
    </row>
    <row r="2230" spans="1:3" ht="15.6" x14ac:dyDescent="0.3">
      <c r="A2230" s="171">
        <v>42923</v>
      </c>
      <c r="B2230" s="172">
        <v>100.99000000000001</v>
      </c>
      <c r="C2230" s="172">
        <v>122.00400000000002</v>
      </c>
    </row>
    <row r="2231" spans="1:3" ht="15.6" x14ac:dyDescent="0.3">
      <c r="A2231" s="170">
        <v>42926</v>
      </c>
      <c r="B2231" s="174">
        <v>97.850000000000023</v>
      </c>
      <c r="C2231" s="174">
        <v>123.19899999999996</v>
      </c>
    </row>
    <row r="2232" spans="1:3" ht="15.6" x14ac:dyDescent="0.3">
      <c r="A2232" s="171">
        <v>42927</v>
      </c>
      <c r="B2232" s="172">
        <v>95.199999999999989</v>
      </c>
      <c r="C2232" s="172">
        <v>122.96300000000002</v>
      </c>
    </row>
    <row r="2233" spans="1:3" ht="15.6" x14ac:dyDescent="0.3">
      <c r="A2233" s="170">
        <v>42928</v>
      </c>
      <c r="B2233" s="174">
        <v>95.769999999999982</v>
      </c>
      <c r="C2233" s="174">
        <v>127.63099999999997</v>
      </c>
    </row>
    <row r="2234" spans="1:3" ht="15.6" x14ac:dyDescent="0.3">
      <c r="A2234" s="171">
        <v>42929</v>
      </c>
      <c r="B2234" s="172">
        <v>96.600000000000023</v>
      </c>
      <c r="C2234" s="172">
        <v>128.22399999999999</v>
      </c>
    </row>
    <row r="2235" spans="1:3" ht="15.6" x14ac:dyDescent="0.3">
      <c r="A2235" s="170">
        <v>42930</v>
      </c>
      <c r="B2235" s="174">
        <v>94.480000000000018</v>
      </c>
      <c r="C2235" s="174">
        <v>128.15600000000001</v>
      </c>
    </row>
    <row r="2236" spans="1:3" ht="14.4" x14ac:dyDescent="0.3">
      <c r="B2236"/>
    </row>
    <row r="2237" spans="1:3" ht="15.6" x14ac:dyDescent="0.3">
      <c r="A2237" s="45" t="s">
        <v>371</v>
      </c>
      <c r="B2237"/>
    </row>
    <row r="2238" spans="1:3" ht="15.6" x14ac:dyDescent="0.3">
      <c r="A2238" s="47" t="s">
        <v>370</v>
      </c>
      <c r="B2238"/>
    </row>
    <row r="2239" spans="1:3" ht="14.4" x14ac:dyDescent="0.3">
      <c r="B2239"/>
    </row>
    <row r="2240" spans="1:3" ht="14.4" x14ac:dyDescent="0.3">
      <c r="B2240"/>
    </row>
    <row r="2241" spans="2:2" ht="14.4" x14ac:dyDescent="0.3">
      <c r="B2241"/>
    </row>
    <row r="2242" spans="2:2" ht="14.4" x14ac:dyDescent="0.3">
      <c r="B2242"/>
    </row>
    <row r="2243" spans="2:2" ht="14.4" x14ac:dyDescent="0.3">
      <c r="B2243"/>
    </row>
    <row r="2244" spans="2:2" ht="14.4" x14ac:dyDescent="0.3">
      <c r="B2244"/>
    </row>
    <row r="2245" spans="2:2" ht="14.4" x14ac:dyDescent="0.3">
      <c r="B2245"/>
    </row>
    <row r="2246" spans="2:2" ht="14.4" x14ac:dyDescent="0.3">
      <c r="B2246"/>
    </row>
    <row r="2247" spans="2:2" ht="14.4" x14ac:dyDescent="0.3">
      <c r="B2247"/>
    </row>
    <row r="2248" spans="2:2" ht="14.4" x14ac:dyDescent="0.3">
      <c r="B2248"/>
    </row>
    <row r="2249" spans="2:2" ht="14.4" x14ac:dyDescent="0.3">
      <c r="B2249"/>
    </row>
    <row r="2250" spans="2:2" ht="14.4" x14ac:dyDescent="0.3">
      <c r="B2250"/>
    </row>
    <row r="2251" spans="2:2" ht="14.4" x14ac:dyDescent="0.3">
      <c r="B2251"/>
    </row>
    <row r="2252" spans="2:2" ht="14.4" x14ac:dyDescent="0.3">
      <c r="B2252"/>
    </row>
    <row r="2253" spans="2:2" ht="14.4" x14ac:dyDescent="0.3">
      <c r="B2253"/>
    </row>
    <row r="2254" spans="2:2" ht="14.4" x14ac:dyDescent="0.3">
      <c r="B2254"/>
    </row>
    <row r="2255" spans="2:2" ht="14.4" x14ac:dyDescent="0.3">
      <c r="B2255"/>
    </row>
    <row r="2256" spans="2:2" ht="14.4" x14ac:dyDescent="0.3">
      <c r="B2256"/>
    </row>
    <row r="2257" spans="2:2" ht="14.4" x14ac:dyDescent="0.3">
      <c r="B2257"/>
    </row>
    <row r="2258" spans="2:2" ht="14.4" x14ac:dyDescent="0.3">
      <c r="B2258"/>
    </row>
    <row r="2259" spans="2:2" ht="14.4" x14ac:dyDescent="0.3">
      <c r="B2259"/>
    </row>
    <row r="2260" spans="2:2" ht="14.4" x14ac:dyDescent="0.3">
      <c r="B2260"/>
    </row>
    <row r="2261" spans="2:2" ht="14.4" x14ac:dyDescent="0.3">
      <c r="B2261"/>
    </row>
    <row r="2262" spans="2:2" ht="14.4" x14ac:dyDescent="0.3">
      <c r="B2262"/>
    </row>
    <row r="2263" spans="2:2" ht="14.4" x14ac:dyDescent="0.3">
      <c r="B2263"/>
    </row>
    <row r="2264" spans="2:2" ht="14.4" x14ac:dyDescent="0.3">
      <c r="B2264"/>
    </row>
    <row r="2265" spans="2:2" ht="14.4" x14ac:dyDescent="0.3">
      <c r="B2265"/>
    </row>
    <row r="2266" spans="2:2" ht="14.4" x14ac:dyDescent="0.3">
      <c r="B2266"/>
    </row>
    <row r="2267" spans="2:2" ht="14.4" x14ac:dyDescent="0.3">
      <c r="B2267"/>
    </row>
    <row r="2268" spans="2:2" ht="14.4" x14ac:dyDescent="0.3">
      <c r="B2268"/>
    </row>
    <row r="2269" spans="2:2" ht="14.4" x14ac:dyDescent="0.3">
      <c r="B2269"/>
    </row>
    <row r="2270" spans="2:2" ht="14.4" x14ac:dyDescent="0.3">
      <c r="B2270"/>
    </row>
    <row r="2271" spans="2:2" ht="14.4" x14ac:dyDescent="0.3">
      <c r="B2271"/>
    </row>
    <row r="2272" spans="2:2" ht="14.4" x14ac:dyDescent="0.3">
      <c r="B2272"/>
    </row>
    <row r="2273" spans="2:2" ht="14.4" x14ac:dyDescent="0.3">
      <c r="B2273"/>
    </row>
    <row r="2274" spans="2:2" ht="14.4" x14ac:dyDescent="0.3">
      <c r="B2274"/>
    </row>
    <row r="2275" spans="2:2" ht="14.4" x14ac:dyDescent="0.3">
      <c r="B2275"/>
    </row>
    <row r="2276" spans="2:2" ht="14.4" x14ac:dyDescent="0.3">
      <c r="B2276"/>
    </row>
    <row r="2277" spans="2:2" ht="14.4" x14ac:dyDescent="0.3">
      <c r="B2277"/>
    </row>
    <row r="2278" spans="2:2" ht="14.4" x14ac:dyDescent="0.3">
      <c r="B2278"/>
    </row>
    <row r="2279" spans="2:2" ht="14.4" x14ac:dyDescent="0.3">
      <c r="B2279"/>
    </row>
    <row r="2280" spans="2:2" ht="14.4" x14ac:dyDescent="0.3">
      <c r="B2280"/>
    </row>
    <row r="2281" spans="2:2" ht="14.4" x14ac:dyDescent="0.3">
      <c r="B2281"/>
    </row>
    <row r="2282" spans="2:2" ht="14.4" x14ac:dyDescent="0.3">
      <c r="B2282"/>
    </row>
    <row r="2283" spans="2:2" ht="14.4" x14ac:dyDescent="0.3">
      <c r="B2283"/>
    </row>
    <row r="2284" spans="2:2" ht="14.4" x14ac:dyDescent="0.3">
      <c r="B2284"/>
    </row>
    <row r="2285" spans="2:2" ht="14.4" x14ac:dyDescent="0.3">
      <c r="B2285"/>
    </row>
    <row r="2286" spans="2:2" ht="14.4" x14ac:dyDescent="0.3">
      <c r="B2286"/>
    </row>
    <row r="2287" spans="2:2" ht="14.4" x14ac:dyDescent="0.3">
      <c r="B2287"/>
    </row>
    <row r="2288" spans="2:2" ht="14.4" x14ac:dyDescent="0.3">
      <c r="B2288"/>
    </row>
    <row r="2289" spans="2:2" ht="14.4" x14ac:dyDescent="0.3">
      <c r="B2289"/>
    </row>
    <row r="2290" spans="2:2" ht="14.4" x14ac:dyDescent="0.3">
      <c r="B2290"/>
    </row>
    <row r="2291" spans="2:2" ht="14.4" x14ac:dyDescent="0.3">
      <c r="B2291"/>
    </row>
    <row r="2292" spans="2:2" ht="14.4" x14ac:dyDescent="0.3">
      <c r="B2292"/>
    </row>
    <row r="2293" spans="2:2" ht="14.4" x14ac:dyDescent="0.3">
      <c r="B2293"/>
    </row>
    <row r="2294" spans="2:2" ht="14.4" x14ac:dyDescent="0.3">
      <c r="B2294"/>
    </row>
    <row r="2295" spans="2:2" ht="14.4" x14ac:dyDescent="0.3">
      <c r="B2295"/>
    </row>
    <row r="2296" spans="2:2" ht="14.4" x14ac:dyDescent="0.3">
      <c r="B2296"/>
    </row>
    <row r="2297" spans="2:2" ht="14.4" x14ac:dyDescent="0.3">
      <c r="B2297"/>
    </row>
    <row r="2298" spans="2:2" ht="14.4" x14ac:dyDescent="0.3">
      <c r="B2298"/>
    </row>
    <row r="2299" spans="2:2" ht="14.4" x14ac:dyDescent="0.3">
      <c r="B2299"/>
    </row>
    <row r="2300" spans="2:2" ht="14.4" x14ac:dyDescent="0.3">
      <c r="B2300"/>
    </row>
    <row r="2301" spans="2:2" ht="14.4" x14ac:dyDescent="0.3">
      <c r="B2301"/>
    </row>
    <row r="2302" spans="2:2" ht="14.4" x14ac:dyDescent="0.3">
      <c r="B2302"/>
    </row>
    <row r="2303" spans="2:2" ht="14.4" x14ac:dyDescent="0.3">
      <c r="B2303"/>
    </row>
    <row r="2304" spans="2:2" ht="14.4" x14ac:dyDescent="0.3">
      <c r="B2304"/>
    </row>
    <row r="2305" spans="2:2" ht="14.4" x14ac:dyDescent="0.3">
      <c r="B2305"/>
    </row>
    <row r="2306" spans="2:2" ht="14.4" x14ac:dyDescent="0.3">
      <c r="B2306"/>
    </row>
    <row r="2307" spans="2:2" ht="14.4" x14ac:dyDescent="0.3">
      <c r="B2307"/>
    </row>
    <row r="2308" spans="2:2" ht="14.4" x14ac:dyDescent="0.3">
      <c r="B2308"/>
    </row>
    <row r="2309" spans="2:2" ht="14.4" x14ac:dyDescent="0.3">
      <c r="B2309"/>
    </row>
    <row r="2310" spans="2:2" ht="14.4" x14ac:dyDescent="0.3">
      <c r="B2310"/>
    </row>
    <row r="2311" spans="2:2" ht="14.4" x14ac:dyDescent="0.3">
      <c r="B2311"/>
    </row>
    <row r="2312" spans="2:2" ht="14.4" x14ac:dyDescent="0.3">
      <c r="B2312"/>
    </row>
    <row r="2313" spans="2:2" ht="14.4" x14ac:dyDescent="0.3">
      <c r="B2313"/>
    </row>
    <row r="2314" spans="2:2" ht="14.4" x14ac:dyDescent="0.3">
      <c r="B2314"/>
    </row>
    <row r="2315" spans="2:2" ht="14.4" x14ac:dyDescent="0.3">
      <c r="B2315"/>
    </row>
    <row r="2316" spans="2:2" ht="14.4" x14ac:dyDescent="0.3">
      <c r="B2316"/>
    </row>
    <row r="2317" spans="2:2" ht="14.4" x14ac:dyDescent="0.3">
      <c r="B2317"/>
    </row>
    <row r="2318" spans="2:2" ht="14.4" x14ac:dyDescent="0.3">
      <c r="B2318"/>
    </row>
    <row r="2319" spans="2:2" ht="14.4" x14ac:dyDescent="0.3">
      <c r="B2319"/>
    </row>
    <row r="2320" spans="2:2" ht="14.4" x14ac:dyDescent="0.3">
      <c r="B2320"/>
    </row>
    <row r="2321" spans="2:2" ht="14.4" x14ac:dyDescent="0.3">
      <c r="B2321"/>
    </row>
    <row r="2322" spans="2:2" ht="14.4" x14ac:dyDescent="0.3">
      <c r="B2322"/>
    </row>
    <row r="2323" spans="2:2" ht="14.4" x14ac:dyDescent="0.3">
      <c r="B2323"/>
    </row>
    <row r="2324" spans="2:2" ht="14.4" x14ac:dyDescent="0.3">
      <c r="B2324"/>
    </row>
    <row r="2325" spans="2:2" ht="14.4" x14ac:dyDescent="0.3">
      <c r="B2325"/>
    </row>
    <row r="2326" spans="2:2" ht="14.4" x14ac:dyDescent="0.3">
      <c r="B2326"/>
    </row>
    <row r="2327" spans="2:2" ht="14.4" x14ac:dyDescent="0.3">
      <c r="B2327"/>
    </row>
    <row r="2328" spans="2:2" ht="14.4" x14ac:dyDescent="0.3">
      <c r="B2328"/>
    </row>
    <row r="2329" spans="2:2" ht="14.4" x14ac:dyDescent="0.3">
      <c r="B2329"/>
    </row>
    <row r="2330" spans="2:2" ht="14.4" x14ac:dyDescent="0.3">
      <c r="B2330"/>
    </row>
    <row r="2331" spans="2:2" ht="14.4" x14ac:dyDescent="0.3">
      <c r="B2331"/>
    </row>
    <row r="2332" spans="2:2" ht="14.4" x14ac:dyDescent="0.3">
      <c r="B2332"/>
    </row>
    <row r="2333" spans="2:2" ht="14.4" x14ac:dyDescent="0.3">
      <c r="B2333"/>
    </row>
    <row r="2334" spans="2:2" ht="14.4" x14ac:dyDescent="0.3">
      <c r="B2334"/>
    </row>
    <row r="2335" spans="2:2" ht="14.4" x14ac:dyDescent="0.3">
      <c r="B2335"/>
    </row>
    <row r="2336" spans="2:2" ht="14.4" x14ac:dyDescent="0.3">
      <c r="B2336"/>
    </row>
    <row r="2337" spans="2:2" ht="14.4" x14ac:dyDescent="0.3">
      <c r="B2337"/>
    </row>
    <row r="2338" spans="2:2" ht="14.4" x14ac:dyDescent="0.3">
      <c r="B2338"/>
    </row>
    <row r="2339" spans="2:2" ht="14.4" x14ac:dyDescent="0.3">
      <c r="B2339"/>
    </row>
    <row r="2340" spans="2:2" ht="14.4" x14ac:dyDescent="0.3">
      <c r="B2340"/>
    </row>
    <row r="2341" spans="2:2" ht="14.4" x14ac:dyDescent="0.3">
      <c r="B2341"/>
    </row>
    <row r="2342" spans="2:2" ht="14.4" x14ac:dyDescent="0.3">
      <c r="B2342"/>
    </row>
    <row r="2343" spans="2:2" ht="14.4" x14ac:dyDescent="0.3">
      <c r="B2343"/>
    </row>
    <row r="2344" spans="2:2" ht="14.4" x14ac:dyDescent="0.3">
      <c r="B2344"/>
    </row>
    <row r="2345" spans="2:2" ht="14.4" x14ac:dyDescent="0.3">
      <c r="B2345"/>
    </row>
    <row r="2346" spans="2:2" ht="14.4" x14ac:dyDescent="0.3">
      <c r="B2346"/>
    </row>
    <row r="2347" spans="2:2" ht="14.4" x14ac:dyDescent="0.3">
      <c r="B2347"/>
    </row>
    <row r="2348" spans="2:2" ht="14.4" x14ac:dyDescent="0.3">
      <c r="B2348"/>
    </row>
    <row r="2349" spans="2:2" ht="14.4" x14ac:dyDescent="0.3">
      <c r="B2349"/>
    </row>
    <row r="2350" spans="2:2" ht="14.4" x14ac:dyDescent="0.3">
      <c r="B2350"/>
    </row>
    <row r="2351" spans="2:2" ht="14.4" x14ac:dyDescent="0.3">
      <c r="B2351"/>
    </row>
    <row r="2352" spans="2:2" ht="14.4" x14ac:dyDescent="0.3">
      <c r="B2352"/>
    </row>
    <row r="2353" spans="2:2" ht="14.4" x14ac:dyDescent="0.3">
      <c r="B2353"/>
    </row>
    <row r="2354" spans="2:2" ht="14.4" x14ac:dyDescent="0.3">
      <c r="B2354"/>
    </row>
    <row r="2355" spans="2:2" ht="14.4" x14ac:dyDescent="0.3">
      <c r="B2355"/>
    </row>
    <row r="2356" spans="2:2" ht="14.4" x14ac:dyDescent="0.3">
      <c r="B2356"/>
    </row>
    <row r="2357" spans="2:2" ht="14.4" x14ac:dyDescent="0.3">
      <c r="B2357"/>
    </row>
    <row r="2358" spans="2:2" ht="14.4" x14ac:dyDescent="0.3">
      <c r="B2358"/>
    </row>
    <row r="2359" spans="2:2" ht="14.4" x14ac:dyDescent="0.3">
      <c r="B2359"/>
    </row>
    <row r="2360" spans="2:2" ht="14.4" x14ac:dyDescent="0.3">
      <c r="B2360"/>
    </row>
    <row r="2361" spans="2:2" ht="14.4" x14ac:dyDescent="0.3">
      <c r="B2361"/>
    </row>
    <row r="2362" spans="2:2" ht="14.4" x14ac:dyDescent="0.3">
      <c r="B2362"/>
    </row>
    <row r="2363" spans="2:2" ht="14.4" x14ac:dyDescent="0.3">
      <c r="B2363"/>
    </row>
    <row r="2364" spans="2:2" ht="14.4" x14ac:dyDescent="0.3">
      <c r="B2364"/>
    </row>
    <row r="2365" spans="2:2" ht="14.4" x14ac:dyDescent="0.3">
      <c r="B2365"/>
    </row>
    <row r="2366" spans="2:2" ht="14.4" x14ac:dyDescent="0.3">
      <c r="B2366"/>
    </row>
    <row r="2367" spans="2:2" ht="14.4" x14ac:dyDescent="0.3">
      <c r="B2367"/>
    </row>
    <row r="2368" spans="2:2" ht="14.4" x14ac:dyDescent="0.3">
      <c r="B2368"/>
    </row>
    <row r="2369" spans="2:2" ht="14.4" x14ac:dyDescent="0.3">
      <c r="B2369"/>
    </row>
    <row r="2370" spans="2:2" ht="14.4" x14ac:dyDescent="0.3">
      <c r="B2370"/>
    </row>
    <row r="2371" spans="2:2" ht="14.4" x14ac:dyDescent="0.3">
      <c r="B2371"/>
    </row>
    <row r="2372" spans="2:2" ht="14.4" x14ac:dyDescent="0.3">
      <c r="B2372"/>
    </row>
    <row r="2373" spans="2:2" ht="14.4" x14ac:dyDescent="0.3">
      <c r="B2373"/>
    </row>
    <row r="2374" spans="2:2" ht="14.4" x14ac:dyDescent="0.3">
      <c r="B2374"/>
    </row>
    <row r="2375" spans="2:2" ht="14.4" x14ac:dyDescent="0.3">
      <c r="B2375"/>
    </row>
    <row r="2376" spans="2:2" ht="14.4" x14ac:dyDescent="0.3">
      <c r="B2376"/>
    </row>
    <row r="2377" spans="2:2" ht="14.4" x14ac:dyDescent="0.3">
      <c r="B2377"/>
    </row>
    <row r="2378" spans="2:2" ht="14.4" x14ac:dyDescent="0.3">
      <c r="B2378"/>
    </row>
    <row r="2379" spans="2:2" ht="14.4" x14ac:dyDescent="0.3">
      <c r="B2379"/>
    </row>
    <row r="2380" spans="2:2" ht="14.4" x14ac:dyDescent="0.3">
      <c r="B2380"/>
    </row>
    <row r="2381" spans="2:2" ht="14.4" x14ac:dyDescent="0.3">
      <c r="B2381"/>
    </row>
    <row r="2382" spans="2:2" ht="14.4" x14ac:dyDescent="0.3">
      <c r="B2382"/>
    </row>
    <row r="2383" spans="2:2" ht="14.4" x14ac:dyDescent="0.3">
      <c r="B2383"/>
    </row>
    <row r="2384" spans="2:2" ht="14.4" x14ac:dyDescent="0.3">
      <c r="B2384"/>
    </row>
    <row r="2385" spans="2:2" ht="14.4" x14ac:dyDescent="0.3">
      <c r="B2385"/>
    </row>
    <row r="2386" spans="2:2" ht="14.4" x14ac:dyDescent="0.3">
      <c r="B2386"/>
    </row>
    <row r="2387" spans="2:2" ht="14.4" x14ac:dyDescent="0.3">
      <c r="B2387"/>
    </row>
    <row r="2388" spans="2:2" ht="14.4" x14ac:dyDescent="0.3">
      <c r="B2388"/>
    </row>
    <row r="2389" spans="2:2" ht="14.4" x14ac:dyDescent="0.3">
      <c r="B2389"/>
    </row>
    <row r="2390" spans="2:2" ht="14.4" x14ac:dyDescent="0.3">
      <c r="B2390"/>
    </row>
    <row r="2391" spans="2:2" ht="14.4" x14ac:dyDescent="0.3">
      <c r="B2391"/>
    </row>
    <row r="2392" spans="2:2" ht="14.4" x14ac:dyDescent="0.3">
      <c r="B2392"/>
    </row>
    <row r="2393" spans="2:2" ht="14.4" x14ac:dyDescent="0.3">
      <c r="B2393"/>
    </row>
    <row r="2394" spans="2:2" ht="14.4" x14ac:dyDescent="0.3">
      <c r="B2394"/>
    </row>
    <row r="2395" spans="2:2" ht="14.4" x14ac:dyDescent="0.3">
      <c r="B2395"/>
    </row>
    <row r="2396" spans="2:2" ht="14.4" x14ac:dyDescent="0.3">
      <c r="B2396"/>
    </row>
    <row r="2397" spans="2:2" ht="14.4" x14ac:dyDescent="0.3">
      <c r="B2397"/>
    </row>
    <row r="2398" spans="2:2" ht="14.4" x14ac:dyDescent="0.3">
      <c r="B2398"/>
    </row>
    <row r="2399" spans="2:2" ht="14.4" x14ac:dyDescent="0.3">
      <c r="B2399"/>
    </row>
    <row r="2400" spans="2:2" ht="14.4" x14ac:dyDescent="0.3">
      <c r="B2400"/>
    </row>
    <row r="2401" spans="2:2" ht="14.4" x14ac:dyDescent="0.3">
      <c r="B2401"/>
    </row>
    <row r="2402" spans="2:2" ht="14.4" x14ac:dyDescent="0.3">
      <c r="B2402"/>
    </row>
    <row r="2403" spans="2:2" ht="14.4" x14ac:dyDescent="0.3">
      <c r="B2403"/>
    </row>
    <row r="2404" spans="2:2" ht="14.4" x14ac:dyDescent="0.3">
      <c r="B2404"/>
    </row>
    <row r="2405" spans="2:2" ht="14.4" x14ac:dyDescent="0.3">
      <c r="B2405"/>
    </row>
    <row r="2406" spans="2:2" ht="14.4" x14ac:dyDescent="0.3">
      <c r="B2406"/>
    </row>
    <row r="2407" spans="2:2" ht="14.4" x14ac:dyDescent="0.3">
      <c r="B2407"/>
    </row>
    <row r="2408" spans="2:2" ht="14.4" x14ac:dyDescent="0.3">
      <c r="B2408"/>
    </row>
    <row r="2409" spans="2:2" ht="14.4" x14ac:dyDescent="0.3">
      <c r="B2409"/>
    </row>
    <row r="2410" spans="2:2" ht="14.4" x14ac:dyDescent="0.3">
      <c r="B2410"/>
    </row>
    <row r="2411" spans="2:2" ht="14.4" x14ac:dyDescent="0.3">
      <c r="B2411"/>
    </row>
    <row r="2412" spans="2:2" ht="14.4" x14ac:dyDescent="0.3">
      <c r="B2412"/>
    </row>
    <row r="2413" spans="2:2" ht="14.4" x14ac:dyDescent="0.3">
      <c r="B2413"/>
    </row>
    <row r="2414" spans="2:2" ht="14.4" x14ac:dyDescent="0.3">
      <c r="B2414"/>
    </row>
    <row r="2415" spans="2:2" ht="14.4" x14ac:dyDescent="0.3">
      <c r="B2415"/>
    </row>
    <row r="2416" spans="2:2" ht="14.4" x14ac:dyDescent="0.3">
      <c r="B2416"/>
    </row>
    <row r="2417" spans="2:2" ht="14.4" x14ac:dyDescent="0.3">
      <c r="B2417"/>
    </row>
    <row r="2418" spans="2:2" ht="14.4" x14ac:dyDescent="0.3">
      <c r="B2418"/>
    </row>
    <row r="2419" spans="2:2" ht="14.4" x14ac:dyDescent="0.3">
      <c r="B2419"/>
    </row>
    <row r="2420" spans="2:2" ht="14.4" x14ac:dyDescent="0.3">
      <c r="B2420"/>
    </row>
    <row r="2421" spans="2:2" ht="14.4" x14ac:dyDescent="0.3">
      <c r="B2421"/>
    </row>
    <row r="2422" spans="2:2" ht="14.4" x14ac:dyDescent="0.3">
      <c r="B2422"/>
    </row>
    <row r="2423" spans="2:2" ht="14.4" x14ac:dyDescent="0.3">
      <c r="B2423"/>
    </row>
    <row r="2424" spans="2:2" ht="14.4" x14ac:dyDescent="0.3">
      <c r="B2424"/>
    </row>
    <row r="2425" spans="2:2" ht="14.4" x14ac:dyDescent="0.3">
      <c r="B2425"/>
    </row>
    <row r="2426" spans="2:2" ht="14.4" x14ac:dyDescent="0.3">
      <c r="B2426"/>
    </row>
    <row r="2427" spans="2:2" ht="14.4" x14ac:dyDescent="0.3">
      <c r="B2427"/>
    </row>
    <row r="2428" spans="2:2" ht="14.4" x14ac:dyDescent="0.3">
      <c r="B2428"/>
    </row>
    <row r="2429" spans="2:2" ht="14.4" x14ac:dyDescent="0.3">
      <c r="B2429"/>
    </row>
    <row r="2430" spans="2:2" ht="14.4" x14ac:dyDescent="0.3">
      <c r="B2430"/>
    </row>
    <row r="2431" spans="2:2" ht="14.4" x14ac:dyDescent="0.3">
      <c r="B2431"/>
    </row>
    <row r="2432" spans="2:2" ht="14.4" x14ac:dyDescent="0.3">
      <c r="B2432"/>
    </row>
    <row r="2433" spans="2:2" ht="14.4" x14ac:dyDescent="0.3">
      <c r="B2433"/>
    </row>
    <row r="2434" spans="2:2" ht="14.4" x14ac:dyDescent="0.3">
      <c r="B2434"/>
    </row>
    <row r="2435" spans="2:2" ht="14.4" x14ac:dyDescent="0.3">
      <c r="B2435"/>
    </row>
    <row r="2436" spans="2:2" ht="14.4" x14ac:dyDescent="0.3">
      <c r="B2436"/>
    </row>
    <row r="2437" spans="2:2" ht="14.4" x14ac:dyDescent="0.3">
      <c r="B2437"/>
    </row>
    <row r="2438" spans="2:2" ht="14.4" x14ac:dyDescent="0.3">
      <c r="B2438"/>
    </row>
    <row r="2439" spans="2:2" ht="14.4" x14ac:dyDescent="0.3">
      <c r="B2439"/>
    </row>
    <row r="2440" spans="2:2" ht="14.4" x14ac:dyDescent="0.3">
      <c r="B2440"/>
    </row>
    <row r="2441" spans="2:2" ht="14.4" x14ac:dyDescent="0.3">
      <c r="B2441"/>
    </row>
    <row r="2442" spans="2:2" ht="14.4" x14ac:dyDescent="0.3">
      <c r="B2442"/>
    </row>
    <row r="2443" spans="2:2" ht="14.4" x14ac:dyDescent="0.3">
      <c r="B2443"/>
    </row>
    <row r="2444" spans="2:2" ht="14.4" x14ac:dyDescent="0.3">
      <c r="B2444"/>
    </row>
    <row r="2445" spans="2:2" ht="14.4" x14ac:dyDescent="0.3">
      <c r="B2445"/>
    </row>
    <row r="2446" spans="2:2" ht="14.4" x14ac:dyDescent="0.3">
      <c r="B2446"/>
    </row>
    <row r="2447" spans="2:2" ht="14.4" x14ac:dyDescent="0.3">
      <c r="B2447"/>
    </row>
    <row r="2448" spans="2:2" ht="14.4" x14ac:dyDescent="0.3">
      <c r="B2448"/>
    </row>
    <row r="2449" spans="2:2" ht="14.4" x14ac:dyDescent="0.3">
      <c r="B2449"/>
    </row>
    <row r="2450" spans="2:2" ht="14.4" x14ac:dyDescent="0.3">
      <c r="B2450"/>
    </row>
    <row r="2451" spans="2:2" ht="14.4" x14ac:dyDescent="0.3">
      <c r="B2451"/>
    </row>
    <row r="2452" spans="2:2" ht="14.4" x14ac:dyDescent="0.3">
      <c r="B2452"/>
    </row>
    <row r="2453" spans="2:2" ht="14.4" x14ac:dyDescent="0.3">
      <c r="B2453"/>
    </row>
    <row r="2454" spans="2:2" ht="14.4" x14ac:dyDescent="0.3">
      <c r="B2454"/>
    </row>
    <row r="2455" spans="2:2" ht="14.4" x14ac:dyDescent="0.3">
      <c r="B2455"/>
    </row>
    <row r="2456" spans="2:2" ht="14.4" x14ac:dyDescent="0.3">
      <c r="B2456"/>
    </row>
    <row r="2457" spans="2:2" ht="14.4" x14ac:dyDescent="0.3">
      <c r="B2457"/>
    </row>
    <row r="2458" spans="2:2" ht="14.4" x14ac:dyDescent="0.3">
      <c r="B2458"/>
    </row>
    <row r="2459" spans="2:2" ht="14.4" x14ac:dyDescent="0.3">
      <c r="B2459"/>
    </row>
    <row r="2460" spans="2:2" ht="14.4" x14ac:dyDescent="0.3">
      <c r="B2460"/>
    </row>
    <row r="2461" spans="2:2" ht="14.4" x14ac:dyDescent="0.3">
      <c r="B2461"/>
    </row>
    <row r="2462" spans="2:2" ht="14.4" x14ac:dyDescent="0.3">
      <c r="B2462"/>
    </row>
    <row r="2463" spans="2:2" ht="14.4" x14ac:dyDescent="0.3">
      <c r="B2463"/>
    </row>
    <row r="2464" spans="2:2" ht="14.4" x14ac:dyDescent="0.3">
      <c r="B2464"/>
    </row>
    <row r="2465" spans="2:2" ht="14.4" x14ac:dyDescent="0.3">
      <c r="B2465"/>
    </row>
    <row r="2466" spans="2:2" ht="14.4" x14ac:dyDescent="0.3">
      <c r="B2466"/>
    </row>
    <row r="2467" spans="2:2" ht="14.4" x14ac:dyDescent="0.3">
      <c r="B2467"/>
    </row>
    <row r="2468" spans="2:2" ht="14.4" x14ac:dyDescent="0.3">
      <c r="B2468"/>
    </row>
    <row r="2469" spans="2:2" ht="14.4" x14ac:dyDescent="0.3">
      <c r="B2469"/>
    </row>
    <row r="2470" spans="2:2" ht="14.4" x14ac:dyDescent="0.3">
      <c r="B2470"/>
    </row>
    <row r="2471" spans="2:2" ht="14.4" x14ac:dyDescent="0.3">
      <c r="B2471"/>
    </row>
    <row r="2472" spans="2:2" ht="14.4" x14ac:dyDescent="0.3">
      <c r="B2472"/>
    </row>
    <row r="2473" spans="2:2" ht="14.4" x14ac:dyDescent="0.3">
      <c r="B2473"/>
    </row>
    <row r="2474" spans="2:2" ht="14.4" x14ac:dyDescent="0.3">
      <c r="B2474"/>
    </row>
    <row r="2475" spans="2:2" ht="14.4" x14ac:dyDescent="0.3">
      <c r="B2475"/>
    </row>
    <row r="2476" spans="2:2" ht="14.4" x14ac:dyDescent="0.3">
      <c r="B2476"/>
    </row>
    <row r="2477" spans="2:2" ht="14.4" x14ac:dyDescent="0.3">
      <c r="B2477"/>
    </row>
    <row r="2478" spans="2:2" ht="14.4" x14ac:dyDescent="0.3">
      <c r="B2478"/>
    </row>
    <row r="2479" spans="2:2" ht="14.4" x14ac:dyDescent="0.3">
      <c r="B2479"/>
    </row>
    <row r="2480" spans="2:2" ht="14.4" x14ac:dyDescent="0.3">
      <c r="B2480"/>
    </row>
    <row r="2481" spans="2:2" ht="14.4" x14ac:dyDescent="0.3">
      <c r="B2481"/>
    </row>
    <row r="2482" spans="2:2" ht="14.4" x14ac:dyDescent="0.3">
      <c r="B2482"/>
    </row>
    <row r="2483" spans="2:2" ht="14.4" x14ac:dyDescent="0.3">
      <c r="B2483"/>
    </row>
    <row r="2484" spans="2:2" ht="14.4" x14ac:dyDescent="0.3">
      <c r="B2484"/>
    </row>
    <row r="2485" spans="2:2" ht="14.4" x14ac:dyDescent="0.3">
      <c r="B2485"/>
    </row>
    <row r="2486" spans="2:2" ht="14.4" x14ac:dyDescent="0.3">
      <c r="B2486"/>
    </row>
    <row r="2487" spans="2:2" ht="14.4" x14ac:dyDescent="0.3">
      <c r="B2487"/>
    </row>
    <row r="2488" spans="2:2" ht="14.4" x14ac:dyDescent="0.3">
      <c r="B2488"/>
    </row>
    <row r="2489" spans="2:2" ht="14.4" x14ac:dyDescent="0.3">
      <c r="B2489"/>
    </row>
    <row r="2490" spans="2:2" ht="14.4" x14ac:dyDescent="0.3">
      <c r="B2490"/>
    </row>
    <row r="2491" spans="2:2" ht="14.4" x14ac:dyDescent="0.3">
      <c r="B2491"/>
    </row>
    <row r="2492" spans="2:2" ht="14.4" x14ac:dyDescent="0.3">
      <c r="B2492"/>
    </row>
    <row r="2493" spans="2:2" ht="14.4" x14ac:dyDescent="0.3">
      <c r="B2493"/>
    </row>
    <row r="2494" spans="2:2" ht="14.4" x14ac:dyDescent="0.3">
      <c r="B2494"/>
    </row>
    <row r="2495" spans="2:2" ht="14.4" x14ac:dyDescent="0.3">
      <c r="B2495"/>
    </row>
    <row r="2496" spans="2:2" ht="14.4" x14ac:dyDescent="0.3">
      <c r="B2496"/>
    </row>
    <row r="2497" spans="2:2" ht="14.4" x14ac:dyDescent="0.3">
      <c r="B2497"/>
    </row>
    <row r="2498" spans="2:2" ht="14.4" x14ac:dyDescent="0.3">
      <c r="B2498"/>
    </row>
    <row r="2499" spans="2:2" ht="14.4" x14ac:dyDescent="0.3">
      <c r="B2499"/>
    </row>
    <row r="2500" spans="2:2" ht="14.4" x14ac:dyDescent="0.3">
      <c r="B2500"/>
    </row>
    <row r="2501" spans="2:2" ht="14.4" x14ac:dyDescent="0.3">
      <c r="B2501"/>
    </row>
    <row r="2502" spans="2:2" ht="14.4" x14ac:dyDescent="0.3">
      <c r="B2502"/>
    </row>
    <row r="2503" spans="2:2" ht="14.4" x14ac:dyDescent="0.3">
      <c r="B2503"/>
    </row>
    <row r="2504" spans="2:2" ht="14.4" x14ac:dyDescent="0.3">
      <c r="B2504"/>
    </row>
    <row r="2505" spans="2:2" ht="14.4" x14ac:dyDescent="0.3">
      <c r="B2505"/>
    </row>
    <row r="2506" spans="2:2" ht="14.4" x14ac:dyDescent="0.3">
      <c r="B2506"/>
    </row>
    <row r="2507" spans="2:2" ht="14.4" x14ac:dyDescent="0.3">
      <c r="B2507"/>
    </row>
    <row r="2508" spans="2:2" ht="14.4" x14ac:dyDescent="0.3">
      <c r="B2508"/>
    </row>
    <row r="2509" spans="2:2" ht="14.4" x14ac:dyDescent="0.3">
      <c r="B2509"/>
    </row>
    <row r="2510" spans="2:2" ht="14.4" x14ac:dyDescent="0.3">
      <c r="B2510"/>
    </row>
    <row r="2511" spans="2:2" ht="14.4" x14ac:dyDescent="0.3">
      <c r="B2511"/>
    </row>
    <row r="2512" spans="2:2" ht="14.4" x14ac:dyDescent="0.3">
      <c r="B2512"/>
    </row>
    <row r="2513" spans="2:2" ht="14.4" x14ac:dyDescent="0.3">
      <c r="B2513"/>
    </row>
    <row r="2514" spans="2:2" ht="14.4" x14ac:dyDescent="0.3">
      <c r="B2514"/>
    </row>
    <row r="2515" spans="2:2" ht="14.4" x14ac:dyDescent="0.3">
      <c r="B2515"/>
    </row>
    <row r="2516" spans="2:2" ht="14.4" x14ac:dyDescent="0.3">
      <c r="B2516"/>
    </row>
    <row r="2517" spans="2:2" ht="14.4" x14ac:dyDescent="0.3">
      <c r="B2517"/>
    </row>
    <row r="2518" spans="2:2" ht="14.4" x14ac:dyDescent="0.3">
      <c r="B2518"/>
    </row>
    <row r="2519" spans="2:2" ht="14.4" x14ac:dyDescent="0.3">
      <c r="B2519"/>
    </row>
    <row r="2520" spans="2:2" ht="14.4" x14ac:dyDescent="0.3">
      <c r="B2520"/>
    </row>
    <row r="2521" spans="2:2" ht="14.4" x14ac:dyDescent="0.3">
      <c r="B2521"/>
    </row>
    <row r="2522" spans="2:2" ht="14.4" x14ac:dyDescent="0.3">
      <c r="B2522"/>
    </row>
    <row r="2523" spans="2:2" ht="14.4" x14ac:dyDescent="0.3">
      <c r="B2523"/>
    </row>
    <row r="2524" spans="2:2" ht="14.4" x14ac:dyDescent="0.3">
      <c r="B2524"/>
    </row>
    <row r="2525" spans="2:2" ht="14.4" x14ac:dyDescent="0.3">
      <c r="B2525"/>
    </row>
    <row r="2526" spans="2:2" ht="14.4" x14ac:dyDescent="0.3">
      <c r="B2526"/>
    </row>
    <row r="2527" spans="2:2" ht="14.4" x14ac:dyDescent="0.3">
      <c r="B2527"/>
    </row>
    <row r="2528" spans="2:2" ht="14.4" x14ac:dyDescent="0.3">
      <c r="B2528"/>
    </row>
    <row r="2529" spans="2:2" ht="14.4" x14ac:dyDescent="0.3">
      <c r="B2529"/>
    </row>
    <row r="2530" spans="2:2" ht="14.4" x14ac:dyDescent="0.3">
      <c r="B2530"/>
    </row>
    <row r="2531" spans="2:2" ht="14.4" x14ac:dyDescent="0.3">
      <c r="B2531"/>
    </row>
    <row r="2532" spans="2:2" ht="14.4" x14ac:dyDescent="0.3">
      <c r="B2532"/>
    </row>
    <row r="2533" spans="2:2" ht="14.4" x14ac:dyDescent="0.3">
      <c r="B2533"/>
    </row>
    <row r="2534" spans="2:2" ht="14.4" x14ac:dyDescent="0.3">
      <c r="B2534"/>
    </row>
    <row r="2535" spans="2:2" ht="14.4" x14ac:dyDescent="0.3">
      <c r="B2535"/>
    </row>
    <row r="2536" spans="2:2" ht="14.4" x14ac:dyDescent="0.3">
      <c r="B2536"/>
    </row>
    <row r="2537" spans="2:2" ht="14.4" x14ac:dyDescent="0.3">
      <c r="B2537"/>
    </row>
    <row r="2538" spans="2:2" ht="14.4" x14ac:dyDescent="0.3">
      <c r="B2538"/>
    </row>
    <row r="2539" spans="2:2" ht="14.4" x14ac:dyDescent="0.3">
      <c r="B2539"/>
    </row>
    <row r="2540" spans="2:2" ht="14.4" x14ac:dyDescent="0.3">
      <c r="B2540"/>
    </row>
    <row r="2541" spans="2:2" ht="14.4" x14ac:dyDescent="0.3">
      <c r="B2541"/>
    </row>
    <row r="2542" spans="2:2" ht="14.4" x14ac:dyDescent="0.3">
      <c r="B2542"/>
    </row>
    <row r="2543" spans="2:2" ht="14.4" x14ac:dyDescent="0.3">
      <c r="B2543"/>
    </row>
    <row r="2544" spans="2:2" ht="14.4" x14ac:dyDescent="0.3">
      <c r="B2544"/>
    </row>
    <row r="2545" spans="2:2" ht="14.4" x14ac:dyDescent="0.3">
      <c r="B2545"/>
    </row>
    <row r="2546" spans="2:2" ht="14.4" x14ac:dyDescent="0.3">
      <c r="B2546"/>
    </row>
    <row r="2547" spans="2:2" ht="14.4" x14ac:dyDescent="0.3">
      <c r="B2547"/>
    </row>
    <row r="2548" spans="2:2" ht="14.4" x14ac:dyDescent="0.3">
      <c r="B2548"/>
    </row>
    <row r="2549" spans="2:2" ht="14.4" x14ac:dyDescent="0.3">
      <c r="B2549"/>
    </row>
    <row r="2550" spans="2:2" ht="14.4" x14ac:dyDescent="0.3">
      <c r="B2550"/>
    </row>
    <row r="2551" spans="2:2" ht="14.4" x14ac:dyDescent="0.3">
      <c r="B2551"/>
    </row>
    <row r="2552" spans="2:2" ht="14.4" x14ac:dyDescent="0.3">
      <c r="B2552"/>
    </row>
    <row r="2553" spans="2:2" ht="14.4" x14ac:dyDescent="0.3">
      <c r="B2553"/>
    </row>
    <row r="2554" spans="2:2" ht="14.4" x14ac:dyDescent="0.3">
      <c r="B2554"/>
    </row>
    <row r="2555" spans="2:2" ht="14.4" x14ac:dyDescent="0.3">
      <c r="B2555"/>
    </row>
    <row r="2556" spans="2:2" ht="14.4" x14ac:dyDescent="0.3">
      <c r="B2556"/>
    </row>
    <row r="2557" spans="2:2" ht="14.4" x14ac:dyDescent="0.3">
      <c r="B2557"/>
    </row>
    <row r="2558" spans="2:2" ht="14.4" x14ac:dyDescent="0.3">
      <c r="B2558"/>
    </row>
    <row r="2559" spans="2:2" ht="14.4" x14ac:dyDescent="0.3">
      <c r="B2559"/>
    </row>
    <row r="2560" spans="2:2" ht="14.4" x14ac:dyDescent="0.3">
      <c r="B2560"/>
    </row>
    <row r="2561" spans="2:2" ht="14.4" x14ac:dyDescent="0.3">
      <c r="B2561"/>
    </row>
    <row r="2562" spans="2:2" ht="14.4" x14ac:dyDescent="0.3">
      <c r="B2562"/>
    </row>
    <row r="2563" spans="2:2" ht="14.4" x14ac:dyDescent="0.3">
      <c r="B2563"/>
    </row>
    <row r="2564" spans="2:2" ht="14.4" x14ac:dyDescent="0.3">
      <c r="B2564"/>
    </row>
    <row r="2565" spans="2:2" ht="14.4" x14ac:dyDescent="0.3">
      <c r="B2565"/>
    </row>
    <row r="2566" spans="2:2" ht="14.4" x14ac:dyDescent="0.3">
      <c r="B2566"/>
    </row>
    <row r="2567" spans="2:2" ht="14.4" x14ac:dyDescent="0.3">
      <c r="B2567"/>
    </row>
    <row r="2568" spans="2:2" ht="14.4" x14ac:dyDescent="0.3">
      <c r="B2568"/>
    </row>
    <row r="2569" spans="2:2" ht="14.4" x14ac:dyDescent="0.3">
      <c r="B2569"/>
    </row>
    <row r="2570" spans="2:2" ht="14.4" x14ac:dyDescent="0.3">
      <c r="B2570"/>
    </row>
    <row r="2571" spans="2:2" ht="14.4" x14ac:dyDescent="0.3">
      <c r="B2571"/>
    </row>
    <row r="2572" spans="2:2" ht="14.4" x14ac:dyDescent="0.3">
      <c r="B2572"/>
    </row>
    <row r="2573" spans="2:2" ht="14.4" x14ac:dyDescent="0.3">
      <c r="B2573"/>
    </row>
    <row r="2574" spans="2:2" ht="14.4" x14ac:dyDescent="0.3">
      <c r="B2574"/>
    </row>
    <row r="2575" spans="2:2" ht="14.4" x14ac:dyDescent="0.3">
      <c r="B2575"/>
    </row>
    <row r="2576" spans="2:2" ht="14.4" x14ac:dyDescent="0.3">
      <c r="B2576"/>
    </row>
    <row r="2577" spans="2:2" ht="14.4" x14ac:dyDescent="0.3">
      <c r="B2577"/>
    </row>
    <row r="2578" spans="2:2" ht="14.4" x14ac:dyDescent="0.3">
      <c r="B2578"/>
    </row>
    <row r="2579" spans="2:2" ht="14.4" x14ac:dyDescent="0.3">
      <c r="B2579"/>
    </row>
    <row r="2580" spans="2:2" ht="14.4" x14ac:dyDescent="0.3">
      <c r="B2580"/>
    </row>
    <row r="2581" spans="2:2" ht="14.4" x14ac:dyDescent="0.3">
      <c r="B2581"/>
    </row>
    <row r="2582" spans="2:2" ht="14.4" x14ac:dyDescent="0.3">
      <c r="B2582"/>
    </row>
    <row r="2583" spans="2:2" ht="14.4" x14ac:dyDescent="0.3">
      <c r="B2583"/>
    </row>
    <row r="2584" spans="2:2" ht="14.4" x14ac:dyDescent="0.3">
      <c r="B2584"/>
    </row>
    <row r="2585" spans="2:2" ht="14.4" x14ac:dyDescent="0.3">
      <c r="B2585"/>
    </row>
    <row r="2586" spans="2:2" ht="14.4" x14ac:dyDescent="0.3">
      <c r="B2586"/>
    </row>
    <row r="2587" spans="2:2" ht="14.4" x14ac:dyDescent="0.3">
      <c r="B2587"/>
    </row>
    <row r="2588" spans="2:2" ht="14.4" x14ac:dyDescent="0.3">
      <c r="B2588"/>
    </row>
    <row r="2589" spans="2:2" ht="14.4" x14ac:dyDescent="0.3">
      <c r="B2589"/>
    </row>
    <row r="2590" spans="2:2" ht="14.4" x14ac:dyDescent="0.3">
      <c r="B2590"/>
    </row>
    <row r="2591" spans="2:2" ht="14.4" x14ac:dyDescent="0.3">
      <c r="B2591"/>
    </row>
    <row r="2592" spans="2:2" ht="14.4" x14ac:dyDescent="0.3">
      <c r="B2592"/>
    </row>
    <row r="2593" spans="2:2" ht="14.4" x14ac:dyDescent="0.3">
      <c r="B2593"/>
    </row>
    <row r="2594" spans="2:2" ht="14.4" x14ac:dyDescent="0.3">
      <c r="B2594"/>
    </row>
    <row r="2595" spans="2:2" ht="14.4" x14ac:dyDescent="0.3">
      <c r="B2595"/>
    </row>
    <row r="2596" spans="2:2" ht="14.4" x14ac:dyDescent="0.3">
      <c r="B2596"/>
    </row>
    <row r="2597" spans="2:2" ht="14.4" x14ac:dyDescent="0.3">
      <c r="B2597"/>
    </row>
    <row r="2598" spans="2:2" ht="14.4" x14ac:dyDescent="0.3">
      <c r="B2598"/>
    </row>
    <row r="2599" spans="2:2" ht="14.4" x14ac:dyDescent="0.3">
      <c r="B2599"/>
    </row>
    <row r="2600" spans="2:2" ht="14.4" x14ac:dyDescent="0.3">
      <c r="B2600"/>
    </row>
    <row r="2601" spans="2:2" ht="14.4" x14ac:dyDescent="0.3">
      <c r="B2601"/>
    </row>
    <row r="2602" spans="2:2" ht="14.4" x14ac:dyDescent="0.3">
      <c r="B2602"/>
    </row>
    <row r="2603" spans="2:2" ht="14.4" x14ac:dyDescent="0.3">
      <c r="B2603"/>
    </row>
    <row r="2604" spans="2:2" ht="14.4" x14ac:dyDescent="0.3">
      <c r="B2604"/>
    </row>
    <row r="2605" spans="2:2" ht="14.4" x14ac:dyDescent="0.3">
      <c r="B2605"/>
    </row>
    <row r="2606" spans="2:2" ht="14.4" x14ac:dyDescent="0.3">
      <c r="B2606"/>
    </row>
    <row r="2607" spans="2:2" ht="14.4" x14ac:dyDescent="0.3">
      <c r="B2607"/>
    </row>
    <row r="2608" spans="2:2" ht="14.4" x14ac:dyDescent="0.3">
      <c r="B2608"/>
    </row>
    <row r="2609" spans="2:2" ht="14.4" x14ac:dyDescent="0.3">
      <c r="B2609"/>
    </row>
    <row r="2610" spans="2:2" ht="14.4" x14ac:dyDescent="0.3">
      <c r="B2610"/>
    </row>
    <row r="2611" spans="2:2" ht="14.4" x14ac:dyDescent="0.3">
      <c r="B2611"/>
    </row>
    <row r="2612" spans="2:2" ht="14.4" x14ac:dyDescent="0.3">
      <c r="B2612"/>
    </row>
    <row r="2613" spans="2:2" ht="14.4" x14ac:dyDescent="0.3">
      <c r="B2613"/>
    </row>
    <row r="2614" spans="2:2" ht="14.4" x14ac:dyDescent="0.3">
      <c r="B2614"/>
    </row>
    <row r="2615" spans="2:2" ht="14.4" x14ac:dyDescent="0.3">
      <c r="B2615"/>
    </row>
    <row r="2616" spans="2:2" ht="14.4" x14ac:dyDescent="0.3">
      <c r="B2616"/>
    </row>
    <row r="2617" spans="2:2" ht="14.4" x14ac:dyDescent="0.3">
      <c r="B2617"/>
    </row>
    <row r="2618" spans="2:2" ht="14.4" x14ac:dyDescent="0.3">
      <c r="B2618"/>
    </row>
    <row r="2619" spans="2:2" ht="14.4" x14ac:dyDescent="0.3">
      <c r="B2619"/>
    </row>
    <row r="2620" spans="2:2" ht="14.4" x14ac:dyDescent="0.3">
      <c r="B2620"/>
    </row>
    <row r="2621" spans="2:2" ht="14.4" x14ac:dyDescent="0.3">
      <c r="B2621"/>
    </row>
    <row r="2622" spans="2:2" ht="14.4" x14ac:dyDescent="0.3">
      <c r="B2622"/>
    </row>
    <row r="2623" spans="2:2" ht="14.4" x14ac:dyDescent="0.3">
      <c r="B2623"/>
    </row>
    <row r="2624" spans="2:2" ht="14.4" x14ac:dyDescent="0.3">
      <c r="B2624"/>
    </row>
    <row r="2625" spans="2:2" ht="14.4" x14ac:dyDescent="0.3">
      <c r="B2625"/>
    </row>
    <row r="2626" spans="2:2" ht="14.4" x14ac:dyDescent="0.3">
      <c r="B2626"/>
    </row>
    <row r="2627" spans="2:2" ht="14.4" x14ac:dyDescent="0.3">
      <c r="B2627"/>
    </row>
    <row r="2628" spans="2:2" ht="14.4" x14ac:dyDescent="0.3">
      <c r="B2628"/>
    </row>
    <row r="2629" spans="2:2" ht="14.4" x14ac:dyDescent="0.3">
      <c r="B2629"/>
    </row>
    <row r="2630" spans="2:2" ht="14.4" x14ac:dyDescent="0.3">
      <c r="B2630"/>
    </row>
    <row r="2631" spans="2:2" ht="14.4" x14ac:dyDescent="0.3">
      <c r="B2631"/>
    </row>
    <row r="2632" spans="2:2" ht="14.4" x14ac:dyDescent="0.3">
      <c r="B2632"/>
    </row>
    <row r="2633" spans="2:2" ht="14.4" x14ac:dyDescent="0.3">
      <c r="B2633"/>
    </row>
    <row r="2634" spans="2:2" ht="14.4" x14ac:dyDescent="0.3">
      <c r="B2634"/>
    </row>
    <row r="2635" spans="2:2" ht="14.4" x14ac:dyDescent="0.3">
      <c r="B2635"/>
    </row>
    <row r="2636" spans="2:2" ht="14.4" x14ac:dyDescent="0.3">
      <c r="B2636"/>
    </row>
    <row r="2637" spans="2:2" ht="14.4" x14ac:dyDescent="0.3">
      <c r="B2637"/>
    </row>
    <row r="2638" spans="2:2" ht="14.4" x14ac:dyDescent="0.3">
      <c r="B2638"/>
    </row>
    <row r="2639" spans="2:2" ht="14.4" x14ac:dyDescent="0.3">
      <c r="B2639"/>
    </row>
    <row r="2640" spans="2:2" ht="14.4" x14ac:dyDescent="0.3">
      <c r="B2640"/>
    </row>
    <row r="2641" spans="2:2" ht="14.4" x14ac:dyDescent="0.3">
      <c r="B2641"/>
    </row>
    <row r="2642" spans="2:2" ht="14.4" x14ac:dyDescent="0.3">
      <c r="B2642"/>
    </row>
    <row r="2643" spans="2:2" ht="14.4" x14ac:dyDescent="0.3">
      <c r="B2643"/>
    </row>
    <row r="2644" spans="2:2" ht="14.4" x14ac:dyDescent="0.3">
      <c r="B2644"/>
    </row>
    <row r="2645" spans="2:2" ht="14.4" x14ac:dyDescent="0.3">
      <c r="B2645"/>
    </row>
    <row r="2646" spans="2:2" ht="14.4" x14ac:dyDescent="0.3">
      <c r="B2646"/>
    </row>
    <row r="2647" spans="2:2" ht="14.4" x14ac:dyDescent="0.3">
      <c r="B2647"/>
    </row>
    <row r="2648" spans="2:2" ht="14.4" x14ac:dyDescent="0.3">
      <c r="B2648"/>
    </row>
    <row r="2649" spans="2:2" ht="14.4" x14ac:dyDescent="0.3">
      <c r="B2649"/>
    </row>
    <row r="2650" spans="2:2" ht="14.4" x14ac:dyDescent="0.3">
      <c r="B2650"/>
    </row>
    <row r="2651" spans="2:2" ht="14.4" x14ac:dyDescent="0.3">
      <c r="B2651"/>
    </row>
    <row r="2652" spans="2:2" ht="14.4" x14ac:dyDescent="0.3">
      <c r="B2652"/>
    </row>
    <row r="2653" spans="2:2" ht="14.4" x14ac:dyDescent="0.3">
      <c r="B2653"/>
    </row>
    <row r="2654" spans="2:2" ht="14.4" x14ac:dyDescent="0.3">
      <c r="B2654"/>
    </row>
    <row r="2655" spans="2:2" ht="14.4" x14ac:dyDescent="0.3">
      <c r="B2655"/>
    </row>
    <row r="2656" spans="2:2" ht="14.4" x14ac:dyDescent="0.3">
      <c r="B2656"/>
    </row>
    <row r="2657" spans="2:2" ht="14.4" x14ac:dyDescent="0.3">
      <c r="B2657"/>
    </row>
    <row r="2658" spans="2:2" ht="14.4" x14ac:dyDescent="0.3">
      <c r="B2658"/>
    </row>
    <row r="2659" spans="2:2" ht="14.4" x14ac:dyDescent="0.3">
      <c r="B2659"/>
    </row>
    <row r="2660" spans="2:2" ht="14.4" x14ac:dyDescent="0.3">
      <c r="B2660"/>
    </row>
    <row r="2661" spans="2:2" ht="14.4" x14ac:dyDescent="0.3">
      <c r="B2661"/>
    </row>
    <row r="2662" spans="2:2" ht="14.4" x14ac:dyDescent="0.3">
      <c r="B2662"/>
    </row>
    <row r="2663" spans="2:2" ht="14.4" x14ac:dyDescent="0.3">
      <c r="B2663"/>
    </row>
    <row r="2664" spans="2:2" ht="14.4" x14ac:dyDescent="0.3">
      <c r="B2664"/>
    </row>
    <row r="2665" spans="2:2" ht="14.4" x14ac:dyDescent="0.3">
      <c r="B2665"/>
    </row>
    <row r="2666" spans="2:2" ht="14.4" x14ac:dyDescent="0.3">
      <c r="B2666"/>
    </row>
    <row r="2667" spans="2:2" ht="14.4" x14ac:dyDescent="0.3">
      <c r="B2667"/>
    </row>
    <row r="2668" spans="2:2" ht="14.4" x14ac:dyDescent="0.3">
      <c r="B2668"/>
    </row>
    <row r="2669" spans="2:2" ht="14.4" x14ac:dyDescent="0.3">
      <c r="B2669"/>
    </row>
    <row r="2670" spans="2:2" ht="14.4" x14ac:dyDescent="0.3">
      <c r="B2670"/>
    </row>
    <row r="2671" spans="2:2" ht="14.4" x14ac:dyDescent="0.3">
      <c r="B2671"/>
    </row>
    <row r="2672" spans="2:2" ht="14.4" x14ac:dyDescent="0.3">
      <c r="B2672"/>
    </row>
    <row r="2673" spans="2:2" ht="14.4" x14ac:dyDescent="0.3">
      <c r="B2673"/>
    </row>
    <row r="2674" spans="2:2" ht="14.4" x14ac:dyDescent="0.3">
      <c r="B2674"/>
    </row>
    <row r="2675" spans="2:2" ht="14.4" x14ac:dyDescent="0.3">
      <c r="B2675"/>
    </row>
    <row r="2676" spans="2:2" ht="14.4" x14ac:dyDescent="0.3">
      <c r="B2676"/>
    </row>
    <row r="2677" spans="2:2" ht="14.4" x14ac:dyDescent="0.3">
      <c r="B2677"/>
    </row>
    <row r="2678" spans="2:2" ht="14.4" x14ac:dyDescent="0.3">
      <c r="B2678"/>
    </row>
    <row r="2679" spans="2:2" ht="14.4" x14ac:dyDescent="0.3">
      <c r="B2679"/>
    </row>
    <row r="2680" spans="2:2" ht="14.4" x14ac:dyDescent="0.3">
      <c r="B2680"/>
    </row>
    <row r="2681" spans="2:2" ht="14.4" x14ac:dyDescent="0.3">
      <c r="B2681"/>
    </row>
    <row r="2682" spans="2:2" ht="14.4" x14ac:dyDescent="0.3">
      <c r="B2682"/>
    </row>
    <row r="2683" spans="2:2" ht="14.4" x14ac:dyDescent="0.3">
      <c r="B2683"/>
    </row>
    <row r="2684" spans="2:2" ht="14.4" x14ac:dyDescent="0.3">
      <c r="B2684"/>
    </row>
    <row r="2685" spans="2:2" ht="14.4" x14ac:dyDescent="0.3">
      <c r="B2685"/>
    </row>
    <row r="2686" spans="2:2" ht="14.4" x14ac:dyDescent="0.3">
      <c r="B2686"/>
    </row>
    <row r="2687" spans="2:2" ht="14.4" x14ac:dyDescent="0.3">
      <c r="B2687"/>
    </row>
    <row r="2688" spans="2:2" ht="14.4" x14ac:dyDescent="0.3">
      <c r="B2688"/>
    </row>
    <row r="2689" spans="2:2" ht="14.4" x14ac:dyDescent="0.3">
      <c r="B2689"/>
    </row>
    <row r="2690" spans="2:2" ht="14.4" x14ac:dyDescent="0.3">
      <c r="B2690"/>
    </row>
    <row r="2691" spans="2:2" ht="14.4" x14ac:dyDescent="0.3">
      <c r="B2691"/>
    </row>
    <row r="2692" spans="2:2" ht="14.4" x14ac:dyDescent="0.3">
      <c r="B2692"/>
    </row>
    <row r="2693" spans="2:2" ht="14.4" x14ac:dyDescent="0.3">
      <c r="B2693"/>
    </row>
    <row r="2694" spans="2:2" ht="14.4" x14ac:dyDescent="0.3">
      <c r="B2694"/>
    </row>
    <row r="2695" spans="2:2" ht="14.4" x14ac:dyDescent="0.3">
      <c r="B2695"/>
    </row>
    <row r="2696" spans="2:2" ht="14.4" x14ac:dyDescent="0.3">
      <c r="B2696"/>
    </row>
    <row r="2697" spans="2:2" ht="14.4" x14ac:dyDescent="0.3">
      <c r="B2697"/>
    </row>
    <row r="2698" spans="2:2" ht="14.4" x14ac:dyDescent="0.3">
      <c r="B2698"/>
    </row>
    <row r="2699" spans="2:2" ht="14.4" x14ac:dyDescent="0.3">
      <c r="B2699"/>
    </row>
    <row r="2700" spans="2:2" ht="14.4" x14ac:dyDescent="0.3">
      <c r="B2700"/>
    </row>
    <row r="2701" spans="2:2" ht="14.4" x14ac:dyDescent="0.3">
      <c r="B2701"/>
    </row>
    <row r="2702" spans="2:2" ht="14.4" x14ac:dyDescent="0.3">
      <c r="B2702"/>
    </row>
    <row r="2703" spans="2:2" ht="14.4" x14ac:dyDescent="0.3">
      <c r="B2703"/>
    </row>
    <row r="2704" spans="2:2" ht="14.4" x14ac:dyDescent="0.3">
      <c r="B2704"/>
    </row>
    <row r="2705" spans="2:2" ht="14.4" x14ac:dyDescent="0.3">
      <c r="B2705"/>
    </row>
    <row r="2706" spans="2:2" ht="14.4" x14ac:dyDescent="0.3">
      <c r="B2706"/>
    </row>
    <row r="2707" spans="2:2" ht="14.4" x14ac:dyDescent="0.3">
      <c r="B2707"/>
    </row>
    <row r="2708" spans="2:2" ht="14.4" x14ac:dyDescent="0.3">
      <c r="B2708"/>
    </row>
    <row r="2709" spans="2:2" ht="14.4" x14ac:dyDescent="0.3">
      <c r="B2709"/>
    </row>
    <row r="2710" spans="2:2" ht="14.4" x14ac:dyDescent="0.3">
      <c r="B2710"/>
    </row>
    <row r="2711" spans="2:2" ht="14.4" x14ac:dyDescent="0.3">
      <c r="B2711"/>
    </row>
    <row r="2712" spans="2:2" ht="14.4" x14ac:dyDescent="0.3">
      <c r="B2712"/>
    </row>
    <row r="2713" spans="2:2" ht="14.4" x14ac:dyDescent="0.3">
      <c r="B2713"/>
    </row>
    <row r="2714" spans="2:2" ht="14.4" x14ac:dyDescent="0.3">
      <c r="B2714"/>
    </row>
    <row r="2715" spans="2:2" ht="14.4" x14ac:dyDescent="0.3">
      <c r="B2715"/>
    </row>
    <row r="2716" spans="2:2" ht="14.4" x14ac:dyDescent="0.3">
      <c r="B2716"/>
    </row>
    <row r="2717" spans="2:2" ht="14.4" x14ac:dyDescent="0.3">
      <c r="B2717"/>
    </row>
    <row r="2718" spans="2:2" ht="14.4" x14ac:dyDescent="0.3">
      <c r="B2718"/>
    </row>
    <row r="2719" spans="2:2" ht="14.4" x14ac:dyDescent="0.3">
      <c r="B2719"/>
    </row>
    <row r="2720" spans="2:2" ht="14.4" x14ac:dyDescent="0.3">
      <c r="B2720"/>
    </row>
    <row r="2721" spans="2:2" ht="14.4" x14ac:dyDescent="0.3">
      <c r="B2721"/>
    </row>
    <row r="2722" spans="2:2" ht="14.4" x14ac:dyDescent="0.3">
      <c r="B2722"/>
    </row>
    <row r="2723" spans="2:2" ht="14.4" x14ac:dyDescent="0.3">
      <c r="B2723"/>
    </row>
    <row r="2724" spans="2:2" ht="14.4" x14ac:dyDescent="0.3">
      <c r="B2724"/>
    </row>
    <row r="2725" spans="2:2" ht="14.4" x14ac:dyDescent="0.3">
      <c r="B2725"/>
    </row>
    <row r="2726" spans="2:2" ht="14.4" x14ac:dyDescent="0.3">
      <c r="B2726"/>
    </row>
    <row r="2727" spans="2:2" ht="14.4" x14ac:dyDescent="0.3">
      <c r="B2727"/>
    </row>
    <row r="2728" spans="2:2" ht="14.4" x14ac:dyDescent="0.3">
      <c r="B2728"/>
    </row>
    <row r="2729" spans="2:2" ht="14.4" x14ac:dyDescent="0.3">
      <c r="B2729"/>
    </row>
    <row r="2730" spans="2:2" ht="14.4" x14ac:dyDescent="0.3">
      <c r="B2730"/>
    </row>
    <row r="2731" spans="2:2" ht="14.4" x14ac:dyDescent="0.3">
      <c r="B2731"/>
    </row>
    <row r="2732" spans="2:2" ht="14.4" x14ac:dyDescent="0.3">
      <c r="B2732"/>
    </row>
    <row r="2733" spans="2:2" ht="14.4" x14ac:dyDescent="0.3">
      <c r="B2733"/>
    </row>
    <row r="2734" spans="2:2" ht="14.4" x14ac:dyDescent="0.3">
      <c r="B2734"/>
    </row>
    <row r="2735" spans="2:2" ht="14.4" x14ac:dyDescent="0.3">
      <c r="B2735"/>
    </row>
    <row r="2736" spans="2:2" ht="14.4" x14ac:dyDescent="0.3">
      <c r="B2736"/>
    </row>
    <row r="2737" spans="2:2" ht="14.4" x14ac:dyDescent="0.3">
      <c r="B2737"/>
    </row>
    <row r="2738" spans="2:2" ht="14.4" x14ac:dyDescent="0.3">
      <c r="B2738"/>
    </row>
    <row r="2739" spans="2:2" ht="14.4" x14ac:dyDescent="0.3">
      <c r="B2739"/>
    </row>
    <row r="2740" spans="2:2" ht="14.4" x14ac:dyDescent="0.3">
      <c r="B2740"/>
    </row>
    <row r="2741" spans="2:2" ht="14.4" x14ac:dyDescent="0.3">
      <c r="B2741"/>
    </row>
    <row r="2742" spans="2:2" ht="14.4" x14ac:dyDescent="0.3">
      <c r="B2742"/>
    </row>
    <row r="2743" spans="2:2" ht="14.4" x14ac:dyDescent="0.3">
      <c r="B2743"/>
    </row>
    <row r="2744" spans="2:2" ht="14.4" x14ac:dyDescent="0.3">
      <c r="B274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01"/>
  <sheetViews>
    <sheetView showGridLines="0" showRowColHeaders="0" zoomScaleNormal="100" workbookViewId="0">
      <pane ySplit="8" topLeftCell="A9" activePane="bottomLeft" state="frozen"/>
      <selection activeCell="A13" sqref="A13:A14"/>
      <selection pane="bottomLeft" activeCell="A6" sqref="A6"/>
    </sheetView>
  </sheetViews>
  <sheetFormatPr baseColWidth="10" defaultRowHeight="16.5" customHeight="1" x14ac:dyDescent="0.3"/>
  <cols>
    <col min="2" max="4" width="23.6640625" customWidth="1"/>
  </cols>
  <sheetData>
    <row r="1" spans="1:5" ht="15.6" x14ac:dyDescent="0.3">
      <c r="A1" s="93" t="s">
        <v>346</v>
      </c>
    </row>
    <row r="2" spans="1:5" ht="14.4" x14ac:dyDescent="0.3">
      <c r="A2" s="140" t="s">
        <v>986</v>
      </c>
    </row>
    <row r="3" spans="1:5" ht="15.6" x14ac:dyDescent="0.3">
      <c r="A3" s="93"/>
    </row>
    <row r="4" spans="1:5" ht="15.6" x14ac:dyDescent="0.3">
      <c r="A4" s="96" t="s">
        <v>345</v>
      </c>
    </row>
    <row r="5" spans="1:5" ht="14.4" x14ac:dyDescent="0.3">
      <c r="A5" s="154" t="s">
        <v>986</v>
      </c>
    </row>
    <row r="6" spans="1:5" ht="14.4" x14ac:dyDescent="0.3"/>
    <row r="7" spans="1:5" ht="36.6" customHeight="1" x14ac:dyDescent="0.3">
      <c r="A7" s="153" t="s">
        <v>0</v>
      </c>
      <c r="B7" s="10" t="s">
        <v>344</v>
      </c>
      <c r="C7" s="10" t="s">
        <v>343</v>
      </c>
      <c r="D7" s="10" t="s">
        <v>342</v>
      </c>
    </row>
    <row r="8" spans="1:5" ht="36.6" customHeight="1" x14ac:dyDescent="0.3">
      <c r="A8" s="152" t="s">
        <v>1</v>
      </c>
      <c r="B8" s="9" t="s">
        <v>344</v>
      </c>
      <c r="C8" s="9" t="s">
        <v>788</v>
      </c>
      <c r="D8" s="9" t="s">
        <v>341</v>
      </c>
    </row>
    <row r="9" spans="1:5" ht="15.6" x14ac:dyDescent="0.3">
      <c r="A9" s="137">
        <v>37043</v>
      </c>
      <c r="B9" s="161">
        <v>100</v>
      </c>
      <c r="C9" s="161">
        <v>100</v>
      </c>
      <c r="D9" s="161">
        <v>100</v>
      </c>
    </row>
    <row r="10" spans="1:5" ht="17.399999999999999" customHeight="1" x14ac:dyDescent="0.55000000000000004">
      <c r="A10" s="135">
        <v>37073</v>
      </c>
      <c r="B10" s="160">
        <v>101.83429340353865</v>
      </c>
      <c r="C10" s="160">
        <v>109.74272724253782</v>
      </c>
      <c r="D10" s="160">
        <v>95.461411445967101</v>
      </c>
      <c r="E10" s="169"/>
    </row>
    <row r="11" spans="1:5" ht="15.6" x14ac:dyDescent="0.3">
      <c r="A11" s="137">
        <v>37104</v>
      </c>
      <c r="B11" s="161">
        <v>102.41542970296722</v>
      </c>
      <c r="C11" s="161">
        <v>110.42768797661158</v>
      </c>
      <c r="D11" s="161">
        <v>95.799442430351434</v>
      </c>
    </row>
    <row r="12" spans="1:5" ht="15.6" x14ac:dyDescent="0.3">
      <c r="A12" s="135">
        <v>37135</v>
      </c>
      <c r="B12" s="160">
        <v>99.360522976933936</v>
      </c>
      <c r="C12" s="160">
        <v>106.72170298133481</v>
      </c>
      <c r="D12" s="160">
        <v>92.503761691353006</v>
      </c>
    </row>
    <row r="13" spans="1:5" ht="15.6" x14ac:dyDescent="0.3">
      <c r="A13" s="137">
        <v>37165</v>
      </c>
      <c r="B13" s="161">
        <v>91.541438110598904</v>
      </c>
      <c r="C13" s="161">
        <v>103.3382829388209</v>
      </c>
      <c r="D13" s="161">
        <v>83.313485418004916</v>
      </c>
    </row>
    <row r="14" spans="1:5" ht="15.6" x14ac:dyDescent="0.3">
      <c r="A14" s="135">
        <v>37196</v>
      </c>
      <c r="B14" s="160">
        <v>91.911409151122569</v>
      </c>
      <c r="C14" s="160">
        <v>107.58287428424617</v>
      </c>
      <c r="D14" s="160">
        <v>80.045190971470433</v>
      </c>
    </row>
    <row r="15" spans="1:5" ht="15.6" x14ac:dyDescent="0.3">
      <c r="A15" s="137">
        <v>37226</v>
      </c>
      <c r="B15" s="161">
        <v>90.680893862846162</v>
      </c>
      <c r="C15" s="161">
        <v>107.57753677167162</v>
      </c>
      <c r="D15" s="161">
        <v>79.140464729768397</v>
      </c>
    </row>
    <row r="16" spans="1:5" ht="15.6" x14ac:dyDescent="0.3">
      <c r="A16" s="135">
        <v>37257</v>
      </c>
      <c r="B16" s="160">
        <v>92.06888689816688</v>
      </c>
      <c r="C16" s="160">
        <v>109.65632951898738</v>
      </c>
      <c r="D16" s="160">
        <v>80.215057820446845</v>
      </c>
    </row>
    <row r="17" spans="1:4" ht="15.6" x14ac:dyDescent="0.3">
      <c r="A17" s="137">
        <v>37288</v>
      </c>
      <c r="B17" s="161">
        <v>90.948667119080724</v>
      </c>
      <c r="C17" s="161">
        <v>107.70573219200037</v>
      </c>
      <c r="D17" s="161">
        <v>82.104635550689721</v>
      </c>
    </row>
    <row r="18" spans="1:4" ht="15.6" x14ac:dyDescent="0.3">
      <c r="A18" s="135">
        <v>37316</v>
      </c>
      <c r="B18" s="160">
        <v>96.235572873714659</v>
      </c>
      <c r="C18" s="160">
        <v>111.15534528222439</v>
      </c>
      <c r="D18" s="160">
        <v>89.499864811819066</v>
      </c>
    </row>
    <row r="19" spans="1:4" ht="15.6" x14ac:dyDescent="0.3">
      <c r="A19" s="137">
        <v>37347</v>
      </c>
      <c r="B19" s="161">
        <v>98.009435056206257</v>
      </c>
      <c r="C19" s="161">
        <v>111.40651367896987</v>
      </c>
      <c r="D19" s="161">
        <v>92.207416393754642</v>
      </c>
    </row>
    <row r="20" spans="1:4" ht="15.6" x14ac:dyDescent="0.3">
      <c r="A20" s="135">
        <v>37377</v>
      </c>
      <c r="B20" s="160">
        <v>99.51809979601434</v>
      </c>
      <c r="C20" s="160">
        <v>113.77593022816718</v>
      </c>
      <c r="D20" s="160">
        <v>93.159094837637042</v>
      </c>
    </row>
    <row r="21" spans="1:4" ht="15.6" x14ac:dyDescent="0.3">
      <c r="A21" s="137">
        <v>37408</v>
      </c>
      <c r="B21" s="161">
        <v>102.90745105195633</v>
      </c>
      <c r="C21" s="161">
        <v>121.42420977368688</v>
      </c>
      <c r="D21" s="161">
        <v>92.36029381569611</v>
      </c>
    </row>
    <row r="22" spans="1:4" ht="15.6" x14ac:dyDescent="0.3">
      <c r="A22" s="135">
        <v>37438</v>
      </c>
      <c r="B22" s="160">
        <v>110.38069148124161</v>
      </c>
      <c r="C22" s="160">
        <v>132.27059902849837</v>
      </c>
      <c r="D22" s="160">
        <v>95.934364436600276</v>
      </c>
    </row>
    <row r="23" spans="1:4" ht="15.6" x14ac:dyDescent="0.3">
      <c r="A23" s="137">
        <v>37469</v>
      </c>
      <c r="B23" s="161">
        <v>113.30063770103843</v>
      </c>
      <c r="C23" s="161">
        <v>137.42066219359427</v>
      </c>
      <c r="D23" s="161">
        <v>96.983464727810173</v>
      </c>
    </row>
    <row r="24" spans="1:4" ht="15.6" x14ac:dyDescent="0.3">
      <c r="A24" s="135">
        <v>37500</v>
      </c>
      <c r="B24" s="160">
        <v>117.1690412612068</v>
      </c>
      <c r="C24" s="160">
        <v>141.89041358492648</v>
      </c>
      <c r="D24" s="160">
        <v>100.82337290481061</v>
      </c>
    </row>
    <row r="25" spans="1:4" ht="15.6" x14ac:dyDescent="0.3">
      <c r="A25" s="137">
        <v>37530</v>
      </c>
      <c r="B25" s="161">
        <v>113.16389092527332</v>
      </c>
      <c r="C25" s="161">
        <v>136.93857439650316</v>
      </c>
      <c r="D25" s="161">
        <v>100.48456876620449</v>
      </c>
    </row>
    <row r="26" spans="1:4" ht="15.6" x14ac:dyDescent="0.3">
      <c r="A26" s="135">
        <v>37561</v>
      </c>
      <c r="B26" s="160">
        <v>112.34598521836531</v>
      </c>
      <c r="C26" s="160">
        <v>139.12937394323552</v>
      </c>
      <c r="D26" s="160">
        <v>95.589266410106404</v>
      </c>
    </row>
    <row r="27" spans="1:4" ht="15.6" x14ac:dyDescent="0.3">
      <c r="A27" s="137">
        <v>37591</v>
      </c>
      <c r="B27" s="161">
        <v>115.11303745733611</v>
      </c>
      <c r="C27" s="161">
        <v>136.21270795177847</v>
      </c>
      <c r="D27" s="161">
        <v>100.38907856888059</v>
      </c>
    </row>
    <row r="28" spans="1:4" ht="15.6" x14ac:dyDescent="0.3">
      <c r="A28" s="135">
        <v>37622</v>
      </c>
      <c r="B28" s="160">
        <v>116.22810164316959</v>
      </c>
      <c r="C28" s="160">
        <v>133.06635631387454</v>
      </c>
      <c r="D28" s="160">
        <v>106.49138321137801</v>
      </c>
    </row>
    <row r="29" spans="1:4" ht="15.6" x14ac:dyDescent="0.3">
      <c r="A29" s="137">
        <v>37653</v>
      </c>
      <c r="B29" s="161">
        <v>119.53524111798062</v>
      </c>
      <c r="C29" s="161">
        <v>137.23633885555361</v>
      </c>
      <c r="D29" s="161">
        <v>111.11609878220084</v>
      </c>
    </row>
    <row r="30" spans="1:4" ht="15.6" x14ac:dyDescent="0.3">
      <c r="A30" s="135">
        <v>37681</v>
      </c>
      <c r="B30" s="160">
        <v>116.51813528623825</v>
      </c>
      <c r="C30" s="160">
        <v>135.45686250354717</v>
      </c>
      <c r="D30" s="160">
        <v>105.30619572660449</v>
      </c>
    </row>
    <row r="31" spans="1:4" ht="15.6" x14ac:dyDescent="0.3">
      <c r="A31" s="137">
        <v>37712</v>
      </c>
      <c r="B31" s="161">
        <v>113.99382519240639</v>
      </c>
      <c r="C31" s="161">
        <v>141.16595313376286</v>
      </c>
      <c r="D31" s="161">
        <v>97.236019916904084</v>
      </c>
    </row>
    <row r="32" spans="1:4" ht="15.6" x14ac:dyDescent="0.3">
      <c r="A32" s="135">
        <v>37742</v>
      </c>
      <c r="B32" s="160">
        <v>118.54462674814614</v>
      </c>
      <c r="C32" s="160">
        <v>148.47184154042529</v>
      </c>
      <c r="D32" s="160">
        <v>98.488227974791982</v>
      </c>
    </row>
    <row r="33" spans="1:4" ht="15.6" x14ac:dyDescent="0.3">
      <c r="A33" s="137">
        <v>37773</v>
      </c>
      <c r="B33" s="161">
        <v>119.35523931239376</v>
      </c>
      <c r="C33" s="161">
        <v>148.34779458161182</v>
      </c>
      <c r="D33" s="161">
        <v>100.92162285691715</v>
      </c>
    </row>
    <row r="34" spans="1:4" ht="15.6" x14ac:dyDescent="0.3">
      <c r="A34" s="135">
        <v>37803</v>
      </c>
      <c r="B34" s="160">
        <v>117.61490185368298</v>
      </c>
      <c r="C34" s="160">
        <v>144.32320471994308</v>
      </c>
      <c r="D34" s="160">
        <v>101.40940080086298</v>
      </c>
    </row>
    <row r="35" spans="1:4" ht="15.6" x14ac:dyDescent="0.3">
      <c r="A35" s="137">
        <v>37834</v>
      </c>
      <c r="B35" s="161">
        <v>118.28774095428014</v>
      </c>
      <c r="C35" s="161">
        <v>143.94677419913711</v>
      </c>
      <c r="D35" s="161">
        <v>104.05997015406454</v>
      </c>
    </row>
    <row r="36" spans="1:4" ht="15.6" x14ac:dyDescent="0.3">
      <c r="A36" s="135">
        <v>37865</v>
      </c>
      <c r="B36" s="160">
        <v>123.17616027077204</v>
      </c>
      <c r="C36" s="160">
        <v>155.84193137627437</v>
      </c>
      <c r="D36" s="160">
        <v>100.990925179074</v>
      </c>
    </row>
    <row r="37" spans="1:4" ht="15.6" x14ac:dyDescent="0.3">
      <c r="A37" s="137">
        <v>37895</v>
      </c>
      <c r="B37" s="161">
        <v>132.26007180354978</v>
      </c>
      <c r="C37" s="161">
        <v>166.78952104699988</v>
      </c>
      <c r="D37" s="161">
        <v>106.37054451928954</v>
      </c>
    </row>
    <row r="38" spans="1:4" ht="15.6" x14ac:dyDescent="0.3">
      <c r="A38" s="135">
        <v>37926</v>
      </c>
      <c r="B38" s="160">
        <v>138.96904659765269</v>
      </c>
      <c r="C38" s="160">
        <v>179.650047742509</v>
      </c>
      <c r="D38" s="160">
        <v>107.86139000261218</v>
      </c>
    </row>
    <row r="39" spans="1:4" ht="15.6" x14ac:dyDescent="0.3">
      <c r="A39" s="137">
        <v>37956</v>
      </c>
      <c r="B39" s="161">
        <v>140.86099946229783</v>
      </c>
      <c r="C39" s="161">
        <v>182.39790475332666</v>
      </c>
      <c r="D39" s="161">
        <v>110.71774433116485</v>
      </c>
    </row>
    <row r="40" spans="1:4" ht="15.6" x14ac:dyDescent="0.3">
      <c r="A40" s="135">
        <v>37987</v>
      </c>
      <c r="B40" s="160">
        <v>147.43118401594779</v>
      </c>
      <c r="C40" s="160">
        <v>190.66627833371902</v>
      </c>
      <c r="D40" s="160">
        <v>115.2985270021438</v>
      </c>
    </row>
    <row r="41" spans="1:4" ht="15.6" x14ac:dyDescent="0.3">
      <c r="A41" s="137">
        <v>38018</v>
      </c>
      <c r="B41" s="161">
        <v>153.77596926142743</v>
      </c>
      <c r="C41" s="161">
        <v>199.89878692795983</v>
      </c>
      <c r="D41" s="161">
        <v>116.97965067746361</v>
      </c>
    </row>
    <row r="42" spans="1:4" ht="15.6" x14ac:dyDescent="0.3">
      <c r="A42" s="135">
        <v>38047</v>
      </c>
      <c r="B42" s="160">
        <v>167.84759048679328</v>
      </c>
      <c r="C42" s="160">
        <v>222.57981920325665</v>
      </c>
      <c r="D42" s="160">
        <v>122.59820230937859</v>
      </c>
    </row>
    <row r="43" spans="1:4" ht="15.6" x14ac:dyDescent="0.3">
      <c r="A43" s="137">
        <v>38078</v>
      </c>
      <c r="B43" s="161">
        <v>169.47687333741953</v>
      </c>
      <c r="C43" s="161">
        <v>226.7963070669945</v>
      </c>
      <c r="D43" s="161">
        <v>123.48447979084678</v>
      </c>
    </row>
    <row r="44" spans="1:4" ht="15.6" x14ac:dyDescent="0.3">
      <c r="A44" s="135">
        <v>38108</v>
      </c>
      <c r="B44" s="160">
        <v>166.13310176945143</v>
      </c>
      <c r="C44" s="160">
        <v>219.00525956993658</v>
      </c>
      <c r="D44" s="160">
        <v>129.87882717803149</v>
      </c>
    </row>
    <row r="45" spans="1:4" ht="15.6" x14ac:dyDescent="0.3">
      <c r="A45" s="137">
        <v>38139</v>
      </c>
      <c r="B45" s="161">
        <v>158.23556636099079</v>
      </c>
      <c r="C45" s="161">
        <v>207.29987618952825</v>
      </c>
      <c r="D45" s="161">
        <v>126.81766258709406</v>
      </c>
    </row>
    <row r="46" spans="1:4" ht="15.6" x14ac:dyDescent="0.3">
      <c r="A46" s="135">
        <v>38169</v>
      </c>
      <c r="B46" s="160">
        <v>154.80209474835661</v>
      </c>
      <c r="C46" s="160">
        <v>194.89784948692599</v>
      </c>
      <c r="D46" s="160">
        <v>130.50378766650113</v>
      </c>
    </row>
    <row r="47" spans="1:4" ht="15.6" x14ac:dyDescent="0.3">
      <c r="A47" s="137">
        <v>38200</v>
      </c>
      <c r="B47" s="161">
        <v>137.21905275511841</v>
      </c>
      <c r="C47" s="161">
        <v>160.23955345264116</v>
      </c>
      <c r="D47" s="161">
        <v>135.57062749765052</v>
      </c>
    </row>
    <row r="48" spans="1:4" ht="15.6" x14ac:dyDescent="0.3">
      <c r="A48" s="135">
        <v>38231</v>
      </c>
      <c r="B48" s="160">
        <v>129.48201978620361</v>
      </c>
      <c r="C48" s="160">
        <v>148.56868597178379</v>
      </c>
      <c r="D48" s="160">
        <v>134.00409970870004</v>
      </c>
    </row>
    <row r="49" spans="1:4" ht="15.6" x14ac:dyDescent="0.3">
      <c r="A49" s="137">
        <v>38261</v>
      </c>
      <c r="B49" s="161">
        <v>123.39422195698569</v>
      </c>
      <c r="C49" s="161">
        <v>133.69812962318912</v>
      </c>
      <c r="D49" s="161">
        <v>142.96469869977219</v>
      </c>
    </row>
    <row r="50" spans="1:4" ht="15.6" x14ac:dyDescent="0.3">
      <c r="A50" s="135">
        <v>38292</v>
      </c>
      <c r="B50" s="160">
        <v>121.16676393347896</v>
      </c>
      <c r="C50" s="160">
        <v>133.78677525511716</v>
      </c>
      <c r="D50" s="160">
        <v>135.41427904197181</v>
      </c>
    </row>
    <row r="51" spans="1:4" ht="15.6" x14ac:dyDescent="0.3">
      <c r="A51" s="137">
        <v>38322</v>
      </c>
      <c r="B51" s="161">
        <v>120.79854820761983</v>
      </c>
      <c r="C51" s="161">
        <v>134.83829966411801</v>
      </c>
      <c r="D51" s="161">
        <v>130.71862644133586</v>
      </c>
    </row>
    <row r="52" spans="1:4" ht="15.6" x14ac:dyDescent="0.3">
      <c r="A52" s="135">
        <v>38353</v>
      </c>
      <c r="B52" s="160">
        <v>122.40926392110545</v>
      </c>
      <c r="C52" s="160">
        <v>133.75742806994631</v>
      </c>
      <c r="D52" s="160">
        <v>138.76611336205926</v>
      </c>
    </row>
    <row r="53" spans="1:4" ht="15.6" x14ac:dyDescent="0.3">
      <c r="A53" s="137">
        <v>38384</v>
      </c>
      <c r="B53" s="161">
        <v>123.99131646119699</v>
      </c>
      <c r="C53" s="161">
        <v>134.2663974444462</v>
      </c>
      <c r="D53" s="161">
        <v>142.42034266769969</v>
      </c>
    </row>
    <row r="54" spans="1:4" ht="15.6" x14ac:dyDescent="0.3">
      <c r="A54" s="135">
        <v>38412</v>
      </c>
      <c r="B54" s="160">
        <v>136.62850326374681</v>
      </c>
      <c r="C54" s="160">
        <v>145.66264217441906</v>
      </c>
      <c r="D54" s="160">
        <v>155.92090977755524</v>
      </c>
    </row>
    <row r="55" spans="1:4" ht="15.6" x14ac:dyDescent="0.3">
      <c r="A55" s="137">
        <v>38443</v>
      </c>
      <c r="B55" s="161">
        <v>134.63193028104729</v>
      </c>
      <c r="C55" s="161">
        <v>143.55350622580744</v>
      </c>
      <c r="D55" s="161">
        <v>154.79695918082348</v>
      </c>
    </row>
    <row r="56" spans="1:4" ht="15.6" x14ac:dyDescent="0.3">
      <c r="A56" s="135">
        <v>38473</v>
      </c>
      <c r="B56" s="160">
        <v>134.92149395498788</v>
      </c>
      <c r="C56" s="160">
        <v>146.16830769964915</v>
      </c>
      <c r="D56" s="160">
        <v>149.88866109005176</v>
      </c>
    </row>
    <row r="57" spans="1:4" ht="15.6" x14ac:dyDescent="0.3">
      <c r="A57" s="137">
        <v>38504</v>
      </c>
      <c r="B57" s="161">
        <v>144.05634960779489</v>
      </c>
      <c r="C57" s="161">
        <v>154.97995133760529</v>
      </c>
      <c r="D57" s="161">
        <v>160.15520507307525</v>
      </c>
    </row>
    <row r="58" spans="1:4" ht="15.6" x14ac:dyDescent="0.3">
      <c r="A58" s="135">
        <v>38534</v>
      </c>
      <c r="B58" s="160">
        <v>145.42394917085136</v>
      </c>
      <c r="C58" s="160">
        <v>156.22227228708095</v>
      </c>
      <c r="D58" s="160">
        <v>165.08635083307149</v>
      </c>
    </row>
    <row r="59" spans="1:4" ht="15.6" x14ac:dyDescent="0.3">
      <c r="A59" s="137">
        <v>38565</v>
      </c>
      <c r="B59" s="161">
        <v>140.61005450786556</v>
      </c>
      <c r="C59" s="161">
        <v>144.37395736018198</v>
      </c>
      <c r="D59" s="161">
        <v>174.72076436077364</v>
      </c>
    </row>
    <row r="60" spans="1:4" ht="15.6" x14ac:dyDescent="0.3">
      <c r="A60" s="135">
        <v>38596</v>
      </c>
      <c r="B60" s="160">
        <v>131.00932369814672</v>
      </c>
      <c r="C60" s="160">
        <v>132.32454699020937</v>
      </c>
      <c r="D60" s="160">
        <v>175.1212036584179</v>
      </c>
    </row>
    <row r="61" spans="1:4" ht="15.6" x14ac:dyDescent="0.3">
      <c r="A61" s="137">
        <v>38626</v>
      </c>
      <c r="B61" s="161">
        <v>128.74018996139844</v>
      </c>
      <c r="C61" s="161">
        <v>131.26903238698642</v>
      </c>
      <c r="D61" s="161">
        <v>170.98515050391808</v>
      </c>
    </row>
    <row r="62" spans="1:4" ht="15.6" x14ac:dyDescent="0.3">
      <c r="A62" s="135">
        <v>38657</v>
      </c>
      <c r="B62" s="160">
        <v>129.64009811578393</v>
      </c>
      <c r="C62" s="160">
        <v>133.27353894674459</v>
      </c>
      <c r="D62" s="160">
        <v>164.77446952389334</v>
      </c>
    </row>
    <row r="63" spans="1:4" ht="15.6" x14ac:dyDescent="0.3">
      <c r="A63" s="137">
        <v>38687</v>
      </c>
      <c r="B63" s="161">
        <v>134.86720878930268</v>
      </c>
      <c r="C63" s="161">
        <v>137.51149263516032</v>
      </c>
      <c r="D63" s="161">
        <v>169.82205453110029</v>
      </c>
    </row>
    <row r="64" spans="1:4" ht="15.6" x14ac:dyDescent="0.3">
      <c r="A64" s="135">
        <v>38718</v>
      </c>
      <c r="B64" s="160">
        <v>137.20981157505364</v>
      </c>
      <c r="C64" s="160">
        <v>138.33749277351751</v>
      </c>
      <c r="D64" s="160">
        <v>181.18248773849373</v>
      </c>
    </row>
    <row r="65" spans="1:4" ht="15.6" x14ac:dyDescent="0.3">
      <c r="A65" s="137">
        <v>38749</v>
      </c>
      <c r="B65" s="161">
        <v>136.96195716382078</v>
      </c>
      <c r="C65" s="161">
        <v>139.04891200433528</v>
      </c>
      <c r="D65" s="161">
        <v>179.13090865680485</v>
      </c>
    </row>
    <row r="66" spans="1:4" ht="15.6" x14ac:dyDescent="0.3">
      <c r="A66" s="135">
        <v>38777</v>
      </c>
      <c r="B66" s="160">
        <v>137.3227471340536</v>
      </c>
      <c r="C66" s="160">
        <v>138.71009605828354</v>
      </c>
      <c r="D66" s="160">
        <v>181.53131629551407</v>
      </c>
    </row>
    <row r="67" spans="1:4" ht="15.6" x14ac:dyDescent="0.3">
      <c r="A67" s="137">
        <v>38808</v>
      </c>
      <c r="B67" s="161">
        <v>142.35173663899275</v>
      </c>
      <c r="C67" s="161">
        <v>139.30136415730723</v>
      </c>
      <c r="D67" s="161">
        <v>197.40916624370479</v>
      </c>
    </row>
    <row r="68" spans="1:4" ht="15.6" x14ac:dyDescent="0.3">
      <c r="A68" s="135">
        <v>38838</v>
      </c>
      <c r="B68" s="160">
        <v>148.51951716554515</v>
      </c>
      <c r="C68" s="160">
        <v>144.70454268483809</v>
      </c>
      <c r="D68" s="160">
        <v>204.45061936583707</v>
      </c>
    </row>
    <row r="69" spans="1:4" ht="15.6" x14ac:dyDescent="0.3">
      <c r="A69" s="137">
        <v>38869</v>
      </c>
      <c r="B69" s="161">
        <v>146.29317926866676</v>
      </c>
      <c r="C69" s="161">
        <v>146.32840693228377</v>
      </c>
      <c r="D69" s="161">
        <v>201.6993408454106</v>
      </c>
    </row>
    <row r="70" spans="1:4" ht="15.6" x14ac:dyDescent="0.3">
      <c r="A70" s="135">
        <v>38899</v>
      </c>
      <c r="B70" s="160">
        <v>148.27834249884913</v>
      </c>
      <c r="C70" s="160">
        <v>146.00259071914266</v>
      </c>
      <c r="D70" s="160">
        <v>209.96653921418496</v>
      </c>
    </row>
    <row r="71" spans="1:4" ht="15.6" x14ac:dyDescent="0.3">
      <c r="A71" s="137">
        <v>38930</v>
      </c>
      <c r="B71" s="161">
        <v>143.11367590694041</v>
      </c>
      <c r="C71" s="161">
        <v>140.02835817083403</v>
      </c>
      <c r="D71" s="161">
        <v>208.97917770660914</v>
      </c>
    </row>
    <row r="72" spans="1:4" ht="15.6" x14ac:dyDescent="0.3">
      <c r="A72" s="135">
        <v>38961</v>
      </c>
      <c r="B72" s="160">
        <v>142.33222263750181</v>
      </c>
      <c r="C72" s="160">
        <v>143.74922057172265</v>
      </c>
      <c r="D72" s="160">
        <v>191.02434388103106</v>
      </c>
    </row>
    <row r="73" spans="1:4" ht="15.6" x14ac:dyDescent="0.3">
      <c r="A73" s="137">
        <v>38991</v>
      </c>
      <c r="B73" s="161">
        <v>149.62227073142742</v>
      </c>
      <c r="C73" s="161">
        <v>156.92074435019688</v>
      </c>
      <c r="D73" s="161">
        <v>185.97838075984052</v>
      </c>
    </row>
    <row r="74" spans="1:4" ht="15.6" x14ac:dyDescent="0.3">
      <c r="A74" s="135">
        <v>39022</v>
      </c>
      <c r="B74" s="160">
        <v>157.38633892413213</v>
      </c>
      <c r="C74" s="160">
        <v>169.40454194792076</v>
      </c>
      <c r="D74" s="160">
        <v>187.93804165087101</v>
      </c>
    </row>
    <row r="75" spans="1:4" ht="15.6" x14ac:dyDescent="0.3">
      <c r="A75" s="137">
        <v>39052</v>
      </c>
      <c r="B75" s="161">
        <v>157.0691569751497</v>
      </c>
      <c r="C75" s="161">
        <v>168.36799473507457</v>
      </c>
      <c r="D75" s="161">
        <v>193.86859168703711</v>
      </c>
    </row>
    <row r="76" spans="1:4" ht="15.6" x14ac:dyDescent="0.3">
      <c r="A76" s="135">
        <v>39083</v>
      </c>
      <c r="B76" s="160">
        <v>153.77081569072496</v>
      </c>
      <c r="C76" s="160">
        <v>170.54571022059736</v>
      </c>
      <c r="D76" s="160">
        <v>181.09112807955435</v>
      </c>
    </row>
    <row r="77" spans="1:4" ht="15.6" x14ac:dyDescent="0.3">
      <c r="A77" s="137">
        <v>39114</v>
      </c>
      <c r="B77" s="161">
        <v>162.01210193872868</v>
      </c>
      <c r="C77" s="161">
        <v>179.0053176539831</v>
      </c>
      <c r="D77" s="161">
        <v>189.82850725469166</v>
      </c>
    </row>
    <row r="78" spans="1:4" ht="15.6" x14ac:dyDescent="0.3">
      <c r="A78" s="135">
        <v>39142</v>
      </c>
      <c r="B78" s="160">
        <v>164.29260085337404</v>
      </c>
      <c r="C78" s="160">
        <v>178.77999710187675</v>
      </c>
      <c r="D78" s="160">
        <v>195.97523423840047</v>
      </c>
    </row>
    <row r="79" spans="1:4" ht="15.6" x14ac:dyDescent="0.3">
      <c r="A79" s="137">
        <v>39173</v>
      </c>
      <c r="B79" s="161">
        <v>166.62581870334913</v>
      </c>
      <c r="C79" s="161">
        <v>176.11399449578465</v>
      </c>
      <c r="D79" s="161">
        <v>206.61279130520876</v>
      </c>
    </row>
    <row r="80" spans="1:4" ht="15.6" x14ac:dyDescent="0.3">
      <c r="A80" s="135">
        <v>39203</v>
      </c>
      <c r="B80" s="160">
        <v>172.16237972277733</v>
      </c>
      <c r="C80" s="160">
        <v>181.20896605351064</v>
      </c>
      <c r="D80" s="160">
        <v>208.10790621274987</v>
      </c>
    </row>
    <row r="81" spans="1:4" ht="15.6" x14ac:dyDescent="0.3">
      <c r="A81" s="137">
        <v>39234</v>
      </c>
      <c r="B81" s="161">
        <v>183.0501862334059</v>
      </c>
      <c r="C81" s="161">
        <v>194.72561041528459</v>
      </c>
      <c r="D81" s="161">
        <v>212.99019427216473</v>
      </c>
    </row>
    <row r="82" spans="1:4" ht="15.6" x14ac:dyDescent="0.3">
      <c r="A82" s="135">
        <v>39264</v>
      </c>
      <c r="B82" s="160">
        <v>184.7792483046193</v>
      </c>
      <c r="C82" s="160">
        <v>194.86092645101371</v>
      </c>
      <c r="D82" s="160">
        <v>221.63183238613843</v>
      </c>
    </row>
    <row r="83" spans="1:4" ht="15.6" x14ac:dyDescent="0.3">
      <c r="A83" s="137">
        <v>39295</v>
      </c>
      <c r="B83" s="161">
        <v>182.57462150014925</v>
      </c>
      <c r="C83" s="161">
        <v>196.55651498136132</v>
      </c>
      <c r="D83" s="161">
        <v>213.39610835044988</v>
      </c>
    </row>
    <row r="84" spans="1:4" ht="15.6" x14ac:dyDescent="0.3">
      <c r="A84" s="135">
        <v>39326</v>
      </c>
      <c r="B84" s="160">
        <v>201.405529128431</v>
      </c>
      <c r="C84" s="160">
        <v>220.59875771858549</v>
      </c>
      <c r="D84" s="160">
        <v>225.51063513161452</v>
      </c>
    </row>
    <row r="85" spans="1:4" ht="15.6" x14ac:dyDescent="0.3">
      <c r="A85" s="137">
        <v>39356</v>
      </c>
      <c r="B85" s="161">
        <v>208.24253083870369</v>
      </c>
      <c r="C85" s="161">
        <v>227.53209666686837</v>
      </c>
      <c r="D85" s="161">
        <v>236.90516513393294</v>
      </c>
    </row>
    <row r="86" spans="1:4" ht="15.6" x14ac:dyDescent="0.3">
      <c r="A86" s="135">
        <v>39387</v>
      </c>
      <c r="B86" s="160">
        <v>220.99971422852818</v>
      </c>
      <c r="C86" s="160">
        <v>248.35536622760398</v>
      </c>
      <c r="D86" s="160">
        <v>253.02313049032227</v>
      </c>
    </row>
    <row r="87" spans="1:4" ht="15.6" x14ac:dyDescent="0.3">
      <c r="A87" s="137">
        <v>39417</v>
      </c>
      <c r="B87" s="161">
        <v>235.82020631452815</v>
      </c>
      <c r="C87" s="161">
        <v>273.20548129737688</v>
      </c>
      <c r="D87" s="161">
        <v>251.24595726456499</v>
      </c>
    </row>
    <row r="88" spans="1:4" ht="15.6" x14ac:dyDescent="0.3">
      <c r="A88" s="135">
        <v>39448</v>
      </c>
      <c r="B88" s="160">
        <v>250.04642656689157</v>
      </c>
      <c r="C88" s="160">
        <v>293.25146222772514</v>
      </c>
      <c r="D88" s="160">
        <v>260.2947269902607</v>
      </c>
    </row>
    <row r="89" spans="1:4" ht="15.6" x14ac:dyDescent="0.3">
      <c r="A89" s="137">
        <v>39479</v>
      </c>
      <c r="B89" s="161">
        <v>270.76619938817277</v>
      </c>
      <c r="C89" s="161">
        <v>322.05253838406526</v>
      </c>
      <c r="D89" s="161">
        <v>274.6096611626499</v>
      </c>
    </row>
    <row r="90" spans="1:4" ht="15.6" x14ac:dyDescent="0.3">
      <c r="A90" s="135">
        <v>39508</v>
      </c>
      <c r="B90" s="160">
        <v>269.72900591207218</v>
      </c>
      <c r="C90" s="160">
        <v>312.05332846512823</v>
      </c>
      <c r="D90" s="160">
        <v>292.08437133963849</v>
      </c>
    </row>
    <row r="91" spans="1:4" ht="15.6" x14ac:dyDescent="0.3">
      <c r="A91" s="137">
        <v>39539</v>
      </c>
      <c r="B91" s="161">
        <v>265.10181693187815</v>
      </c>
      <c r="C91" s="161">
        <v>302.05975608909279</v>
      </c>
      <c r="D91" s="161">
        <v>304.01037536849572</v>
      </c>
    </row>
    <row r="92" spans="1:4" ht="15.6" x14ac:dyDescent="0.3">
      <c r="A92" s="135">
        <v>39569</v>
      </c>
      <c r="B92" s="160">
        <v>263.57571526105073</v>
      </c>
      <c r="C92" s="160">
        <v>301.07485355272428</v>
      </c>
      <c r="D92" s="160">
        <v>326.95273355646555</v>
      </c>
    </row>
    <row r="93" spans="1:4" ht="15.6" x14ac:dyDescent="0.3">
      <c r="A93" s="137">
        <v>39600</v>
      </c>
      <c r="B93" s="161">
        <v>291.22817110313025</v>
      </c>
      <c r="C93" s="161">
        <v>340.90396625075044</v>
      </c>
      <c r="D93" s="161">
        <v>345.61265960656453</v>
      </c>
    </row>
    <row r="94" spans="1:4" ht="15.6" x14ac:dyDescent="0.3">
      <c r="A94" s="135">
        <v>39630</v>
      </c>
      <c r="B94" s="160">
        <v>291.38073912703635</v>
      </c>
      <c r="C94" s="160">
        <v>340.02509398667075</v>
      </c>
      <c r="D94" s="160">
        <v>352.49913033170264</v>
      </c>
    </row>
    <row r="95" spans="1:4" ht="15.6" x14ac:dyDescent="0.3">
      <c r="A95" s="137">
        <v>39661</v>
      </c>
      <c r="B95" s="161">
        <v>254.87332607464572</v>
      </c>
      <c r="C95" s="161">
        <v>293.26461749767606</v>
      </c>
      <c r="D95" s="161">
        <v>314.23612733627169</v>
      </c>
    </row>
    <row r="96" spans="1:4" ht="15.6" x14ac:dyDescent="0.3">
      <c r="A96" s="135">
        <v>39692</v>
      </c>
      <c r="B96" s="160">
        <v>238.76521160395487</v>
      </c>
      <c r="C96" s="160">
        <v>276.22936913606776</v>
      </c>
      <c r="D96" s="160">
        <v>282.93796138038425</v>
      </c>
    </row>
    <row r="97" spans="1:4" ht="15.6" x14ac:dyDescent="0.3">
      <c r="A97" s="137">
        <v>39722</v>
      </c>
      <c r="B97" s="161">
        <v>181.02250175437038</v>
      </c>
      <c r="C97" s="161">
        <v>208.85864424173715</v>
      </c>
      <c r="D97" s="161">
        <v>223.3624252228461</v>
      </c>
    </row>
    <row r="98" spans="1:4" ht="15.6" x14ac:dyDescent="0.3">
      <c r="A98" s="135">
        <v>39753</v>
      </c>
      <c r="B98" s="160">
        <v>170.73499279855335</v>
      </c>
      <c r="C98" s="160">
        <v>200.16717960249446</v>
      </c>
      <c r="D98" s="160">
        <v>184.2677729825574</v>
      </c>
    </row>
    <row r="99" spans="1:4" ht="15.6" x14ac:dyDescent="0.3">
      <c r="A99" s="137">
        <v>39783</v>
      </c>
      <c r="B99" s="161">
        <v>163.32600625263487</v>
      </c>
      <c r="C99" s="161">
        <v>194.61237661186971</v>
      </c>
      <c r="D99" s="161">
        <v>157.2814259989126</v>
      </c>
    </row>
    <row r="100" spans="1:4" ht="15.6" x14ac:dyDescent="0.3">
      <c r="A100" s="135">
        <v>39814</v>
      </c>
      <c r="B100" s="160">
        <v>181.73904427537431</v>
      </c>
      <c r="C100" s="160">
        <v>217.96263653844235</v>
      </c>
      <c r="D100" s="160">
        <v>164.25145435292995</v>
      </c>
    </row>
    <row r="101" spans="1:4" ht="15.6" x14ac:dyDescent="0.3">
      <c r="A101" s="137">
        <v>39845</v>
      </c>
      <c r="B101" s="161">
        <v>173.88885381366799</v>
      </c>
      <c r="C101" s="161">
        <v>208.47716809411608</v>
      </c>
      <c r="D101" s="161">
        <v>157.34034632399823</v>
      </c>
    </row>
    <row r="102" spans="1:4" ht="15.6" x14ac:dyDescent="0.3">
      <c r="A102" s="135">
        <v>39873</v>
      </c>
      <c r="B102" s="160">
        <v>173.24793044251268</v>
      </c>
      <c r="C102" s="160">
        <v>207.66037871206305</v>
      </c>
      <c r="D102" s="160">
        <v>160.45101093511366</v>
      </c>
    </row>
    <row r="103" spans="1:4" ht="15.6" x14ac:dyDescent="0.3">
      <c r="A103" s="137">
        <v>39904</v>
      </c>
      <c r="B103" s="161">
        <v>190.17779258364504</v>
      </c>
      <c r="C103" s="161">
        <v>230.1894150503384</v>
      </c>
      <c r="D103" s="161">
        <v>166.76401118584519</v>
      </c>
    </row>
    <row r="104" spans="1:4" ht="15.6" x14ac:dyDescent="0.3">
      <c r="A104" s="135">
        <v>39934</v>
      </c>
      <c r="B104" s="160">
        <v>211.91469579166221</v>
      </c>
      <c r="C104" s="160">
        <v>258.1800827473906</v>
      </c>
      <c r="D104" s="160">
        <v>184.01048378615852</v>
      </c>
    </row>
    <row r="105" spans="1:4" ht="15.6" x14ac:dyDescent="0.3">
      <c r="A105" s="137">
        <v>39965</v>
      </c>
      <c r="B105" s="161">
        <v>223.01804082260918</v>
      </c>
      <c r="C105" s="161">
        <v>268.06051063087432</v>
      </c>
      <c r="D105" s="161">
        <v>205.53590559984954</v>
      </c>
    </row>
    <row r="106" spans="1:4" ht="15.6" x14ac:dyDescent="0.3">
      <c r="A106" s="135">
        <v>39995</v>
      </c>
      <c r="B106" s="160">
        <v>200.83785711332615</v>
      </c>
      <c r="C106" s="160">
        <v>236.75528915950417</v>
      </c>
      <c r="D106" s="160">
        <v>197.81231961591149</v>
      </c>
    </row>
    <row r="107" spans="1:4" ht="15.6" x14ac:dyDescent="0.3">
      <c r="A107" s="137">
        <v>40026</v>
      </c>
      <c r="B107" s="161">
        <v>209.79210555080584</v>
      </c>
      <c r="C107" s="161">
        <v>247.71252699564442</v>
      </c>
      <c r="D107" s="161">
        <v>212.97008690310656</v>
      </c>
    </row>
    <row r="108" spans="1:4" ht="15.6" x14ac:dyDescent="0.3">
      <c r="A108" s="135">
        <v>40057</v>
      </c>
      <c r="B108" s="160">
        <v>193.87722840275271</v>
      </c>
      <c r="C108" s="160">
        <v>228.44091386556454</v>
      </c>
      <c r="D108" s="160">
        <v>204.42025677052825</v>
      </c>
    </row>
    <row r="109" spans="1:4" ht="15.6" x14ac:dyDescent="0.3">
      <c r="A109" s="137">
        <v>40087</v>
      </c>
      <c r="B109" s="161">
        <v>190.00142461245477</v>
      </c>
      <c r="C109" s="161">
        <v>221.66682790848361</v>
      </c>
      <c r="D109" s="161">
        <v>215.95695934351275</v>
      </c>
    </row>
    <row r="110" spans="1:4" ht="15.6" x14ac:dyDescent="0.3">
      <c r="A110" s="135">
        <v>40118</v>
      </c>
      <c r="B110" s="160">
        <v>198.76517903655352</v>
      </c>
      <c r="C110" s="160">
        <v>231.28461246420832</v>
      </c>
      <c r="D110" s="160">
        <v>225.53039883722005</v>
      </c>
    </row>
    <row r="111" spans="1:4" ht="15.6" x14ac:dyDescent="0.3">
      <c r="A111" s="137">
        <v>40148</v>
      </c>
      <c r="B111" s="161">
        <v>200.86448307502866</v>
      </c>
      <c r="C111" s="161">
        <v>232.80514189431906</v>
      </c>
      <c r="D111" s="161">
        <v>225.39192640673909</v>
      </c>
    </row>
    <row r="112" spans="1:4" ht="15.6" x14ac:dyDescent="0.3">
      <c r="A112" s="135">
        <v>40179</v>
      </c>
      <c r="B112" s="160">
        <v>196.88341884537346</v>
      </c>
      <c r="C112" s="160">
        <v>223.0182298675206</v>
      </c>
      <c r="D112" s="160">
        <v>233.75349522911759</v>
      </c>
    </row>
    <row r="113" spans="1:4" ht="15.6" x14ac:dyDescent="0.3">
      <c r="A113" s="137">
        <v>40210</v>
      </c>
      <c r="B113" s="161">
        <v>189.83500373495255</v>
      </c>
      <c r="C113" s="161">
        <v>211.12863128803002</v>
      </c>
      <c r="D113" s="161">
        <v>227.93500231250269</v>
      </c>
    </row>
    <row r="114" spans="1:4" ht="15.6" x14ac:dyDescent="0.3">
      <c r="A114" s="135">
        <v>40238</v>
      </c>
      <c r="B114" s="160">
        <v>190.03274095750044</v>
      </c>
      <c r="C114" s="160">
        <v>207.14747827417543</v>
      </c>
      <c r="D114" s="160">
        <v>238.38702461005479</v>
      </c>
    </row>
    <row r="115" spans="1:4" ht="15.6" x14ac:dyDescent="0.3">
      <c r="A115" s="137">
        <v>40269</v>
      </c>
      <c r="B115" s="161">
        <v>197.49608964416618</v>
      </c>
      <c r="C115" s="161">
        <v>211.95113038326366</v>
      </c>
      <c r="D115" s="161">
        <v>252.91025863513079</v>
      </c>
    </row>
    <row r="116" spans="1:4" ht="15.6" x14ac:dyDescent="0.3">
      <c r="A116" s="135">
        <v>40299</v>
      </c>
      <c r="B116" s="160">
        <v>192.70906548751555</v>
      </c>
      <c r="C116" s="160">
        <v>212.48286381441704</v>
      </c>
      <c r="D116" s="160">
        <v>235.01545279019078</v>
      </c>
    </row>
    <row r="117" spans="1:4" ht="15.6" x14ac:dyDescent="0.3">
      <c r="A117" s="137">
        <v>40330</v>
      </c>
      <c r="B117" s="161">
        <v>194.1879939939777</v>
      </c>
      <c r="C117" s="161">
        <v>216.79479466603971</v>
      </c>
      <c r="D117" s="161">
        <v>230.1641423270062</v>
      </c>
    </row>
    <row r="118" spans="1:4" ht="15.6" x14ac:dyDescent="0.3">
      <c r="A118" s="135">
        <v>40360</v>
      </c>
      <c r="B118" s="160">
        <v>202.8652657430876</v>
      </c>
      <c r="C118" s="160">
        <v>230.23216609540546</v>
      </c>
      <c r="D118" s="160">
        <v>231.16359363835363</v>
      </c>
    </row>
    <row r="119" spans="1:4" ht="15.6" x14ac:dyDescent="0.3">
      <c r="A119" s="137">
        <v>40391</v>
      </c>
      <c r="B119" s="161">
        <v>211.67666095802602</v>
      </c>
      <c r="C119" s="161">
        <v>241.69563174010986</v>
      </c>
      <c r="D119" s="161">
        <v>238.09554307989501</v>
      </c>
    </row>
    <row r="120" spans="1:4" ht="15.6" x14ac:dyDescent="0.3">
      <c r="A120" s="135">
        <v>40422</v>
      </c>
      <c r="B120" s="160">
        <v>216.20815941769928</v>
      </c>
      <c r="C120" s="160">
        <v>247.8256136825737</v>
      </c>
      <c r="D120" s="160">
        <v>240.89582909143755</v>
      </c>
    </row>
    <row r="121" spans="1:4" ht="15.6" x14ac:dyDescent="0.3">
      <c r="A121" s="137">
        <v>40452</v>
      </c>
      <c r="B121" s="161">
        <v>229.27114268130637</v>
      </c>
      <c r="C121" s="161">
        <v>264.65650617833904</v>
      </c>
      <c r="D121" s="161">
        <v>255.70964710115507</v>
      </c>
    </row>
    <row r="122" spans="1:4" ht="15.6" x14ac:dyDescent="0.3">
      <c r="A122" s="135">
        <v>40483</v>
      </c>
      <c r="B122" s="160">
        <v>241.61132871375744</v>
      </c>
      <c r="C122" s="160">
        <v>284.73058280904036</v>
      </c>
      <c r="D122" s="160">
        <v>264.21093191857614</v>
      </c>
    </row>
    <row r="123" spans="1:4" ht="15.6" x14ac:dyDescent="0.3">
      <c r="A123" s="137">
        <v>40513</v>
      </c>
      <c r="B123" s="161">
        <v>254.86551316832862</v>
      </c>
      <c r="C123" s="161">
        <v>304.95335546876714</v>
      </c>
      <c r="D123" s="161">
        <v>280.02712618488681</v>
      </c>
    </row>
    <row r="124" spans="1:4" ht="15.6" x14ac:dyDescent="0.3">
      <c r="A124" s="135">
        <v>40544</v>
      </c>
      <c r="B124" s="160">
        <v>266.25534748191109</v>
      </c>
      <c r="C124" s="160">
        <v>321.94257926958113</v>
      </c>
      <c r="D124" s="160">
        <v>292.20765971983059</v>
      </c>
    </row>
    <row r="125" spans="1:4" ht="15.6" x14ac:dyDescent="0.3">
      <c r="A125" s="137">
        <v>40575</v>
      </c>
      <c r="B125" s="161">
        <v>269.76058862566094</v>
      </c>
      <c r="C125" s="161">
        <v>325.07225097254587</v>
      </c>
      <c r="D125" s="161">
        <v>304.49505103362662</v>
      </c>
    </row>
    <row r="126" spans="1:4" ht="15.6" x14ac:dyDescent="0.3">
      <c r="A126" s="135">
        <v>40603</v>
      </c>
      <c r="B126" s="160">
        <v>267.15387256447616</v>
      </c>
      <c r="C126" s="160">
        <v>315.31505716369219</v>
      </c>
      <c r="D126" s="160">
        <v>320.27338281425193</v>
      </c>
    </row>
    <row r="127" spans="1:4" ht="15.6" x14ac:dyDescent="0.3">
      <c r="A127" s="137">
        <v>40634</v>
      </c>
      <c r="B127" s="161">
        <v>273.91923407126961</v>
      </c>
      <c r="C127" s="161">
        <v>320.41482809229353</v>
      </c>
      <c r="D127" s="161">
        <v>337.01808819320524</v>
      </c>
    </row>
    <row r="128" spans="1:4" ht="15.6" x14ac:dyDescent="0.3">
      <c r="A128" s="135">
        <v>40664</v>
      </c>
      <c r="B128" s="160">
        <v>271.22926162900222</v>
      </c>
      <c r="C128" s="160">
        <v>315.64954853380499</v>
      </c>
      <c r="D128" s="160">
        <v>319.9510904541649</v>
      </c>
    </row>
    <row r="129" spans="1:4" ht="15.6" x14ac:dyDescent="0.3">
      <c r="A129" s="137">
        <v>40695</v>
      </c>
      <c r="B129" s="161">
        <v>272.36659903464147</v>
      </c>
      <c r="C129" s="161">
        <v>317.87371856069456</v>
      </c>
      <c r="D129" s="161">
        <v>314.47387916034609</v>
      </c>
    </row>
    <row r="130" spans="1:4" ht="15.6" x14ac:dyDescent="0.3">
      <c r="A130" s="135">
        <v>40725</v>
      </c>
      <c r="B130" s="160">
        <v>271.86378355231165</v>
      </c>
      <c r="C130" s="160">
        <v>316.06742550465651</v>
      </c>
      <c r="D130" s="160">
        <v>318.93913261204625</v>
      </c>
    </row>
    <row r="131" spans="1:4" ht="15.6" x14ac:dyDescent="0.3">
      <c r="A131" s="137">
        <v>40756</v>
      </c>
      <c r="B131" s="161">
        <v>273.34283259939349</v>
      </c>
      <c r="C131" s="161">
        <v>316.3417824022423</v>
      </c>
      <c r="D131" s="161">
        <v>305.54777572889958</v>
      </c>
    </row>
    <row r="132" spans="1:4" ht="15.6" x14ac:dyDescent="0.3">
      <c r="A132" s="135">
        <v>40787</v>
      </c>
      <c r="B132" s="160">
        <v>267.7602519039113</v>
      </c>
      <c r="C132" s="160">
        <v>307.81090413448669</v>
      </c>
      <c r="D132" s="160">
        <v>302.47501579585776</v>
      </c>
    </row>
    <row r="133" spans="1:4" ht="15.6" x14ac:dyDescent="0.3">
      <c r="A133" s="137">
        <v>40817</v>
      </c>
      <c r="B133" s="161">
        <v>245.72863087998934</v>
      </c>
      <c r="C133" s="161">
        <v>280.06830028292808</v>
      </c>
      <c r="D133" s="161">
        <v>293.22873595499317</v>
      </c>
    </row>
    <row r="134" spans="1:4" ht="15.6" x14ac:dyDescent="0.3">
      <c r="A134" s="135">
        <v>40848</v>
      </c>
      <c r="B134" s="160">
        <v>242.87622261354952</v>
      </c>
      <c r="C134" s="160">
        <v>275.48595765630341</v>
      </c>
      <c r="D134" s="160">
        <v>298.53781183855176</v>
      </c>
    </row>
    <row r="135" spans="1:4" ht="15.6" x14ac:dyDescent="0.3">
      <c r="A135" s="137">
        <v>40878</v>
      </c>
      <c r="B135" s="161">
        <v>236.9602438134001</v>
      </c>
      <c r="C135" s="161">
        <v>266.69459324708822</v>
      </c>
      <c r="D135" s="161">
        <v>294.94334539517445</v>
      </c>
    </row>
    <row r="136" spans="1:4" ht="15.6" x14ac:dyDescent="0.3">
      <c r="A136" s="135">
        <v>40909</v>
      </c>
      <c r="B136" s="160">
        <v>248.75040882955949</v>
      </c>
      <c r="C136" s="160">
        <v>280.13566621995801</v>
      </c>
      <c r="D136" s="160">
        <v>301.93515643721958</v>
      </c>
    </row>
    <row r="137" spans="1:4" ht="15.6" x14ac:dyDescent="0.3">
      <c r="A137" s="137">
        <v>40940</v>
      </c>
      <c r="B137" s="161">
        <v>260.90090803179373</v>
      </c>
      <c r="C137" s="161">
        <v>292.53660686377236</v>
      </c>
      <c r="D137" s="161">
        <v>313.80464169065027</v>
      </c>
    </row>
    <row r="138" spans="1:4" ht="15.6" x14ac:dyDescent="0.3">
      <c r="A138" s="135">
        <v>40969</v>
      </c>
      <c r="B138" s="160">
        <v>272.96466028851751</v>
      </c>
      <c r="C138" s="160">
        <v>307.93904905115846</v>
      </c>
      <c r="D138" s="160">
        <v>323.41505166954141</v>
      </c>
    </row>
    <row r="139" spans="1:4" ht="15.6" x14ac:dyDescent="0.3">
      <c r="A139" s="137">
        <v>41000</v>
      </c>
      <c r="B139" s="161">
        <v>279.16016017151537</v>
      </c>
      <c r="C139" s="161">
        <v>318.26971281368247</v>
      </c>
      <c r="D139" s="161">
        <v>316.36078175986142</v>
      </c>
    </row>
    <row r="140" spans="1:4" ht="15.6" x14ac:dyDescent="0.3">
      <c r="A140" s="135">
        <v>41030</v>
      </c>
      <c r="B140" s="160">
        <v>275.1636560361024</v>
      </c>
      <c r="C140" s="160">
        <v>315.57609399183815</v>
      </c>
      <c r="D140" s="160">
        <v>296.84348185931339</v>
      </c>
    </row>
    <row r="141" spans="1:4" ht="15.6" x14ac:dyDescent="0.3">
      <c r="A141" s="137">
        <v>41061</v>
      </c>
      <c r="B141" s="161">
        <v>270.94449148950201</v>
      </c>
      <c r="C141" s="161">
        <v>313.2552239364411</v>
      </c>
      <c r="D141" s="161">
        <v>272.44717749058913</v>
      </c>
    </row>
    <row r="142" spans="1:4" ht="15.6" x14ac:dyDescent="0.3">
      <c r="A142" s="135">
        <v>41091</v>
      </c>
      <c r="B142" s="160">
        <v>309.94611055896104</v>
      </c>
      <c r="C142" s="160">
        <v>364.48235120535884</v>
      </c>
      <c r="D142" s="160">
        <v>285.13169965571376</v>
      </c>
    </row>
    <row r="143" spans="1:4" ht="15.6" x14ac:dyDescent="0.3">
      <c r="A143" s="137">
        <v>41122</v>
      </c>
      <c r="B143" s="161">
        <v>325.16164112014849</v>
      </c>
      <c r="C143" s="161">
        <v>380.81311148739348</v>
      </c>
      <c r="D143" s="161">
        <v>297.13513748812483</v>
      </c>
    </row>
    <row r="144" spans="1:4" ht="15.6" x14ac:dyDescent="0.3">
      <c r="A144" s="135">
        <v>41153</v>
      </c>
      <c r="B144" s="160">
        <v>321.94898699930991</v>
      </c>
      <c r="C144" s="160">
        <v>370.79772022437749</v>
      </c>
      <c r="D144" s="160">
        <v>299.84037516572226</v>
      </c>
    </row>
    <row r="145" spans="1:4" ht="15.6" x14ac:dyDescent="0.3">
      <c r="A145" s="137">
        <v>41183</v>
      </c>
      <c r="B145" s="161">
        <v>304.75300050857948</v>
      </c>
      <c r="C145" s="161">
        <v>344.6715131354303</v>
      </c>
      <c r="D145" s="161">
        <v>293.48944901921249</v>
      </c>
    </row>
    <row r="146" spans="1:4" ht="15.6" x14ac:dyDescent="0.3">
      <c r="A146" s="135">
        <v>41214</v>
      </c>
      <c r="B146" s="160">
        <v>294.27636916718347</v>
      </c>
      <c r="C146" s="160">
        <v>329.49231522263665</v>
      </c>
      <c r="D146" s="160">
        <v>289.2257272080555</v>
      </c>
    </row>
    <row r="147" spans="1:4" ht="15.6" x14ac:dyDescent="0.3">
      <c r="A147" s="137">
        <v>41244</v>
      </c>
      <c r="B147" s="161">
        <v>292.57031066861913</v>
      </c>
      <c r="C147" s="161">
        <v>326.45354747130199</v>
      </c>
      <c r="D147" s="161">
        <v>292.00670797179362</v>
      </c>
    </row>
    <row r="148" spans="1:4" ht="15.6" x14ac:dyDescent="0.3">
      <c r="A148" s="135">
        <v>41275</v>
      </c>
      <c r="B148" s="160">
        <v>287.33996122758521</v>
      </c>
      <c r="C148" s="160">
        <v>317.97037099941542</v>
      </c>
      <c r="D148" s="160">
        <v>300.3027708771225</v>
      </c>
    </row>
    <row r="149" spans="1:4" ht="15.6" x14ac:dyDescent="0.3">
      <c r="A149" s="137">
        <v>41306</v>
      </c>
      <c r="B149" s="161">
        <v>290.39026363199002</v>
      </c>
      <c r="C149" s="161">
        <v>319.02329923618879</v>
      </c>
      <c r="D149" s="161">
        <v>305.39971682895413</v>
      </c>
    </row>
    <row r="150" spans="1:4" ht="15.6" x14ac:dyDescent="0.3">
      <c r="A150" s="135">
        <v>41334</v>
      </c>
      <c r="B150" s="160">
        <v>285.02357308382659</v>
      </c>
      <c r="C150" s="160">
        <v>316.74719023350991</v>
      </c>
      <c r="D150" s="160">
        <v>294.38062532009735</v>
      </c>
    </row>
    <row r="151" spans="1:4" ht="15.6" x14ac:dyDescent="0.3">
      <c r="A151" s="137">
        <v>41365</v>
      </c>
      <c r="B151" s="161">
        <v>273.74310191865703</v>
      </c>
      <c r="C151" s="161">
        <v>303.67239403094703</v>
      </c>
      <c r="D151" s="161">
        <v>286.61526074391151</v>
      </c>
    </row>
    <row r="152" spans="1:4" ht="15.6" x14ac:dyDescent="0.3">
      <c r="A152" s="135">
        <v>41395</v>
      </c>
      <c r="B152" s="160">
        <v>283.63780779680769</v>
      </c>
      <c r="C152" s="160">
        <v>320.34604607945619</v>
      </c>
      <c r="D152" s="160">
        <v>287.55316538245495</v>
      </c>
    </row>
    <row r="153" spans="1:4" ht="15.6" x14ac:dyDescent="0.3">
      <c r="A153" s="137">
        <v>41426</v>
      </c>
      <c r="B153" s="161">
        <v>287.69667529206629</v>
      </c>
      <c r="C153" s="161">
        <v>329.3347080581712</v>
      </c>
      <c r="D153" s="161">
        <v>287.02114041810688</v>
      </c>
    </row>
    <row r="154" spans="1:4" ht="15.6" x14ac:dyDescent="0.3">
      <c r="A154" s="135">
        <v>41456</v>
      </c>
      <c r="B154" s="160">
        <v>289.70709102700465</v>
      </c>
      <c r="C154" s="160">
        <v>332.33908473048081</v>
      </c>
      <c r="D154" s="160">
        <v>294.12288726505022</v>
      </c>
    </row>
    <row r="155" spans="1:4" ht="15.6" x14ac:dyDescent="0.3">
      <c r="A155" s="137">
        <v>41487</v>
      </c>
      <c r="B155" s="161">
        <v>268.2085035220839</v>
      </c>
      <c r="C155" s="161">
        <v>297.04261814931004</v>
      </c>
      <c r="D155" s="161">
        <v>297.71488748281246</v>
      </c>
    </row>
    <row r="156" spans="1:4" ht="15.6" x14ac:dyDescent="0.3">
      <c r="A156" s="135">
        <v>41518</v>
      </c>
      <c r="B156" s="160">
        <v>263.60262030880574</v>
      </c>
      <c r="C156" s="160">
        <v>293.87340797066901</v>
      </c>
      <c r="D156" s="160">
        <v>296.62483003732916</v>
      </c>
    </row>
    <row r="157" spans="1:4" ht="15.6" x14ac:dyDescent="0.3">
      <c r="A157" s="137">
        <v>41548</v>
      </c>
      <c r="B157" s="161">
        <v>242.73091909086898</v>
      </c>
      <c r="C157" s="161">
        <v>268.54477601780144</v>
      </c>
      <c r="D157" s="161">
        <v>291.86698590204048</v>
      </c>
    </row>
    <row r="158" spans="1:4" ht="15.6" x14ac:dyDescent="0.3">
      <c r="A158" s="135">
        <v>41579</v>
      </c>
      <c r="B158" s="160">
        <v>242.91742394089809</v>
      </c>
      <c r="C158" s="160">
        <v>270.96943246856938</v>
      </c>
      <c r="D158" s="160">
        <v>287.73467338994698</v>
      </c>
    </row>
    <row r="159" spans="1:4" ht="15.6" x14ac:dyDescent="0.3">
      <c r="A159" s="137">
        <v>41609</v>
      </c>
      <c r="B159" s="161">
        <v>249.44798710020683</v>
      </c>
      <c r="C159" s="161">
        <v>281.75854957211561</v>
      </c>
      <c r="D159" s="161">
        <v>294.66526232917113</v>
      </c>
    </row>
    <row r="160" spans="1:4" ht="15.6" x14ac:dyDescent="0.3">
      <c r="A160" s="135">
        <v>41640</v>
      </c>
      <c r="B160" s="160">
        <v>243.18540800541805</v>
      </c>
      <c r="C160" s="160">
        <v>277.10540832600998</v>
      </c>
      <c r="D160" s="160">
        <v>288.46168927260595</v>
      </c>
    </row>
    <row r="161" spans="1:4" ht="15.6" x14ac:dyDescent="0.3">
      <c r="A161" s="137">
        <v>41671</v>
      </c>
      <c r="B161" s="161">
        <v>252.75709231085077</v>
      </c>
      <c r="C161" s="161">
        <v>295.34150517222145</v>
      </c>
      <c r="D161" s="161">
        <v>293.57641633498429</v>
      </c>
    </row>
    <row r="162" spans="1:4" ht="15.6" x14ac:dyDescent="0.3">
      <c r="A162" s="135">
        <v>41699</v>
      </c>
      <c r="B162" s="160">
        <v>259.2580677199303</v>
      </c>
      <c r="C162" s="160">
        <v>307.58798633714025</v>
      </c>
      <c r="D162" s="160">
        <v>293.39743523296971</v>
      </c>
    </row>
    <row r="163" spans="1:4" ht="15.6" x14ac:dyDescent="0.3">
      <c r="A163" s="137">
        <v>41730</v>
      </c>
      <c r="B163" s="161">
        <v>267.05695211391162</v>
      </c>
      <c r="C163" s="161">
        <v>326.53713891633095</v>
      </c>
      <c r="D163" s="161">
        <v>295.85393491115423</v>
      </c>
    </row>
    <row r="164" spans="1:4" ht="15.6" x14ac:dyDescent="0.3">
      <c r="A164" s="135">
        <v>41760</v>
      </c>
      <c r="B164" s="160">
        <v>267.0820962010414</v>
      </c>
      <c r="C164" s="160">
        <v>332.15873305367359</v>
      </c>
      <c r="D164" s="160">
        <v>295.214250369978</v>
      </c>
    </row>
    <row r="165" spans="1:4" ht="15.6" x14ac:dyDescent="0.3">
      <c r="A165" s="137">
        <v>41791</v>
      </c>
      <c r="B165" s="161">
        <v>259.43515115376408</v>
      </c>
      <c r="C165" s="161">
        <v>326.5484847029382</v>
      </c>
      <c r="D165" s="161">
        <v>296.70812934282776</v>
      </c>
    </row>
    <row r="166" spans="1:4" ht="15.6" x14ac:dyDescent="0.3">
      <c r="A166" s="135">
        <v>41821</v>
      </c>
      <c r="B166" s="160">
        <v>238.7491659682052</v>
      </c>
      <c r="C166" s="160">
        <v>302.07145149534858</v>
      </c>
      <c r="D166" s="160">
        <v>290.47430955083075</v>
      </c>
    </row>
    <row r="167" spans="1:4" ht="15.6" x14ac:dyDescent="0.3">
      <c r="A167" s="137">
        <v>41852</v>
      </c>
      <c r="B167" s="161">
        <v>240.61545830840251</v>
      </c>
      <c r="C167" s="161">
        <v>310.79715029463404</v>
      </c>
      <c r="D167" s="161">
        <v>280.84709952260766</v>
      </c>
    </row>
    <row r="168" spans="1:4" ht="15.6" x14ac:dyDescent="0.3">
      <c r="A168" s="135">
        <v>41883</v>
      </c>
      <c r="B168" s="160">
        <v>234.22608239186133</v>
      </c>
      <c r="C168" s="160">
        <v>300.64152546524525</v>
      </c>
      <c r="D168" s="160">
        <v>270.07938202738546</v>
      </c>
    </row>
    <row r="169" spans="1:4" ht="15.6" x14ac:dyDescent="0.3">
      <c r="A169" s="137">
        <v>41913</v>
      </c>
      <c r="B169" s="161">
        <v>200.68001694057656</v>
      </c>
      <c r="C169" s="161">
        <v>248.71096637065264</v>
      </c>
      <c r="D169" s="161">
        <v>252.53059587290042</v>
      </c>
    </row>
    <row r="170" spans="1:4" ht="15.6" x14ac:dyDescent="0.3">
      <c r="A170" s="135">
        <v>41944</v>
      </c>
      <c r="B170" s="160">
        <v>218.73737353996944</v>
      </c>
      <c r="C170" s="160">
        <v>275.44155104217765</v>
      </c>
      <c r="D170" s="160">
        <v>237.88189148046723</v>
      </c>
    </row>
    <row r="171" spans="1:4" ht="15.6" x14ac:dyDescent="0.3">
      <c r="A171" s="137">
        <v>41974</v>
      </c>
      <c r="B171" s="161">
        <v>215.0201873903959</v>
      </c>
      <c r="C171" s="161">
        <v>273.10283249559603</v>
      </c>
      <c r="D171" s="161">
        <v>209.66643857221015</v>
      </c>
    </row>
    <row r="172" spans="1:4" ht="15.6" x14ac:dyDescent="0.3">
      <c r="A172" s="135">
        <v>42005</v>
      </c>
      <c r="B172" s="160">
        <v>199.05902899994058</v>
      </c>
      <c r="C172" s="160">
        <v>252.33020761296902</v>
      </c>
      <c r="D172" s="160">
        <v>183.89050794592978</v>
      </c>
    </row>
    <row r="173" spans="1:4" ht="15.6" x14ac:dyDescent="0.3">
      <c r="A173" s="137">
        <v>42036</v>
      </c>
      <c r="B173" s="161">
        <v>196.59113268409357</v>
      </c>
      <c r="C173" s="161">
        <v>245.96186622202887</v>
      </c>
      <c r="D173" s="161">
        <v>194.03862567747913</v>
      </c>
    </row>
    <row r="174" spans="1:4" ht="15.6" x14ac:dyDescent="0.3">
      <c r="A174" s="135">
        <v>42064</v>
      </c>
      <c r="B174" s="160">
        <v>192.80090544805125</v>
      </c>
      <c r="C174" s="160">
        <v>241.42705234579074</v>
      </c>
      <c r="D174" s="160">
        <v>187.87538384569024</v>
      </c>
    </row>
    <row r="175" spans="1:4" ht="15.6" x14ac:dyDescent="0.3">
      <c r="A175" s="137">
        <v>42095</v>
      </c>
      <c r="B175" s="161">
        <v>188.66975966822221</v>
      </c>
      <c r="C175" s="161">
        <v>232.78452960967573</v>
      </c>
      <c r="D175" s="161">
        <v>191.55036406188137</v>
      </c>
    </row>
    <row r="176" spans="1:4" ht="15.6" x14ac:dyDescent="0.3">
      <c r="A176" s="135">
        <v>42125</v>
      </c>
      <c r="B176" s="160">
        <v>185.56533296027598</v>
      </c>
      <c r="C176" s="160">
        <v>225.72600725046206</v>
      </c>
      <c r="D176" s="160">
        <v>200.07976393845414</v>
      </c>
    </row>
    <row r="177" spans="1:4" ht="15.6" x14ac:dyDescent="0.3">
      <c r="A177" s="137">
        <v>42156</v>
      </c>
      <c r="B177" s="161">
        <v>189.21955055088247</v>
      </c>
      <c r="C177" s="161">
        <v>230.64964468103497</v>
      </c>
      <c r="D177" s="161">
        <v>196.79933134366959</v>
      </c>
    </row>
    <row r="178" spans="1:4" ht="15.6" x14ac:dyDescent="0.3">
      <c r="A178" s="135">
        <v>42186</v>
      </c>
      <c r="B178" s="160">
        <v>198.26712406169079</v>
      </c>
      <c r="C178" s="160">
        <v>245.63620007817016</v>
      </c>
      <c r="D178" s="160">
        <v>183.98106900301261</v>
      </c>
    </row>
    <row r="179" spans="1:4" ht="15.6" x14ac:dyDescent="0.3">
      <c r="A179" s="137">
        <v>42217</v>
      </c>
      <c r="B179" s="161">
        <v>185.61775552199188</v>
      </c>
      <c r="C179" s="161">
        <v>232.84019458284976</v>
      </c>
      <c r="D179" s="161">
        <v>167.11166941740137</v>
      </c>
    </row>
    <row r="180" spans="1:4" ht="15.6" x14ac:dyDescent="0.3">
      <c r="A180" s="135">
        <v>42248</v>
      </c>
      <c r="B180" s="160">
        <v>175.8422808015346</v>
      </c>
      <c r="C180" s="160">
        <v>218.47526178880608</v>
      </c>
      <c r="D180" s="160">
        <v>165.98081769843949</v>
      </c>
    </row>
    <row r="181" spans="1:4" ht="15.6" x14ac:dyDescent="0.3">
      <c r="A181" s="137">
        <v>42278</v>
      </c>
      <c r="B181" s="161">
        <v>176.67782785518204</v>
      </c>
      <c r="C181" s="161">
        <v>220.54592122596776</v>
      </c>
      <c r="D181" s="161">
        <v>165.87553498463672</v>
      </c>
    </row>
    <row r="182" spans="1:4" ht="15.6" x14ac:dyDescent="0.3">
      <c r="A182" s="135">
        <v>42309</v>
      </c>
      <c r="B182" s="160">
        <v>169.53757260869864</v>
      </c>
      <c r="C182" s="160">
        <v>214.34414323809409</v>
      </c>
      <c r="D182" s="160">
        <v>156.16278570424154</v>
      </c>
    </row>
    <row r="183" spans="1:4" ht="15.6" x14ac:dyDescent="0.3">
      <c r="A183" s="137">
        <v>42339</v>
      </c>
      <c r="B183" s="161">
        <v>167.28916989697834</v>
      </c>
      <c r="C183" s="161">
        <v>214.02051696820234</v>
      </c>
      <c r="D183" s="161">
        <v>145.53782843188517</v>
      </c>
    </row>
    <row r="184" spans="1:4" ht="15.6" x14ac:dyDescent="0.3">
      <c r="A184" s="135">
        <v>42370</v>
      </c>
      <c r="B184" s="160">
        <v>163.3213667732378</v>
      </c>
      <c r="C184" s="160">
        <v>210.1222379462599</v>
      </c>
      <c r="D184" s="160">
        <v>133.31885711925688</v>
      </c>
    </row>
    <row r="185" spans="1:4" ht="15.6" x14ac:dyDescent="0.3">
      <c r="A185" s="137">
        <v>42401</v>
      </c>
      <c r="B185" s="161">
        <v>164.45277941782658</v>
      </c>
      <c r="C185" s="161">
        <v>210.20000133636637</v>
      </c>
      <c r="D185" s="161">
        <v>134.54410826739021</v>
      </c>
    </row>
    <row r="186" spans="1:4" ht="15.6" x14ac:dyDescent="0.3">
      <c r="A186" s="135">
        <v>42430</v>
      </c>
      <c r="B186" s="160">
        <v>168.30723988410568</v>
      </c>
      <c r="C186" s="160">
        <v>212.03457790271116</v>
      </c>
      <c r="D186" s="160">
        <v>148.00468990955872</v>
      </c>
    </row>
    <row r="187" spans="1:4" ht="15.6" x14ac:dyDescent="0.3">
      <c r="A187" s="137">
        <v>42461</v>
      </c>
      <c r="B187" s="161">
        <v>176.98587272150712</v>
      </c>
      <c r="C187" s="161">
        <v>223.4164984682283</v>
      </c>
      <c r="D187" s="161">
        <v>154.50724239192138</v>
      </c>
    </row>
    <row r="188" spans="1:4" ht="15.6" x14ac:dyDescent="0.3">
      <c r="A188" s="135">
        <v>42491</v>
      </c>
      <c r="B188" s="160">
        <v>193.56613389003746</v>
      </c>
      <c r="C188" s="160">
        <v>246.7642723123665</v>
      </c>
      <c r="D188" s="160">
        <v>163.7705685417327</v>
      </c>
    </row>
    <row r="189" spans="1:4" ht="15.6" x14ac:dyDescent="0.3">
      <c r="A189" s="137">
        <v>42522</v>
      </c>
      <c r="B189" s="161">
        <v>202.86315800944362</v>
      </c>
      <c r="C189" s="161">
        <v>260.70813844981734</v>
      </c>
      <c r="D189" s="161">
        <v>169.04816560465471</v>
      </c>
    </row>
    <row r="190" spans="1:4" ht="15.6" x14ac:dyDescent="0.3">
      <c r="A190" s="135">
        <v>42552</v>
      </c>
      <c r="B190" s="160">
        <v>188.69505316276934</v>
      </c>
      <c r="C190" s="160">
        <v>239.1182599957765</v>
      </c>
      <c r="D190" s="160">
        <v>164.71642455848485</v>
      </c>
    </row>
    <row r="191" spans="1:4" ht="15.6" x14ac:dyDescent="0.3">
      <c r="A191" s="137">
        <v>42583</v>
      </c>
      <c r="B191" s="161">
        <v>181.03697548656388</v>
      </c>
      <c r="C191" s="161">
        <v>225.78792068716328</v>
      </c>
      <c r="D191" s="161">
        <v>164.62505655112889</v>
      </c>
    </row>
    <row r="192" spans="1:4" ht="15.6" x14ac:dyDescent="0.3">
      <c r="A192" s="135">
        <v>42614</v>
      </c>
      <c r="B192" s="160">
        <v>179.49931181886916</v>
      </c>
      <c r="C192" s="160">
        <v>220.62862954751421</v>
      </c>
      <c r="D192" s="160">
        <v>164.18621094618416</v>
      </c>
    </row>
    <row r="193" spans="1:4" ht="15.6" x14ac:dyDescent="0.3">
      <c r="A193" s="137">
        <v>42644</v>
      </c>
      <c r="B193" s="161">
        <v>178.44343359587168</v>
      </c>
      <c r="C193" s="161">
        <v>216.85067347035027</v>
      </c>
      <c r="D193" s="161">
        <v>173.30658050674538</v>
      </c>
    </row>
    <row r="194" spans="1:4" ht="15.6" x14ac:dyDescent="0.3">
      <c r="A194" s="135">
        <v>42675</v>
      </c>
      <c r="B194" s="160">
        <v>180.33135018440106</v>
      </c>
      <c r="C194" s="160">
        <v>217.37996002281824</v>
      </c>
      <c r="D194" s="160">
        <v>170.74318523218008</v>
      </c>
    </row>
    <row r="195" spans="1:4" ht="15.6" x14ac:dyDescent="0.3">
      <c r="A195" s="137">
        <v>42705</v>
      </c>
      <c r="B195" s="161">
        <v>181.41835339126217</v>
      </c>
      <c r="C195" s="161">
        <v>216.40674639524011</v>
      </c>
      <c r="D195" s="161">
        <v>183.21933920301802</v>
      </c>
    </row>
    <row r="196" spans="1:4" ht="15.6" x14ac:dyDescent="0.3">
      <c r="A196" s="135">
        <v>42736</v>
      </c>
      <c r="B196" s="160">
        <v>184.90225718402101</v>
      </c>
      <c r="C196" s="160">
        <v>219.06400983547582</v>
      </c>
      <c r="D196" s="160">
        <v>189.31819772211227</v>
      </c>
    </row>
    <row r="197" spans="1:4" ht="15.6" x14ac:dyDescent="0.3">
      <c r="A197" s="137">
        <v>42767</v>
      </c>
      <c r="B197" s="161">
        <v>185.69969546686917</v>
      </c>
      <c r="C197" s="161">
        <v>217.35660881543103</v>
      </c>
      <c r="D197" s="161">
        <v>190.02858248214474</v>
      </c>
    </row>
    <row r="198" spans="1:4" ht="15.6" x14ac:dyDescent="0.3">
      <c r="A198" s="135">
        <v>42795</v>
      </c>
      <c r="B198" s="160">
        <v>180.15357612465957</v>
      </c>
      <c r="C198" s="160">
        <v>211.11707222252289</v>
      </c>
      <c r="D198" s="160">
        <v>181.53603595637838</v>
      </c>
    </row>
    <row r="199" spans="1:4" ht="15.6" x14ac:dyDescent="0.3">
      <c r="A199" s="137">
        <v>42826</v>
      </c>
      <c r="B199" s="161">
        <v>175.59774716618224</v>
      </c>
      <c r="C199" s="161">
        <v>204.44584107980012</v>
      </c>
      <c r="D199" s="161">
        <v>181.39494556210846</v>
      </c>
    </row>
    <row r="200" spans="1:4" ht="15.6" x14ac:dyDescent="0.3">
      <c r="A200" s="135">
        <v>42856</v>
      </c>
      <c r="B200" s="160">
        <v>177.27198907748902</v>
      </c>
      <c r="C200" s="160">
        <v>207.46393171686512</v>
      </c>
      <c r="D200" s="160">
        <v>177.16967959824663</v>
      </c>
    </row>
    <row r="201" spans="1:4" ht="15.6" x14ac:dyDescent="0.3">
      <c r="A201" s="137">
        <v>42887</v>
      </c>
      <c r="B201" s="161">
        <v>177.17637517101286</v>
      </c>
      <c r="C201" s="161">
        <v>207.59268526795898</v>
      </c>
      <c r="D201" s="161">
        <v>171.16442616399814</v>
      </c>
    </row>
    <row r="202" spans="1:4" ht="14.4" x14ac:dyDescent="0.3"/>
    <row r="203" spans="1:4" ht="14.4" x14ac:dyDescent="0.3">
      <c r="A203" s="159" t="s">
        <v>340</v>
      </c>
    </row>
    <row r="204" spans="1:4" ht="14.4" x14ac:dyDescent="0.3">
      <c r="A204" s="158" t="s">
        <v>339</v>
      </c>
    </row>
    <row r="205" spans="1:4" ht="14.4" x14ac:dyDescent="0.3"/>
    <row r="206" spans="1:4" ht="14.4" x14ac:dyDescent="0.3"/>
    <row r="207" spans="1:4" ht="14.4" x14ac:dyDescent="0.3"/>
    <row r="208" spans="1:4" ht="14.4" x14ac:dyDescent="0.3"/>
    <row r="209" ht="14.4" x14ac:dyDescent="0.3"/>
    <row r="210" ht="14.4" x14ac:dyDescent="0.3"/>
    <row r="211" ht="14.4" x14ac:dyDescent="0.3"/>
    <row r="212" ht="14.4" x14ac:dyDescent="0.3"/>
    <row r="213" ht="14.4" x14ac:dyDescent="0.3"/>
    <row r="214" ht="14.4" x14ac:dyDescent="0.3"/>
    <row r="215" ht="14.4" x14ac:dyDescent="0.3"/>
    <row r="216" ht="14.4" x14ac:dyDescent="0.3"/>
    <row r="217" ht="14.4" x14ac:dyDescent="0.3"/>
    <row r="218" ht="14.4" x14ac:dyDescent="0.3"/>
    <row r="219" ht="14.4" x14ac:dyDescent="0.3"/>
    <row r="220" ht="14.4" x14ac:dyDescent="0.3"/>
    <row r="221" ht="14.4" x14ac:dyDescent="0.3"/>
    <row r="222" ht="14.4" x14ac:dyDescent="0.3"/>
    <row r="223" ht="14.4" x14ac:dyDescent="0.3"/>
    <row r="224" ht="14.4" x14ac:dyDescent="0.3"/>
    <row r="225" ht="14.4" x14ac:dyDescent="0.3"/>
    <row r="226" ht="14.4" x14ac:dyDescent="0.3"/>
    <row r="227" ht="14.4" x14ac:dyDescent="0.3"/>
    <row r="228" ht="14.4" x14ac:dyDescent="0.3"/>
    <row r="229" ht="14.4" x14ac:dyDescent="0.3"/>
    <row r="230" ht="14.4" x14ac:dyDescent="0.3"/>
    <row r="231" ht="14.4" x14ac:dyDescent="0.3"/>
    <row r="232" ht="14.4" x14ac:dyDescent="0.3"/>
    <row r="233" ht="14.4" x14ac:dyDescent="0.3"/>
    <row r="234" ht="14.4" x14ac:dyDescent="0.3"/>
    <row r="235" ht="14.4" x14ac:dyDescent="0.3"/>
    <row r="236" ht="14.4" x14ac:dyDescent="0.3"/>
    <row r="237" ht="14.4" x14ac:dyDescent="0.3"/>
    <row r="238" ht="14.4" x14ac:dyDescent="0.3"/>
    <row r="239" ht="14.4" x14ac:dyDescent="0.3"/>
    <row r="240" ht="14.4" x14ac:dyDescent="0.3"/>
    <row r="241" ht="14.4" x14ac:dyDescent="0.3"/>
    <row r="242" ht="14.4" x14ac:dyDescent="0.3"/>
    <row r="243" ht="14.4" x14ac:dyDescent="0.3"/>
    <row r="244" ht="14.4" x14ac:dyDescent="0.3"/>
    <row r="245" ht="14.4" x14ac:dyDescent="0.3"/>
    <row r="246" ht="14.4" x14ac:dyDescent="0.3"/>
    <row r="247" ht="14.4" x14ac:dyDescent="0.3"/>
    <row r="248" ht="14.4" x14ac:dyDescent="0.3"/>
    <row r="249" ht="14.4" x14ac:dyDescent="0.3"/>
    <row r="250" ht="14.4" x14ac:dyDescent="0.3"/>
    <row r="251" ht="14.4" x14ac:dyDescent="0.3"/>
    <row r="252" ht="14.4" x14ac:dyDescent="0.3"/>
    <row r="253" ht="14.4" x14ac:dyDescent="0.3"/>
    <row r="254" ht="14.4" x14ac:dyDescent="0.3"/>
    <row r="255" ht="14.4" x14ac:dyDescent="0.3"/>
    <row r="256" ht="14.4" x14ac:dyDescent="0.3"/>
    <row r="257" ht="14.4" x14ac:dyDescent="0.3"/>
    <row r="258" ht="14.4" x14ac:dyDescent="0.3"/>
    <row r="259" ht="14.4" x14ac:dyDescent="0.3"/>
    <row r="260" ht="14.4" x14ac:dyDescent="0.3"/>
    <row r="261" ht="14.4" x14ac:dyDescent="0.3"/>
    <row r="262" ht="14.4" x14ac:dyDescent="0.3"/>
    <row r="263" ht="14.4" x14ac:dyDescent="0.3"/>
    <row r="264" ht="14.4" x14ac:dyDescent="0.3"/>
    <row r="265" ht="14.4" x14ac:dyDescent="0.3"/>
    <row r="266" ht="14.4" x14ac:dyDescent="0.3"/>
    <row r="267" ht="14.4" x14ac:dyDescent="0.3"/>
    <row r="268" ht="14.4" x14ac:dyDescent="0.3"/>
    <row r="269" ht="14.4" x14ac:dyDescent="0.3"/>
    <row r="270" ht="14.4" x14ac:dyDescent="0.3"/>
    <row r="271" ht="14.4" x14ac:dyDescent="0.3"/>
    <row r="272" ht="14.4" x14ac:dyDescent="0.3"/>
    <row r="273" ht="14.4" x14ac:dyDescent="0.3"/>
    <row r="274" ht="14.4" x14ac:dyDescent="0.3"/>
    <row r="275" ht="14.4" x14ac:dyDescent="0.3"/>
    <row r="276" ht="14.4" x14ac:dyDescent="0.3"/>
    <row r="277" ht="14.4" x14ac:dyDescent="0.3"/>
    <row r="278" ht="14.4" x14ac:dyDescent="0.3"/>
    <row r="279" ht="14.4" x14ac:dyDescent="0.3"/>
    <row r="280" ht="14.4" x14ac:dyDescent="0.3"/>
    <row r="281" ht="14.4" x14ac:dyDescent="0.3"/>
    <row r="282" ht="14.4" x14ac:dyDescent="0.3"/>
    <row r="283" ht="14.4" x14ac:dyDescent="0.3"/>
    <row r="284" ht="14.4" x14ac:dyDescent="0.3"/>
    <row r="285" ht="14.4" x14ac:dyDescent="0.3"/>
    <row r="286" ht="14.4" x14ac:dyDescent="0.3"/>
    <row r="287" ht="14.4" x14ac:dyDescent="0.3"/>
    <row r="288" ht="14.4" x14ac:dyDescent="0.3"/>
    <row r="289" ht="14.4" x14ac:dyDescent="0.3"/>
    <row r="290" ht="14.4" x14ac:dyDescent="0.3"/>
    <row r="291" ht="14.4" x14ac:dyDescent="0.3"/>
    <row r="292" ht="14.4" x14ac:dyDescent="0.3"/>
    <row r="293" ht="14.4" x14ac:dyDescent="0.3"/>
    <row r="294" ht="14.4" x14ac:dyDescent="0.3"/>
    <row r="295" ht="14.4" x14ac:dyDescent="0.3"/>
    <row r="296" ht="14.4" x14ac:dyDescent="0.3"/>
    <row r="297" ht="14.4" x14ac:dyDescent="0.3"/>
    <row r="298" ht="14.4" x14ac:dyDescent="0.3"/>
    <row r="299" ht="14.4" x14ac:dyDescent="0.3"/>
    <row r="300" ht="14.4" x14ac:dyDescent="0.3"/>
    <row r="301" ht="14.4" x14ac:dyDescent="0.3"/>
    <row r="302" ht="14.4" x14ac:dyDescent="0.3"/>
    <row r="303" ht="14.4" x14ac:dyDescent="0.3"/>
    <row r="304" ht="14.4" x14ac:dyDescent="0.3"/>
    <row r="305" ht="14.4" x14ac:dyDescent="0.3"/>
    <row r="306" ht="14.4" x14ac:dyDescent="0.3"/>
    <row r="307" ht="14.4" x14ac:dyDescent="0.3"/>
    <row r="308" ht="14.4" x14ac:dyDescent="0.3"/>
    <row r="309" ht="14.4" x14ac:dyDescent="0.3"/>
    <row r="310" ht="14.4" x14ac:dyDescent="0.3"/>
    <row r="311" ht="14.4" x14ac:dyDescent="0.3"/>
    <row r="312" ht="14.4" x14ac:dyDescent="0.3"/>
    <row r="313" ht="14.4" x14ac:dyDescent="0.3"/>
    <row r="314" ht="14.4" x14ac:dyDescent="0.3"/>
    <row r="315" ht="14.4" x14ac:dyDescent="0.3"/>
    <row r="316" ht="14.4" x14ac:dyDescent="0.3"/>
    <row r="317" ht="14.4" x14ac:dyDescent="0.3"/>
    <row r="318" ht="14.4" x14ac:dyDescent="0.3"/>
    <row r="319" ht="14.4" x14ac:dyDescent="0.3"/>
    <row r="320" ht="14.4" x14ac:dyDescent="0.3"/>
    <row r="321" ht="14.4" x14ac:dyDescent="0.3"/>
    <row r="322" ht="14.4" x14ac:dyDescent="0.3"/>
    <row r="323" ht="14.4" x14ac:dyDescent="0.3"/>
    <row r="324" ht="14.4" x14ac:dyDescent="0.3"/>
    <row r="325" ht="14.4" x14ac:dyDescent="0.3"/>
    <row r="326" ht="14.4" x14ac:dyDescent="0.3"/>
    <row r="327" ht="14.4" x14ac:dyDescent="0.3"/>
    <row r="328" ht="14.4" x14ac:dyDescent="0.3"/>
    <row r="329" ht="14.4" x14ac:dyDescent="0.3"/>
    <row r="330" ht="14.4" x14ac:dyDescent="0.3"/>
    <row r="331" ht="14.4" x14ac:dyDescent="0.3"/>
    <row r="332" ht="14.4" x14ac:dyDescent="0.3"/>
    <row r="333" ht="14.4" x14ac:dyDescent="0.3"/>
    <row r="334" ht="14.4" x14ac:dyDescent="0.3"/>
    <row r="335" ht="14.4" x14ac:dyDescent="0.3"/>
    <row r="336" ht="14.4" x14ac:dyDescent="0.3"/>
    <row r="337" ht="14.4" x14ac:dyDescent="0.3"/>
    <row r="338" ht="14.4" x14ac:dyDescent="0.3"/>
    <row r="339" ht="14.4" x14ac:dyDescent="0.3"/>
    <row r="340" ht="14.4" x14ac:dyDescent="0.3"/>
    <row r="341" ht="14.4" x14ac:dyDescent="0.3"/>
    <row r="342" ht="14.4" x14ac:dyDescent="0.3"/>
    <row r="343" ht="14.4" x14ac:dyDescent="0.3"/>
    <row r="344" ht="14.4" x14ac:dyDescent="0.3"/>
    <row r="345" ht="14.4" x14ac:dyDescent="0.3"/>
    <row r="346" ht="14.4" x14ac:dyDescent="0.3"/>
    <row r="347" ht="14.4" x14ac:dyDescent="0.3"/>
    <row r="348" ht="14.4" x14ac:dyDescent="0.3"/>
    <row r="349" ht="14.4" x14ac:dyDescent="0.3"/>
    <row r="350" ht="14.4" x14ac:dyDescent="0.3"/>
    <row r="351" ht="14.4" x14ac:dyDescent="0.3"/>
    <row r="352" ht="14.4" x14ac:dyDescent="0.3"/>
    <row r="353" ht="14.4" x14ac:dyDescent="0.3"/>
    <row r="354" ht="14.4" x14ac:dyDescent="0.3"/>
    <row r="355" ht="14.4" x14ac:dyDescent="0.3"/>
    <row r="356" ht="14.4" x14ac:dyDescent="0.3"/>
    <row r="357" ht="14.4" x14ac:dyDescent="0.3"/>
    <row r="358" ht="14.4" x14ac:dyDescent="0.3"/>
    <row r="359" ht="14.4" x14ac:dyDescent="0.3"/>
    <row r="360" ht="14.4" x14ac:dyDescent="0.3"/>
    <row r="361" ht="14.4" x14ac:dyDescent="0.3"/>
    <row r="362" ht="14.4" x14ac:dyDescent="0.3"/>
    <row r="363" ht="14.4" x14ac:dyDescent="0.3"/>
    <row r="364" ht="14.4" x14ac:dyDescent="0.3"/>
    <row r="365" ht="14.4" x14ac:dyDescent="0.3"/>
    <row r="366" ht="14.4" x14ac:dyDescent="0.3"/>
    <row r="367" ht="14.4" x14ac:dyDescent="0.3"/>
    <row r="368" ht="14.4" x14ac:dyDescent="0.3"/>
    <row r="369" ht="14.4" x14ac:dyDescent="0.3"/>
    <row r="370" ht="14.4" x14ac:dyDescent="0.3"/>
    <row r="371" ht="14.4" x14ac:dyDescent="0.3"/>
    <row r="372" ht="14.4" x14ac:dyDescent="0.3"/>
    <row r="373" ht="14.4" x14ac:dyDescent="0.3"/>
    <row r="374" ht="14.4" x14ac:dyDescent="0.3"/>
    <row r="375" ht="14.4" x14ac:dyDescent="0.3"/>
    <row r="376" ht="14.4" x14ac:dyDescent="0.3"/>
    <row r="377" ht="14.4" x14ac:dyDescent="0.3"/>
    <row r="378" ht="14.4" x14ac:dyDescent="0.3"/>
    <row r="379" ht="14.4" x14ac:dyDescent="0.3"/>
    <row r="380" ht="14.4" x14ac:dyDescent="0.3"/>
    <row r="381" ht="14.4" x14ac:dyDescent="0.3"/>
    <row r="382" ht="14.4" x14ac:dyDescent="0.3"/>
    <row r="383" ht="14.4" x14ac:dyDescent="0.3"/>
    <row r="384" ht="14.4" x14ac:dyDescent="0.3"/>
    <row r="385" ht="14.4" x14ac:dyDescent="0.3"/>
    <row r="386" ht="14.4" x14ac:dyDescent="0.3"/>
    <row r="387" ht="14.4" x14ac:dyDescent="0.3"/>
    <row r="388" ht="14.4" x14ac:dyDescent="0.3"/>
    <row r="389" ht="14.4" x14ac:dyDescent="0.3"/>
    <row r="390" ht="14.4" x14ac:dyDescent="0.3"/>
    <row r="391" ht="14.4" x14ac:dyDescent="0.3"/>
    <row r="392" ht="14.4" x14ac:dyDescent="0.3"/>
    <row r="393" ht="14.4" x14ac:dyDescent="0.3"/>
    <row r="394" ht="14.4" x14ac:dyDescent="0.3"/>
    <row r="395" ht="14.4" x14ac:dyDescent="0.3"/>
    <row r="396" ht="14.4" x14ac:dyDescent="0.3"/>
    <row r="397" ht="14.4" x14ac:dyDescent="0.3"/>
    <row r="398" ht="14.4" x14ac:dyDescent="0.3"/>
    <row r="399" ht="14.4" x14ac:dyDescent="0.3"/>
    <row r="400" ht="14.4" x14ac:dyDescent="0.3"/>
    <row r="401" ht="14.4" x14ac:dyDescent="0.3"/>
    <row r="402" ht="14.4" x14ac:dyDescent="0.3"/>
    <row r="403" ht="14.4" x14ac:dyDescent="0.3"/>
    <row r="404" ht="14.4" x14ac:dyDescent="0.3"/>
    <row r="405" ht="14.4" x14ac:dyDescent="0.3"/>
    <row r="406" ht="14.4" x14ac:dyDescent="0.3"/>
    <row r="407" ht="14.4" x14ac:dyDescent="0.3"/>
    <row r="408" ht="14.4" x14ac:dyDescent="0.3"/>
    <row r="409" ht="14.4" x14ac:dyDescent="0.3"/>
    <row r="410" ht="14.4" x14ac:dyDescent="0.3"/>
    <row r="411" ht="14.4" x14ac:dyDescent="0.3"/>
    <row r="412" ht="14.4" x14ac:dyDescent="0.3"/>
    <row r="413" ht="14.4" x14ac:dyDescent="0.3"/>
    <row r="414" ht="14.4" x14ac:dyDescent="0.3"/>
    <row r="415" ht="14.4" x14ac:dyDescent="0.3"/>
    <row r="416" ht="14.4" x14ac:dyDescent="0.3"/>
    <row r="417" ht="14.4" x14ac:dyDescent="0.3"/>
    <row r="418" ht="14.4" x14ac:dyDescent="0.3"/>
    <row r="419" ht="14.4" x14ac:dyDescent="0.3"/>
    <row r="420" ht="14.4" x14ac:dyDescent="0.3"/>
    <row r="421" ht="14.4" x14ac:dyDescent="0.3"/>
    <row r="422" ht="14.4" x14ac:dyDescent="0.3"/>
    <row r="423" ht="14.4" x14ac:dyDescent="0.3"/>
    <row r="424" ht="14.4" x14ac:dyDescent="0.3"/>
    <row r="425" ht="14.4" x14ac:dyDescent="0.3"/>
    <row r="426" ht="14.4" x14ac:dyDescent="0.3"/>
    <row r="427" ht="14.4" x14ac:dyDescent="0.3"/>
    <row r="428" ht="14.4" x14ac:dyDescent="0.3"/>
    <row r="429" ht="14.4" x14ac:dyDescent="0.3"/>
    <row r="430" ht="14.4" x14ac:dyDescent="0.3"/>
    <row r="431" ht="14.4" x14ac:dyDescent="0.3"/>
    <row r="432" ht="14.4" x14ac:dyDescent="0.3"/>
    <row r="433" ht="14.4" x14ac:dyDescent="0.3"/>
    <row r="434" ht="14.4" x14ac:dyDescent="0.3"/>
    <row r="435" ht="14.4" x14ac:dyDescent="0.3"/>
    <row r="436" ht="14.4" x14ac:dyDescent="0.3"/>
    <row r="437" ht="14.4" x14ac:dyDescent="0.3"/>
    <row r="438" ht="14.4" x14ac:dyDescent="0.3"/>
    <row r="439" ht="14.4" x14ac:dyDescent="0.3"/>
    <row r="440" ht="14.4" x14ac:dyDescent="0.3"/>
    <row r="441" ht="14.4" x14ac:dyDescent="0.3"/>
    <row r="442" ht="14.4" x14ac:dyDescent="0.3"/>
    <row r="443" ht="14.4" x14ac:dyDescent="0.3"/>
    <row r="444" ht="14.4" x14ac:dyDescent="0.3"/>
    <row r="445" ht="14.4" x14ac:dyDescent="0.3"/>
    <row r="446" ht="14.4" x14ac:dyDescent="0.3"/>
    <row r="447" ht="14.4" x14ac:dyDescent="0.3"/>
    <row r="448" ht="14.4" x14ac:dyDescent="0.3"/>
    <row r="449" ht="14.4" x14ac:dyDescent="0.3"/>
    <row r="450" ht="14.4" x14ac:dyDescent="0.3"/>
    <row r="451" ht="14.4" x14ac:dyDescent="0.3"/>
    <row r="452" ht="14.4" x14ac:dyDescent="0.3"/>
    <row r="453" ht="14.4" x14ac:dyDescent="0.3"/>
    <row r="454" ht="14.4" x14ac:dyDescent="0.3"/>
    <row r="455" ht="14.4" x14ac:dyDescent="0.3"/>
    <row r="456" ht="14.4" x14ac:dyDescent="0.3"/>
    <row r="457" ht="14.4" x14ac:dyDescent="0.3"/>
    <row r="458" ht="14.4" x14ac:dyDescent="0.3"/>
    <row r="459" ht="14.4" x14ac:dyDescent="0.3"/>
    <row r="460" ht="14.4" x14ac:dyDescent="0.3"/>
    <row r="461" ht="14.4" x14ac:dyDescent="0.3"/>
    <row r="462" ht="14.4" x14ac:dyDescent="0.3"/>
    <row r="463" ht="14.4" x14ac:dyDescent="0.3"/>
    <row r="464" ht="14.4" x14ac:dyDescent="0.3"/>
    <row r="465" ht="14.4" x14ac:dyDescent="0.3"/>
    <row r="466" ht="14.4" x14ac:dyDescent="0.3"/>
    <row r="467" ht="14.4" x14ac:dyDescent="0.3"/>
    <row r="468" ht="14.4" x14ac:dyDescent="0.3"/>
    <row r="469" ht="14.4" x14ac:dyDescent="0.3"/>
    <row r="470" ht="14.4" x14ac:dyDescent="0.3"/>
    <row r="471" ht="14.4" x14ac:dyDescent="0.3"/>
    <row r="472" ht="14.4" x14ac:dyDescent="0.3"/>
    <row r="473" ht="14.4" x14ac:dyDescent="0.3"/>
    <row r="474" ht="14.4" x14ac:dyDescent="0.3"/>
    <row r="475" ht="14.4" x14ac:dyDescent="0.3"/>
    <row r="476" ht="14.4" x14ac:dyDescent="0.3"/>
    <row r="477" ht="14.4" x14ac:dyDescent="0.3"/>
    <row r="478" ht="14.4" x14ac:dyDescent="0.3"/>
    <row r="479" ht="14.4" x14ac:dyDescent="0.3"/>
    <row r="480" ht="14.4" x14ac:dyDescent="0.3"/>
    <row r="481" ht="14.4" x14ac:dyDescent="0.3"/>
    <row r="482" ht="14.4" x14ac:dyDescent="0.3"/>
    <row r="483" ht="14.4" x14ac:dyDescent="0.3"/>
    <row r="484" ht="14.4" x14ac:dyDescent="0.3"/>
    <row r="485" ht="14.4" x14ac:dyDescent="0.3"/>
    <row r="486" ht="14.4" x14ac:dyDescent="0.3"/>
    <row r="487" ht="14.4" x14ac:dyDescent="0.3"/>
    <row r="488" ht="14.4" x14ac:dyDescent="0.3"/>
    <row r="489" ht="14.4" x14ac:dyDescent="0.3"/>
    <row r="490" ht="14.4" x14ac:dyDescent="0.3"/>
    <row r="491" ht="14.4" x14ac:dyDescent="0.3"/>
    <row r="492" ht="14.4" x14ac:dyDescent="0.3"/>
    <row r="493" ht="14.4" x14ac:dyDescent="0.3"/>
    <row r="494" ht="14.4" x14ac:dyDescent="0.3"/>
    <row r="495" ht="14.4" x14ac:dyDescent="0.3"/>
    <row r="496" ht="14.4" x14ac:dyDescent="0.3"/>
    <row r="497" ht="14.4" x14ac:dyDescent="0.3"/>
    <row r="498" ht="14.4" x14ac:dyDescent="0.3"/>
    <row r="499" ht="14.4" x14ac:dyDescent="0.3"/>
    <row r="500" ht="14.4" x14ac:dyDescent="0.3"/>
    <row r="501" ht="14.4" x14ac:dyDescent="0.3"/>
    <row r="502" ht="14.4" x14ac:dyDescent="0.3"/>
    <row r="503" ht="14.4" x14ac:dyDescent="0.3"/>
    <row r="504" ht="14.4" x14ac:dyDescent="0.3"/>
    <row r="505" ht="14.4" x14ac:dyDescent="0.3"/>
    <row r="506" ht="14.4" x14ac:dyDescent="0.3"/>
    <row r="507" ht="14.4" x14ac:dyDescent="0.3"/>
    <row r="508" ht="14.4" x14ac:dyDescent="0.3"/>
    <row r="509" ht="14.4" x14ac:dyDescent="0.3"/>
    <row r="510" ht="14.4" x14ac:dyDescent="0.3"/>
    <row r="511" ht="14.4" x14ac:dyDescent="0.3"/>
    <row r="512" ht="14.4" x14ac:dyDescent="0.3"/>
    <row r="513" ht="14.4" x14ac:dyDescent="0.3"/>
    <row r="514" ht="14.4" x14ac:dyDescent="0.3"/>
    <row r="515" ht="14.4" x14ac:dyDescent="0.3"/>
    <row r="516" ht="14.4" x14ac:dyDescent="0.3"/>
    <row r="517" ht="14.4" x14ac:dyDescent="0.3"/>
    <row r="518" ht="14.4" x14ac:dyDescent="0.3"/>
    <row r="519" ht="14.4" x14ac:dyDescent="0.3"/>
    <row r="520" ht="14.4" x14ac:dyDescent="0.3"/>
    <row r="521" ht="14.4" x14ac:dyDescent="0.3"/>
    <row r="522" ht="14.4" x14ac:dyDescent="0.3"/>
    <row r="523" ht="14.4" x14ac:dyDescent="0.3"/>
    <row r="524" ht="14.4" x14ac:dyDescent="0.3"/>
    <row r="525" ht="14.4" x14ac:dyDescent="0.3"/>
    <row r="526" ht="14.4" x14ac:dyDescent="0.3"/>
    <row r="527" ht="14.4" x14ac:dyDescent="0.3"/>
    <row r="528" ht="14.4" x14ac:dyDescent="0.3"/>
    <row r="529" ht="14.4" x14ac:dyDescent="0.3"/>
    <row r="530" ht="14.4" x14ac:dyDescent="0.3"/>
    <row r="531" ht="14.4" x14ac:dyDescent="0.3"/>
    <row r="532" ht="14.4" x14ac:dyDescent="0.3"/>
    <row r="533" ht="14.4" x14ac:dyDescent="0.3"/>
    <row r="534" ht="14.4" x14ac:dyDescent="0.3"/>
    <row r="535" ht="14.4" x14ac:dyDescent="0.3"/>
    <row r="536" ht="14.4" x14ac:dyDescent="0.3"/>
    <row r="537" ht="14.4" x14ac:dyDescent="0.3"/>
    <row r="538" ht="14.4" x14ac:dyDescent="0.3"/>
    <row r="539" ht="14.4" x14ac:dyDescent="0.3"/>
    <row r="540" ht="14.4" x14ac:dyDescent="0.3"/>
    <row r="541" ht="14.4" x14ac:dyDescent="0.3"/>
    <row r="542" ht="14.4" x14ac:dyDescent="0.3"/>
    <row r="543" ht="14.4" x14ac:dyDescent="0.3"/>
    <row r="544" ht="14.4" x14ac:dyDescent="0.3"/>
    <row r="545" ht="14.4" x14ac:dyDescent="0.3"/>
    <row r="546" ht="14.4" x14ac:dyDescent="0.3"/>
    <row r="547" ht="14.4" x14ac:dyDescent="0.3"/>
    <row r="548" ht="14.4" x14ac:dyDescent="0.3"/>
    <row r="549" ht="14.4" x14ac:dyDescent="0.3"/>
    <row r="550" ht="14.4" x14ac:dyDescent="0.3"/>
    <row r="551" ht="14.4" x14ac:dyDescent="0.3"/>
    <row r="552" ht="14.4" x14ac:dyDescent="0.3"/>
    <row r="553" ht="14.4" x14ac:dyDescent="0.3"/>
    <row r="554" ht="14.4" x14ac:dyDescent="0.3"/>
    <row r="555" ht="14.4" x14ac:dyDescent="0.3"/>
    <row r="556" ht="14.4" x14ac:dyDescent="0.3"/>
    <row r="557" ht="14.4" x14ac:dyDescent="0.3"/>
    <row r="558" ht="14.4" x14ac:dyDescent="0.3"/>
    <row r="559" ht="14.4" x14ac:dyDescent="0.3"/>
    <row r="560" ht="14.4" x14ac:dyDescent="0.3"/>
    <row r="561" ht="14.4" x14ac:dyDescent="0.3"/>
    <row r="562" ht="14.4" x14ac:dyDescent="0.3"/>
    <row r="563" ht="14.4" x14ac:dyDescent="0.3"/>
    <row r="564" ht="14.4" x14ac:dyDescent="0.3"/>
    <row r="565" ht="14.4" x14ac:dyDescent="0.3"/>
    <row r="566" ht="14.4" x14ac:dyDescent="0.3"/>
    <row r="567" ht="14.4" x14ac:dyDescent="0.3"/>
    <row r="568" ht="14.4" x14ac:dyDescent="0.3"/>
    <row r="569" ht="14.4" x14ac:dyDescent="0.3"/>
    <row r="570" ht="14.4" x14ac:dyDescent="0.3"/>
    <row r="571" ht="14.4" x14ac:dyDescent="0.3"/>
    <row r="572" ht="14.4" x14ac:dyDescent="0.3"/>
    <row r="573" ht="14.4" x14ac:dyDescent="0.3"/>
    <row r="574" ht="14.4" x14ac:dyDescent="0.3"/>
    <row r="575" ht="14.4" x14ac:dyDescent="0.3"/>
    <row r="576" ht="14.4" x14ac:dyDescent="0.3"/>
    <row r="577" ht="14.4" x14ac:dyDescent="0.3"/>
    <row r="578" ht="14.4" x14ac:dyDescent="0.3"/>
    <row r="579" ht="14.4" x14ac:dyDescent="0.3"/>
    <row r="580" ht="14.4" x14ac:dyDescent="0.3"/>
    <row r="581" ht="14.4" x14ac:dyDescent="0.3"/>
    <row r="582" ht="14.4" x14ac:dyDescent="0.3"/>
    <row r="583" ht="14.4" x14ac:dyDescent="0.3"/>
    <row r="584" ht="14.4" x14ac:dyDescent="0.3"/>
    <row r="585" ht="14.4" x14ac:dyDescent="0.3"/>
    <row r="586" ht="14.4" x14ac:dyDescent="0.3"/>
    <row r="587" ht="14.4" x14ac:dyDescent="0.3"/>
    <row r="588" ht="14.4" x14ac:dyDescent="0.3"/>
    <row r="589" ht="14.4" x14ac:dyDescent="0.3"/>
    <row r="590" ht="14.4" x14ac:dyDescent="0.3"/>
    <row r="591" ht="14.4" x14ac:dyDescent="0.3"/>
    <row r="592" ht="14.4" x14ac:dyDescent="0.3"/>
    <row r="593" ht="14.4" x14ac:dyDescent="0.3"/>
    <row r="594" ht="14.4" x14ac:dyDescent="0.3"/>
    <row r="595" ht="14.4" x14ac:dyDescent="0.3"/>
    <row r="596" ht="14.4" x14ac:dyDescent="0.3"/>
    <row r="597" ht="14.4" x14ac:dyDescent="0.3"/>
    <row r="598" ht="14.4" x14ac:dyDescent="0.3"/>
    <row r="599" ht="14.4" x14ac:dyDescent="0.3"/>
    <row r="600" ht="14.4" x14ac:dyDescent="0.3"/>
    <row r="601" ht="14.4" x14ac:dyDescent="0.3"/>
    <row r="602" ht="14.4" x14ac:dyDescent="0.3"/>
    <row r="603" ht="14.4" x14ac:dyDescent="0.3"/>
    <row r="604" ht="14.4" x14ac:dyDescent="0.3"/>
    <row r="605" ht="14.4" x14ac:dyDescent="0.3"/>
    <row r="606" ht="14.4" x14ac:dyDescent="0.3"/>
    <row r="607" ht="14.4" x14ac:dyDescent="0.3"/>
    <row r="608" ht="14.4" x14ac:dyDescent="0.3"/>
    <row r="609" ht="14.4" x14ac:dyDescent="0.3"/>
    <row r="610" ht="14.4" x14ac:dyDescent="0.3"/>
    <row r="611" ht="14.4" x14ac:dyDescent="0.3"/>
    <row r="612" ht="14.4" x14ac:dyDescent="0.3"/>
    <row r="613" ht="14.4" x14ac:dyDescent="0.3"/>
    <row r="614" ht="14.4" x14ac:dyDescent="0.3"/>
    <row r="615" ht="14.4" x14ac:dyDescent="0.3"/>
    <row r="616" ht="14.4" x14ac:dyDescent="0.3"/>
    <row r="617" ht="14.4" x14ac:dyDescent="0.3"/>
    <row r="618" ht="14.4" x14ac:dyDescent="0.3"/>
    <row r="619" ht="14.4" x14ac:dyDescent="0.3"/>
    <row r="620" ht="14.4" x14ac:dyDescent="0.3"/>
    <row r="621" ht="14.4" x14ac:dyDescent="0.3"/>
    <row r="622" ht="14.4" x14ac:dyDescent="0.3"/>
    <row r="623" ht="14.4" x14ac:dyDescent="0.3"/>
    <row r="624" ht="14.4" x14ac:dyDescent="0.3"/>
    <row r="625" ht="14.4" x14ac:dyDescent="0.3"/>
    <row r="626" ht="14.4" x14ac:dyDescent="0.3"/>
    <row r="627" ht="14.4" x14ac:dyDescent="0.3"/>
    <row r="628" ht="14.4" x14ac:dyDescent="0.3"/>
    <row r="629" ht="14.4" x14ac:dyDescent="0.3"/>
    <row r="630" ht="14.4" x14ac:dyDescent="0.3"/>
    <row r="631" ht="14.4" x14ac:dyDescent="0.3"/>
    <row r="632" ht="14.4" x14ac:dyDescent="0.3"/>
    <row r="633" ht="14.4" x14ac:dyDescent="0.3"/>
    <row r="634" ht="14.4" x14ac:dyDescent="0.3"/>
    <row r="635" ht="14.4" x14ac:dyDescent="0.3"/>
    <row r="636" ht="14.4" x14ac:dyDescent="0.3"/>
    <row r="637" ht="14.4" x14ac:dyDescent="0.3"/>
    <row r="638" ht="14.4" x14ac:dyDescent="0.3"/>
    <row r="639" ht="14.4" x14ac:dyDescent="0.3"/>
    <row r="640" ht="14.4" x14ac:dyDescent="0.3"/>
    <row r="641" ht="14.4" x14ac:dyDescent="0.3"/>
    <row r="642" ht="14.4" x14ac:dyDescent="0.3"/>
    <row r="643" ht="14.4" x14ac:dyDescent="0.3"/>
    <row r="644" ht="14.4" x14ac:dyDescent="0.3"/>
    <row r="645" ht="14.4" x14ac:dyDescent="0.3"/>
    <row r="646" ht="14.4" x14ac:dyDescent="0.3"/>
    <row r="647" ht="14.4" x14ac:dyDescent="0.3"/>
    <row r="648" ht="14.4" x14ac:dyDescent="0.3"/>
    <row r="649" ht="14.4" x14ac:dyDescent="0.3"/>
    <row r="650" ht="14.4" x14ac:dyDescent="0.3"/>
    <row r="651" ht="14.4" x14ac:dyDescent="0.3"/>
    <row r="652" ht="14.4" x14ac:dyDescent="0.3"/>
    <row r="653" ht="14.4" x14ac:dyDescent="0.3"/>
    <row r="654" ht="14.4" x14ac:dyDescent="0.3"/>
    <row r="655" ht="14.4" x14ac:dyDescent="0.3"/>
    <row r="656" ht="14.4" x14ac:dyDescent="0.3"/>
    <row r="657" ht="14.4" x14ac:dyDescent="0.3"/>
    <row r="658" ht="14.4" x14ac:dyDescent="0.3"/>
    <row r="659" ht="14.4" x14ac:dyDescent="0.3"/>
    <row r="660" ht="14.4" x14ac:dyDescent="0.3"/>
    <row r="661" ht="14.4" x14ac:dyDescent="0.3"/>
    <row r="662" ht="14.4" x14ac:dyDescent="0.3"/>
    <row r="663" ht="14.4" x14ac:dyDescent="0.3"/>
    <row r="664" ht="14.4" x14ac:dyDescent="0.3"/>
    <row r="665" ht="14.4" x14ac:dyDescent="0.3"/>
    <row r="666" ht="14.4" x14ac:dyDescent="0.3"/>
    <row r="667" ht="14.4" x14ac:dyDescent="0.3"/>
    <row r="668" ht="14.4" x14ac:dyDescent="0.3"/>
    <row r="669" ht="14.4" x14ac:dyDescent="0.3"/>
    <row r="670" ht="14.4" x14ac:dyDescent="0.3"/>
    <row r="671" ht="14.4" x14ac:dyDescent="0.3"/>
    <row r="672" ht="14.4" x14ac:dyDescent="0.3"/>
    <row r="673" ht="14.4" x14ac:dyDescent="0.3"/>
    <row r="674" ht="14.4" x14ac:dyDescent="0.3"/>
    <row r="675" ht="14.4" x14ac:dyDescent="0.3"/>
    <row r="676" ht="14.4" x14ac:dyDescent="0.3"/>
    <row r="677" ht="14.4" x14ac:dyDescent="0.3"/>
    <row r="678" ht="14.4" x14ac:dyDescent="0.3"/>
    <row r="679" ht="14.4" x14ac:dyDescent="0.3"/>
    <row r="680" ht="14.4" x14ac:dyDescent="0.3"/>
    <row r="681" ht="14.4" x14ac:dyDescent="0.3"/>
    <row r="682" ht="14.4" x14ac:dyDescent="0.3"/>
    <row r="683" ht="14.4" x14ac:dyDescent="0.3"/>
    <row r="684" ht="14.4" x14ac:dyDescent="0.3"/>
    <row r="685" ht="14.4" x14ac:dyDescent="0.3"/>
    <row r="686" ht="14.4" x14ac:dyDescent="0.3"/>
    <row r="687" ht="14.4" x14ac:dyDescent="0.3"/>
    <row r="688" ht="14.4" x14ac:dyDescent="0.3"/>
    <row r="689" ht="14.4" x14ac:dyDescent="0.3"/>
    <row r="690" ht="14.4" x14ac:dyDescent="0.3"/>
    <row r="691" ht="14.4" x14ac:dyDescent="0.3"/>
    <row r="692" ht="14.4" x14ac:dyDescent="0.3"/>
    <row r="693" ht="14.4" x14ac:dyDescent="0.3"/>
    <row r="694" ht="14.4" x14ac:dyDescent="0.3"/>
    <row r="695" ht="14.4" x14ac:dyDescent="0.3"/>
    <row r="696" ht="14.4" x14ac:dyDescent="0.3"/>
    <row r="697" ht="14.4" x14ac:dyDescent="0.3"/>
    <row r="698" ht="14.4" x14ac:dyDescent="0.3"/>
    <row r="699" ht="14.4" x14ac:dyDescent="0.3"/>
    <row r="700" ht="14.4" x14ac:dyDescent="0.3"/>
    <row r="701" ht="14.4" x14ac:dyDescent="0.3"/>
    <row r="702" ht="14.4" x14ac:dyDescent="0.3"/>
    <row r="703" ht="14.4" x14ac:dyDescent="0.3"/>
    <row r="704" ht="14.4" x14ac:dyDescent="0.3"/>
    <row r="705" ht="14.4" x14ac:dyDescent="0.3"/>
    <row r="706" ht="14.4" x14ac:dyDescent="0.3"/>
    <row r="707" ht="14.4" x14ac:dyDescent="0.3"/>
    <row r="708" ht="14.4" x14ac:dyDescent="0.3"/>
    <row r="709" ht="14.4" x14ac:dyDescent="0.3"/>
    <row r="710" ht="14.4" x14ac:dyDescent="0.3"/>
    <row r="711" ht="14.4" x14ac:dyDescent="0.3"/>
    <row r="712" ht="14.4" x14ac:dyDescent="0.3"/>
    <row r="713" ht="14.4" x14ac:dyDescent="0.3"/>
    <row r="714" ht="14.4" x14ac:dyDescent="0.3"/>
    <row r="715" ht="14.4" x14ac:dyDescent="0.3"/>
    <row r="716" ht="14.4" x14ac:dyDescent="0.3"/>
    <row r="717" ht="14.4" x14ac:dyDescent="0.3"/>
    <row r="718" ht="14.4" x14ac:dyDescent="0.3"/>
    <row r="719" ht="14.4" x14ac:dyDescent="0.3"/>
    <row r="720" ht="14.4" x14ac:dyDescent="0.3"/>
    <row r="721" ht="14.4" x14ac:dyDescent="0.3"/>
    <row r="722" ht="14.4" x14ac:dyDescent="0.3"/>
    <row r="723" ht="14.4" x14ac:dyDescent="0.3"/>
    <row r="724" ht="14.4" x14ac:dyDescent="0.3"/>
    <row r="725" ht="14.4" x14ac:dyDescent="0.3"/>
    <row r="726" ht="14.4" x14ac:dyDescent="0.3"/>
    <row r="727" ht="14.4" x14ac:dyDescent="0.3"/>
    <row r="728" ht="14.4" x14ac:dyDescent="0.3"/>
    <row r="729" ht="14.4" x14ac:dyDescent="0.3"/>
    <row r="730" ht="14.4" x14ac:dyDescent="0.3"/>
    <row r="731" ht="14.4" x14ac:dyDescent="0.3"/>
    <row r="732" ht="14.4" x14ac:dyDescent="0.3"/>
    <row r="733" ht="14.4" x14ac:dyDescent="0.3"/>
    <row r="734" ht="14.4" x14ac:dyDescent="0.3"/>
    <row r="735" ht="14.4" x14ac:dyDescent="0.3"/>
    <row r="736" ht="14.4" x14ac:dyDescent="0.3"/>
    <row r="737" ht="14.4" x14ac:dyDescent="0.3"/>
    <row r="738" ht="14.4" x14ac:dyDescent="0.3"/>
    <row r="739" ht="14.4" x14ac:dyDescent="0.3"/>
    <row r="740" ht="14.4" x14ac:dyDescent="0.3"/>
    <row r="741" ht="14.4" x14ac:dyDescent="0.3"/>
    <row r="742" ht="14.4" x14ac:dyDescent="0.3"/>
    <row r="743" ht="14.4" x14ac:dyDescent="0.3"/>
    <row r="744" ht="14.4" x14ac:dyDescent="0.3"/>
    <row r="745" ht="14.4" x14ac:dyDescent="0.3"/>
    <row r="746" ht="14.4" x14ac:dyDescent="0.3"/>
    <row r="747" ht="14.4" x14ac:dyDescent="0.3"/>
    <row r="748" ht="14.4" x14ac:dyDescent="0.3"/>
    <row r="749" ht="14.4" x14ac:dyDescent="0.3"/>
    <row r="750" ht="14.4" x14ac:dyDescent="0.3"/>
    <row r="751" ht="14.4" x14ac:dyDescent="0.3"/>
    <row r="752" ht="14.4" x14ac:dyDescent="0.3"/>
    <row r="753" ht="14.4" x14ac:dyDescent="0.3"/>
    <row r="754" ht="14.4" x14ac:dyDescent="0.3"/>
    <row r="755" ht="14.4" x14ac:dyDescent="0.3"/>
    <row r="756" ht="14.4" x14ac:dyDescent="0.3"/>
    <row r="757" ht="14.4" x14ac:dyDescent="0.3"/>
    <row r="758" ht="14.4" x14ac:dyDescent="0.3"/>
    <row r="759" ht="14.4" x14ac:dyDescent="0.3"/>
    <row r="760" ht="14.4" x14ac:dyDescent="0.3"/>
    <row r="761" ht="14.4" x14ac:dyDescent="0.3"/>
    <row r="762" ht="14.4" x14ac:dyDescent="0.3"/>
    <row r="763" ht="14.4" x14ac:dyDescent="0.3"/>
    <row r="764" ht="14.4" x14ac:dyDescent="0.3"/>
    <row r="765" ht="14.4" x14ac:dyDescent="0.3"/>
    <row r="766" ht="14.4" x14ac:dyDescent="0.3"/>
    <row r="767" ht="14.4" x14ac:dyDescent="0.3"/>
    <row r="768" ht="14.4" x14ac:dyDescent="0.3"/>
    <row r="769" ht="14.4" x14ac:dyDescent="0.3"/>
    <row r="770" ht="14.4" x14ac:dyDescent="0.3"/>
    <row r="771" ht="14.4" x14ac:dyDescent="0.3"/>
    <row r="772" ht="14.4" x14ac:dyDescent="0.3"/>
    <row r="773" ht="14.4" x14ac:dyDescent="0.3"/>
    <row r="774" ht="14.4" x14ac:dyDescent="0.3"/>
    <row r="775" ht="14.4" x14ac:dyDescent="0.3"/>
    <row r="776" ht="14.4" x14ac:dyDescent="0.3"/>
    <row r="777" ht="14.4" x14ac:dyDescent="0.3"/>
    <row r="778" ht="14.4" x14ac:dyDescent="0.3"/>
    <row r="779" ht="14.4" x14ac:dyDescent="0.3"/>
    <row r="780" ht="14.4" x14ac:dyDescent="0.3"/>
    <row r="781" ht="14.4" x14ac:dyDescent="0.3"/>
    <row r="782" ht="14.4" x14ac:dyDescent="0.3"/>
    <row r="783" ht="14.4" x14ac:dyDescent="0.3"/>
    <row r="784" ht="14.4" x14ac:dyDescent="0.3"/>
    <row r="785" ht="14.4" x14ac:dyDescent="0.3"/>
    <row r="786" ht="14.4" x14ac:dyDescent="0.3"/>
    <row r="787" ht="14.4" x14ac:dyDescent="0.3"/>
    <row r="788" ht="14.4" x14ac:dyDescent="0.3"/>
    <row r="789" ht="14.4" x14ac:dyDescent="0.3"/>
    <row r="790" ht="14.4" x14ac:dyDescent="0.3"/>
    <row r="791" ht="14.4" x14ac:dyDescent="0.3"/>
    <row r="792" ht="14.4" x14ac:dyDescent="0.3"/>
    <row r="793" ht="14.4" x14ac:dyDescent="0.3"/>
    <row r="794" ht="14.4" x14ac:dyDescent="0.3"/>
    <row r="795" ht="14.4" x14ac:dyDescent="0.3"/>
    <row r="796" ht="14.4" x14ac:dyDescent="0.3"/>
    <row r="797" ht="14.4" x14ac:dyDescent="0.3"/>
    <row r="798" ht="14.4" x14ac:dyDescent="0.3"/>
    <row r="799" ht="14.4" x14ac:dyDescent="0.3"/>
    <row r="800" ht="14.4" x14ac:dyDescent="0.3"/>
    <row r="801" ht="14.4" x14ac:dyDescent="0.3"/>
    <row r="802" ht="14.4" x14ac:dyDescent="0.3"/>
    <row r="803" ht="14.4" x14ac:dyDescent="0.3"/>
    <row r="804" ht="14.4" x14ac:dyDescent="0.3"/>
    <row r="805" ht="14.4" x14ac:dyDescent="0.3"/>
    <row r="806" ht="14.4" x14ac:dyDescent="0.3"/>
    <row r="807" ht="14.4" x14ac:dyDescent="0.3"/>
    <row r="808" ht="14.4" x14ac:dyDescent="0.3"/>
    <row r="809" ht="14.4" x14ac:dyDescent="0.3"/>
    <row r="810" ht="14.4" x14ac:dyDescent="0.3"/>
    <row r="811" ht="14.4" x14ac:dyDescent="0.3"/>
    <row r="812" ht="14.4" x14ac:dyDescent="0.3"/>
    <row r="813" ht="14.4" x14ac:dyDescent="0.3"/>
    <row r="814" ht="14.4" x14ac:dyDescent="0.3"/>
    <row r="815" ht="14.4" x14ac:dyDescent="0.3"/>
    <row r="816" ht="14.4" x14ac:dyDescent="0.3"/>
    <row r="817" ht="14.4" x14ac:dyDescent="0.3"/>
    <row r="818" ht="14.4" x14ac:dyDescent="0.3"/>
    <row r="819" ht="14.4" x14ac:dyDescent="0.3"/>
    <row r="820" ht="14.4" x14ac:dyDescent="0.3"/>
    <row r="821" ht="14.4" x14ac:dyDescent="0.3"/>
    <row r="822" ht="14.4" x14ac:dyDescent="0.3"/>
    <row r="823" ht="14.4" x14ac:dyDescent="0.3"/>
    <row r="824" ht="14.4" x14ac:dyDescent="0.3"/>
    <row r="825" ht="14.4" x14ac:dyDescent="0.3"/>
    <row r="826" ht="14.4" x14ac:dyDescent="0.3"/>
    <row r="827" ht="14.4" x14ac:dyDescent="0.3"/>
    <row r="828" ht="14.4" x14ac:dyDescent="0.3"/>
    <row r="829" ht="14.4" x14ac:dyDescent="0.3"/>
    <row r="830" ht="14.4" x14ac:dyDescent="0.3"/>
    <row r="831" ht="14.4" x14ac:dyDescent="0.3"/>
    <row r="832" ht="14.4" x14ac:dyDescent="0.3"/>
    <row r="833" ht="14.4" x14ac:dyDescent="0.3"/>
    <row r="834" ht="14.4" x14ac:dyDescent="0.3"/>
    <row r="835" ht="14.4" x14ac:dyDescent="0.3"/>
    <row r="836" ht="14.4" x14ac:dyDescent="0.3"/>
    <row r="837" ht="14.4" x14ac:dyDescent="0.3"/>
    <row r="838" ht="14.4" x14ac:dyDescent="0.3"/>
    <row r="839" ht="14.4" x14ac:dyDescent="0.3"/>
    <row r="840" ht="14.4" x14ac:dyDescent="0.3"/>
    <row r="841" ht="14.4" x14ac:dyDescent="0.3"/>
    <row r="842" ht="14.4" x14ac:dyDescent="0.3"/>
    <row r="843" ht="14.4" x14ac:dyDescent="0.3"/>
    <row r="844" ht="14.4" x14ac:dyDescent="0.3"/>
    <row r="845" ht="14.4" x14ac:dyDescent="0.3"/>
    <row r="846" ht="14.4" x14ac:dyDescent="0.3"/>
    <row r="847" ht="14.4" x14ac:dyDescent="0.3"/>
    <row r="848" ht="14.4" x14ac:dyDescent="0.3"/>
    <row r="849" ht="14.4" x14ac:dyDescent="0.3"/>
    <row r="850" ht="14.4" x14ac:dyDescent="0.3"/>
    <row r="851" ht="14.4" x14ac:dyDescent="0.3"/>
    <row r="852" ht="14.4" x14ac:dyDescent="0.3"/>
    <row r="853" ht="14.4" x14ac:dyDescent="0.3"/>
    <row r="854" ht="14.4" x14ac:dyDescent="0.3"/>
    <row r="855" ht="14.4" x14ac:dyDescent="0.3"/>
    <row r="856" ht="14.4" x14ac:dyDescent="0.3"/>
    <row r="857" ht="14.4" x14ac:dyDescent="0.3"/>
    <row r="858" ht="14.4" x14ac:dyDescent="0.3"/>
    <row r="859" ht="14.4" x14ac:dyDescent="0.3"/>
    <row r="860" ht="14.4" x14ac:dyDescent="0.3"/>
    <row r="861" ht="14.4" x14ac:dyDescent="0.3"/>
    <row r="862" ht="14.4" x14ac:dyDescent="0.3"/>
    <row r="863" ht="14.4" x14ac:dyDescent="0.3"/>
    <row r="864" ht="14.4" x14ac:dyDescent="0.3"/>
    <row r="865" ht="14.4" x14ac:dyDescent="0.3"/>
    <row r="866" ht="14.4" x14ac:dyDescent="0.3"/>
    <row r="867" ht="14.4" x14ac:dyDescent="0.3"/>
    <row r="868" ht="14.4" x14ac:dyDescent="0.3"/>
    <row r="869" ht="14.4" x14ac:dyDescent="0.3"/>
    <row r="870" ht="14.4" x14ac:dyDescent="0.3"/>
    <row r="871" ht="14.4" x14ac:dyDescent="0.3"/>
    <row r="872" ht="14.4" x14ac:dyDescent="0.3"/>
    <row r="873" ht="14.4" x14ac:dyDescent="0.3"/>
    <row r="874" ht="14.4" x14ac:dyDescent="0.3"/>
    <row r="875" ht="14.4" x14ac:dyDescent="0.3"/>
    <row r="876" ht="14.4" x14ac:dyDescent="0.3"/>
    <row r="877" ht="14.4" x14ac:dyDescent="0.3"/>
    <row r="878" ht="14.4" x14ac:dyDescent="0.3"/>
    <row r="879" ht="14.4" x14ac:dyDescent="0.3"/>
    <row r="880" ht="14.4" x14ac:dyDescent="0.3"/>
    <row r="881" ht="14.4" x14ac:dyDescent="0.3"/>
    <row r="882" ht="14.4" x14ac:dyDescent="0.3"/>
    <row r="883" ht="14.4" x14ac:dyDescent="0.3"/>
    <row r="884" ht="14.4" x14ac:dyDescent="0.3"/>
    <row r="885" ht="14.4" x14ac:dyDescent="0.3"/>
    <row r="886" ht="14.4" x14ac:dyDescent="0.3"/>
    <row r="887" ht="14.4" x14ac:dyDescent="0.3"/>
    <row r="888" ht="14.4" x14ac:dyDescent="0.3"/>
    <row r="889" ht="14.4" x14ac:dyDescent="0.3"/>
    <row r="890" ht="14.4" x14ac:dyDescent="0.3"/>
    <row r="891" ht="14.4" x14ac:dyDescent="0.3"/>
    <row r="892" ht="14.4" x14ac:dyDescent="0.3"/>
    <row r="893" ht="14.4" x14ac:dyDescent="0.3"/>
    <row r="894" ht="14.4" x14ac:dyDescent="0.3"/>
    <row r="895" ht="14.4" x14ac:dyDescent="0.3"/>
    <row r="896" ht="14.4" x14ac:dyDescent="0.3"/>
    <row r="897" ht="14.4" x14ac:dyDescent="0.3"/>
    <row r="898" ht="14.4" x14ac:dyDescent="0.3"/>
    <row r="899" ht="14.4" x14ac:dyDescent="0.3"/>
    <row r="900" ht="14.4" x14ac:dyDescent="0.3"/>
    <row r="901" ht="14.4" x14ac:dyDescent="0.3"/>
    <row r="902" ht="14.4" x14ac:dyDescent="0.3"/>
    <row r="903" ht="14.4" x14ac:dyDescent="0.3"/>
    <row r="904" ht="14.4" x14ac:dyDescent="0.3"/>
    <row r="905" ht="14.4" x14ac:dyDescent="0.3"/>
    <row r="906" ht="14.4" x14ac:dyDescent="0.3"/>
    <row r="907" ht="14.4" x14ac:dyDescent="0.3"/>
    <row r="908" ht="14.4" x14ac:dyDescent="0.3"/>
    <row r="909" ht="14.4" x14ac:dyDescent="0.3"/>
    <row r="910" ht="14.4" x14ac:dyDescent="0.3"/>
    <row r="911" ht="14.4" x14ac:dyDescent="0.3"/>
    <row r="912" ht="14.4" x14ac:dyDescent="0.3"/>
    <row r="913" ht="14.4" x14ac:dyDescent="0.3"/>
    <row r="914" ht="14.4" x14ac:dyDescent="0.3"/>
    <row r="915" ht="14.4" x14ac:dyDescent="0.3"/>
    <row r="916" ht="14.4" x14ac:dyDescent="0.3"/>
    <row r="917" ht="14.4" x14ac:dyDescent="0.3"/>
    <row r="918" ht="14.4" x14ac:dyDescent="0.3"/>
    <row r="919" ht="14.4" x14ac:dyDescent="0.3"/>
    <row r="920" ht="14.4" x14ac:dyDescent="0.3"/>
    <row r="921" ht="14.4" x14ac:dyDescent="0.3"/>
    <row r="922" ht="14.4" x14ac:dyDescent="0.3"/>
    <row r="923" ht="14.4" x14ac:dyDescent="0.3"/>
    <row r="924" ht="14.4" x14ac:dyDescent="0.3"/>
    <row r="925" ht="14.4" x14ac:dyDescent="0.3"/>
    <row r="926" ht="14.4" x14ac:dyDescent="0.3"/>
    <row r="927" ht="14.4" x14ac:dyDescent="0.3"/>
    <row r="928" ht="14.4" x14ac:dyDescent="0.3"/>
    <row r="929" ht="14.4" x14ac:dyDescent="0.3"/>
    <row r="930" ht="14.4" x14ac:dyDescent="0.3"/>
    <row r="931" ht="14.4" x14ac:dyDescent="0.3"/>
    <row r="932" ht="14.4" x14ac:dyDescent="0.3"/>
    <row r="933" ht="14.4" x14ac:dyDescent="0.3"/>
    <row r="934" ht="14.4" x14ac:dyDescent="0.3"/>
    <row r="935" ht="14.4" x14ac:dyDescent="0.3"/>
    <row r="936" ht="14.4" x14ac:dyDescent="0.3"/>
    <row r="937" ht="14.4" x14ac:dyDescent="0.3"/>
    <row r="938" ht="14.4" x14ac:dyDescent="0.3"/>
    <row r="939" ht="14.4" x14ac:dyDescent="0.3"/>
    <row r="940" ht="14.4" x14ac:dyDescent="0.3"/>
    <row r="941" ht="14.4" x14ac:dyDescent="0.3"/>
    <row r="942" ht="14.4" x14ac:dyDescent="0.3"/>
    <row r="943" ht="14.4" x14ac:dyDescent="0.3"/>
    <row r="944" ht="14.4" x14ac:dyDescent="0.3"/>
    <row r="945" ht="14.4" x14ac:dyDescent="0.3"/>
    <row r="946" ht="14.4" x14ac:dyDescent="0.3"/>
    <row r="947" ht="14.4" x14ac:dyDescent="0.3"/>
    <row r="948" ht="14.4" x14ac:dyDescent="0.3"/>
    <row r="949" ht="14.4" x14ac:dyDescent="0.3"/>
    <row r="950" ht="14.4" x14ac:dyDescent="0.3"/>
    <row r="951" ht="14.4" x14ac:dyDescent="0.3"/>
    <row r="952" ht="14.4" x14ac:dyDescent="0.3"/>
    <row r="953" ht="14.4" x14ac:dyDescent="0.3"/>
    <row r="954" ht="14.4" x14ac:dyDescent="0.3"/>
    <row r="955" ht="14.4" x14ac:dyDescent="0.3"/>
    <row r="956" ht="14.4" x14ac:dyDescent="0.3"/>
    <row r="957" ht="14.4" x14ac:dyDescent="0.3"/>
    <row r="958" ht="14.4" x14ac:dyDescent="0.3"/>
    <row r="959" ht="14.4" x14ac:dyDescent="0.3"/>
    <row r="960" ht="14.4" x14ac:dyDescent="0.3"/>
    <row r="961" ht="14.4" x14ac:dyDescent="0.3"/>
    <row r="962" ht="14.4" x14ac:dyDescent="0.3"/>
    <row r="963" ht="14.4" x14ac:dyDescent="0.3"/>
    <row r="964" ht="14.4" x14ac:dyDescent="0.3"/>
    <row r="965" ht="14.4" x14ac:dyDescent="0.3"/>
    <row r="966" ht="14.4" x14ac:dyDescent="0.3"/>
    <row r="967" ht="14.4" x14ac:dyDescent="0.3"/>
    <row r="968" ht="14.4" x14ac:dyDescent="0.3"/>
    <row r="969" ht="14.4" x14ac:dyDescent="0.3"/>
    <row r="970" ht="14.4" x14ac:dyDescent="0.3"/>
    <row r="971" ht="14.4" x14ac:dyDescent="0.3"/>
    <row r="972" ht="14.4" x14ac:dyDescent="0.3"/>
    <row r="973" ht="14.4" x14ac:dyDescent="0.3"/>
    <row r="974" ht="14.4" x14ac:dyDescent="0.3"/>
    <row r="975" ht="14.4" x14ac:dyDescent="0.3"/>
    <row r="976" ht="14.4" x14ac:dyDescent="0.3"/>
    <row r="977" ht="14.4" x14ac:dyDescent="0.3"/>
    <row r="978" ht="14.4" x14ac:dyDescent="0.3"/>
    <row r="979" ht="14.4" x14ac:dyDescent="0.3"/>
    <row r="980" ht="14.4" x14ac:dyDescent="0.3"/>
    <row r="981" ht="14.4" x14ac:dyDescent="0.3"/>
    <row r="982" ht="14.4" x14ac:dyDescent="0.3"/>
    <row r="983" ht="14.4" x14ac:dyDescent="0.3"/>
    <row r="984" ht="14.4" x14ac:dyDescent="0.3"/>
    <row r="985" ht="14.4" x14ac:dyDescent="0.3"/>
    <row r="986" ht="14.4" x14ac:dyDescent="0.3"/>
    <row r="987" ht="14.4" x14ac:dyDescent="0.3"/>
    <row r="988" ht="14.4" x14ac:dyDescent="0.3"/>
    <row r="989" ht="14.4" x14ac:dyDescent="0.3"/>
    <row r="990" ht="14.4" x14ac:dyDescent="0.3"/>
    <row r="991" ht="14.4" x14ac:dyDescent="0.3"/>
    <row r="992" ht="14.4" x14ac:dyDescent="0.3"/>
    <row r="993" ht="14.4" x14ac:dyDescent="0.3"/>
    <row r="994" ht="14.4" x14ac:dyDescent="0.3"/>
    <row r="995" ht="14.4" x14ac:dyDescent="0.3"/>
    <row r="996" ht="14.4" x14ac:dyDescent="0.3"/>
    <row r="997" ht="14.4" x14ac:dyDescent="0.3"/>
    <row r="998" ht="14.4" x14ac:dyDescent="0.3"/>
    <row r="999" ht="14.4" x14ac:dyDescent="0.3"/>
    <row r="1000" ht="14.4" x14ac:dyDescent="0.3"/>
    <row r="1001" ht="14.4" x14ac:dyDescent="0.3"/>
    <row r="1002" ht="14.4" x14ac:dyDescent="0.3"/>
    <row r="1003" ht="14.4" x14ac:dyDescent="0.3"/>
    <row r="1004" ht="14.4" x14ac:dyDescent="0.3"/>
    <row r="1005" ht="14.4" x14ac:dyDescent="0.3"/>
    <row r="1006" ht="14.4" x14ac:dyDescent="0.3"/>
    <row r="1007" ht="14.4" x14ac:dyDescent="0.3"/>
    <row r="1008" ht="14.4" x14ac:dyDescent="0.3"/>
    <row r="1009" ht="14.4" x14ac:dyDescent="0.3"/>
    <row r="1010" ht="14.4" x14ac:dyDescent="0.3"/>
    <row r="1011" ht="14.4" x14ac:dyDescent="0.3"/>
    <row r="1012" ht="14.4" x14ac:dyDescent="0.3"/>
    <row r="1013" ht="14.4" x14ac:dyDescent="0.3"/>
    <row r="1014" ht="14.4" x14ac:dyDescent="0.3"/>
    <row r="1015" ht="14.4" x14ac:dyDescent="0.3"/>
    <row r="1016" ht="14.4" x14ac:dyDescent="0.3"/>
    <row r="1017" ht="14.4" x14ac:dyDescent="0.3"/>
    <row r="1018" ht="14.4" x14ac:dyDescent="0.3"/>
    <row r="1019" ht="14.4" x14ac:dyDescent="0.3"/>
    <row r="1020" ht="14.4" x14ac:dyDescent="0.3"/>
    <row r="1021" ht="14.4" x14ac:dyDescent="0.3"/>
    <row r="1022" ht="14.4" x14ac:dyDescent="0.3"/>
    <row r="1023" ht="14.4" x14ac:dyDescent="0.3"/>
    <row r="1024" ht="14.4" x14ac:dyDescent="0.3"/>
    <row r="1025" ht="14.4" x14ac:dyDescent="0.3"/>
    <row r="1026" ht="14.4" x14ac:dyDescent="0.3"/>
    <row r="1027" ht="14.4" x14ac:dyDescent="0.3"/>
    <row r="1028" ht="14.4" x14ac:dyDescent="0.3"/>
    <row r="1029" ht="14.4" x14ac:dyDescent="0.3"/>
    <row r="1030" ht="14.4" x14ac:dyDescent="0.3"/>
    <row r="1031" ht="14.4" x14ac:dyDescent="0.3"/>
    <row r="1032" ht="14.4" x14ac:dyDescent="0.3"/>
    <row r="1033" ht="14.4" x14ac:dyDescent="0.3"/>
    <row r="1034" ht="14.4" x14ac:dyDescent="0.3"/>
    <row r="1035" ht="14.4" x14ac:dyDescent="0.3"/>
    <row r="1036" ht="14.4" x14ac:dyDescent="0.3"/>
    <row r="1037" ht="14.4" x14ac:dyDescent="0.3"/>
    <row r="1038" ht="14.4" x14ac:dyDescent="0.3"/>
    <row r="1039" ht="14.4" x14ac:dyDescent="0.3"/>
    <row r="1040" ht="14.4" x14ac:dyDescent="0.3"/>
    <row r="1041" ht="14.4" x14ac:dyDescent="0.3"/>
    <row r="1042" ht="14.4" x14ac:dyDescent="0.3"/>
    <row r="1043" ht="14.4" x14ac:dyDescent="0.3"/>
    <row r="1044" ht="14.4" x14ac:dyDescent="0.3"/>
    <row r="1045" ht="14.4" x14ac:dyDescent="0.3"/>
    <row r="1046" ht="14.4" x14ac:dyDescent="0.3"/>
    <row r="1047" ht="14.4" x14ac:dyDescent="0.3"/>
    <row r="1048" ht="14.4" x14ac:dyDescent="0.3"/>
    <row r="1049" ht="14.4" x14ac:dyDescent="0.3"/>
    <row r="1050" ht="14.4" x14ac:dyDescent="0.3"/>
    <row r="1051" ht="14.4" x14ac:dyDescent="0.3"/>
    <row r="1052" ht="14.4" x14ac:dyDescent="0.3"/>
    <row r="1053" ht="14.4" x14ac:dyDescent="0.3"/>
    <row r="1054" ht="14.4" x14ac:dyDescent="0.3"/>
    <row r="1055" ht="14.4" x14ac:dyDescent="0.3"/>
    <row r="1056" ht="14.4" x14ac:dyDescent="0.3"/>
    <row r="1057" ht="14.4" x14ac:dyDescent="0.3"/>
    <row r="1058" ht="14.4" x14ac:dyDescent="0.3"/>
    <row r="1059" ht="14.4" x14ac:dyDescent="0.3"/>
    <row r="1060" ht="14.4" x14ac:dyDescent="0.3"/>
    <row r="1061" ht="14.4" x14ac:dyDescent="0.3"/>
    <row r="1062" ht="14.4" x14ac:dyDescent="0.3"/>
    <row r="1063" ht="14.4" x14ac:dyDescent="0.3"/>
    <row r="1064" ht="14.4" x14ac:dyDescent="0.3"/>
    <row r="1065" ht="14.4" x14ac:dyDescent="0.3"/>
    <row r="1066" ht="14.4" x14ac:dyDescent="0.3"/>
    <row r="1067" ht="14.4" x14ac:dyDescent="0.3"/>
    <row r="1068" ht="14.4" x14ac:dyDescent="0.3"/>
    <row r="1069" ht="14.4" x14ac:dyDescent="0.3"/>
    <row r="1070" ht="14.4" x14ac:dyDescent="0.3"/>
    <row r="1071" ht="14.4" x14ac:dyDescent="0.3"/>
    <row r="1072" ht="14.4" x14ac:dyDescent="0.3"/>
    <row r="1073" ht="14.4" x14ac:dyDescent="0.3"/>
    <row r="1074" ht="14.4" x14ac:dyDescent="0.3"/>
    <row r="1075" ht="14.4" x14ac:dyDescent="0.3"/>
    <row r="1076" ht="14.4" x14ac:dyDescent="0.3"/>
    <row r="1077" ht="14.4" x14ac:dyDescent="0.3"/>
    <row r="1078" ht="14.4" x14ac:dyDescent="0.3"/>
    <row r="1079" ht="14.4" x14ac:dyDescent="0.3"/>
    <row r="1080" ht="14.4" x14ac:dyDescent="0.3"/>
    <row r="1081" ht="14.4" x14ac:dyDescent="0.3"/>
    <row r="1082" ht="14.4" x14ac:dyDescent="0.3"/>
    <row r="1083" ht="14.4" x14ac:dyDescent="0.3"/>
    <row r="1084" ht="14.4" x14ac:dyDescent="0.3"/>
    <row r="1085" ht="14.4" x14ac:dyDescent="0.3"/>
    <row r="1086" ht="14.4" x14ac:dyDescent="0.3"/>
    <row r="1087" ht="14.4" x14ac:dyDescent="0.3"/>
    <row r="1088" ht="14.4" x14ac:dyDescent="0.3"/>
    <row r="1089" ht="14.4" x14ac:dyDescent="0.3"/>
    <row r="1090" ht="14.4" x14ac:dyDescent="0.3"/>
    <row r="1091" ht="14.4" x14ac:dyDescent="0.3"/>
    <row r="1092" ht="14.4" x14ac:dyDescent="0.3"/>
    <row r="1093" ht="14.4" x14ac:dyDescent="0.3"/>
    <row r="1094" ht="14.4" x14ac:dyDescent="0.3"/>
    <row r="1095" ht="14.4" x14ac:dyDescent="0.3"/>
    <row r="1096" ht="14.4" x14ac:dyDescent="0.3"/>
    <row r="1097" ht="14.4" x14ac:dyDescent="0.3"/>
    <row r="1098" ht="14.4" x14ac:dyDescent="0.3"/>
    <row r="1099" ht="14.4" x14ac:dyDescent="0.3"/>
    <row r="1100" ht="14.4" x14ac:dyDescent="0.3"/>
    <row r="1101" ht="14.4" x14ac:dyDescent="0.3"/>
    <row r="1102" ht="14.4" x14ac:dyDescent="0.3"/>
    <row r="1103" ht="14.4" x14ac:dyDescent="0.3"/>
    <row r="1104" ht="14.4" x14ac:dyDescent="0.3"/>
    <row r="1105" ht="14.4" x14ac:dyDescent="0.3"/>
    <row r="1106" ht="14.4" x14ac:dyDescent="0.3"/>
    <row r="1107" ht="14.4" x14ac:dyDescent="0.3"/>
    <row r="1108" ht="14.4" x14ac:dyDescent="0.3"/>
    <row r="1109" ht="14.4" x14ac:dyDescent="0.3"/>
    <row r="1110" ht="14.4" x14ac:dyDescent="0.3"/>
    <row r="1111" ht="14.4" x14ac:dyDescent="0.3"/>
    <row r="1112" ht="14.4" x14ac:dyDescent="0.3"/>
    <row r="1113" ht="14.4" x14ac:dyDescent="0.3"/>
    <row r="1114" ht="14.4" x14ac:dyDescent="0.3"/>
    <row r="1115" ht="14.4" x14ac:dyDescent="0.3"/>
    <row r="1116" ht="14.4" x14ac:dyDescent="0.3"/>
    <row r="1117" ht="14.4" x14ac:dyDescent="0.3"/>
    <row r="1118" ht="14.4" x14ac:dyDescent="0.3"/>
    <row r="1119" ht="14.4" x14ac:dyDescent="0.3"/>
    <row r="1120" ht="14.4" x14ac:dyDescent="0.3"/>
    <row r="1121" ht="14.4" x14ac:dyDescent="0.3"/>
    <row r="1122" ht="14.4" x14ac:dyDescent="0.3"/>
    <row r="1123" ht="14.4" x14ac:dyDescent="0.3"/>
    <row r="1124" ht="14.4" x14ac:dyDescent="0.3"/>
    <row r="1125" ht="14.4" x14ac:dyDescent="0.3"/>
    <row r="1126" ht="14.4" x14ac:dyDescent="0.3"/>
    <row r="1127" ht="14.4" x14ac:dyDescent="0.3"/>
    <row r="1128" ht="14.4" x14ac:dyDescent="0.3"/>
    <row r="1129" ht="14.4" x14ac:dyDescent="0.3"/>
    <row r="1130" ht="14.4" x14ac:dyDescent="0.3"/>
    <row r="1131" ht="14.4" x14ac:dyDescent="0.3"/>
    <row r="1132" ht="14.4" x14ac:dyDescent="0.3"/>
    <row r="1133" ht="14.4" x14ac:dyDescent="0.3"/>
    <row r="1134" ht="14.4" x14ac:dyDescent="0.3"/>
    <row r="1135" ht="14.4" x14ac:dyDescent="0.3"/>
    <row r="1136" ht="14.4" x14ac:dyDescent="0.3"/>
    <row r="1137" ht="14.4" x14ac:dyDescent="0.3"/>
    <row r="1138" ht="14.4" x14ac:dyDescent="0.3"/>
    <row r="1139" ht="14.4" x14ac:dyDescent="0.3"/>
    <row r="1140" ht="14.4" x14ac:dyDescent="0.3"/>
    <row r="1141" ht="14.4" x14ac:dyDescent="0.3"/>
    <row r="1142" ht="14.4" x14ac:dyDescent="0.3"/>
    <row r="1143" ht="14.4" x14ac:dyDescent="0.3"/>
    <row r="1144" ht="14.4" x14ac:dyDescent="0.3"/>
    <row r="1145" ht="14.4" x14ac:dyDescent="0.3"/>
    <row r="1146" ht="14.4" x14ac:dyDescent="0.3"/>
    <row r="1147" ht="14.4" x14ac:dyDescent="0.3"/>
    <row r="1148" ht="14.4" x14ac:dyDescent="0.3"/>
    <row r="1149" ht="14.4" x14ac:dyDescent="0.3"/>
    <row r="1150" ht="14.4" x14ac:dyDescent="0.3"/>
    <row r="1151" ht="14.4" x14ac:dyDescent="0.3"/>
    <row r="1152" ht="14.4" x14ac:dyDescent="0.3"/>
    <row r="1153" ht="14.4" x14ac:dyDescent="0.3"/>
    <row r="1154" ht="14.4" x14ac:dyDescent="0.3"/>
    <row r="1155" ht="14.4" x14ac:dyDescent="0.3"/>
    <row r="1156" ht="14.4" x14ac:dyDescent="0.3"/>
    <row r="1157" ht="14.4" x14ac:dyDescent="0.3"/>
    <row r="1158" ht="14.4" x14ac:dyDescent="0.3"/>
    <row r="1159" ht="14.4" x14ac:dyDescent="0.3"/>
    <row r="1160" ht="14.4" x14ac:dyDescent="0.3"/>
    <row r="1161" ht="14.4" x14ac:dyDescent="0.3"/>
    <row r="1162" ht="14.4" x14ac:dyDescent="0.3"/>
    <row r="1163" ht="14.4" x14ac:dyDescent="0.3"/>
    <row r="1164" ht="14.4" x14ac:dyDescent="0.3"/>
    <row r="1165" ht="14.4" x14ac:dyDescent="0.3"/>
    <row r="1166" ht="14.4" x14ac:dyDescent="0.3"/>
    <row r="1167" ht="14.4" x14ac:dyDescent="0.3"/>
    <row r="1168" ht="14.4" x14ac:dyDescent="0.3"/>
    <row r="1169" ht="14.4" x14ac:dyDescent="0.3"/>
    <row r="1170" ht="14.4" x14ac:dyDescent="0.3"/>
    <row r="1171" ht="14.4" x14ac:dyDescent="0.3"/>
    <row r="1172" ht="14.4" x14ac:dyDescent="0.3"/>
    <row r="1173" ht="14.4" x14ac:dyDescent="0.3"/>
    <row r="1174" ht="14.4" x14ac:dyDescent="0.3"/>
    <row r="1175" ht="14.4" x14ac:dyDescent="0.3"/>
    <row r="1176" ht="14.4" x14ac:dyDescent="0.3"/>
    <row r="1177" ht="14.4" x14ac:dyDescent="0.3"/>
    <row r="1178" ht="14.4" x14ac:dyDescent="0.3"/>
    <row r="1179" ht="14.4" x14ac:dyDescent="0.3"/>
    <row r="1180" ht="14.4" x14ac:dyDescent="0.3"/>
    <row r="1181" ht="14.4" x14ac:dyDescent="0.3"/>
    <row r="1182" ht="14.4" x14ac:dyDescent="0.3"/>
    <row r="1183" ht="14.4" x14ac:dyDescent="0.3"/>
    <row r="1184" ht="14.4" x14ac:dyDescent="0.3"/>
    <row r="1185" ht="14.4" x14ac:dyDescent="0.3"/>
    <row r="1186" ht="14.4" x14ac:dyDescent="0.3"/>
    <row r="1187" ht="14.4" x14ac:dyDescent="0.3"/>
    <row r="1188" ht="14.4" x14ac:dyDescent="0.3"/>
    <row r="1189" ht="14.4" x14ac:dyDescent="0.3"/>
    <row r="1190" ht="14.4" x14ac:dyDescent="0.3"/>
    <row r="1191" ht="14.4" x14ac:dyDescent="0.3"/>
    <row r="1192" ht="14.4" x14ac:dyDescent="0.3"/>
    <row r="1193" ht="14.4" x14ac:dyDescent="0.3"/>
    <row r="1194" ht="14.4" x14ac:dyDescent="0.3"/>
    <row r="1195" ht="14.4" x14ac:dyDescent="0.3"/>
    <row r="1196" ht="14.4" x14ac:dyDescent="0.3"/>
    <row r="1197" ht="14.4" x14ac:dyDescent="0.3"/>
    <row r="1198" ht="14.4" x14ac:dyDescent="0.3"/>
    <row r="1199" ht="14.4" x14ac:dyDescent="0.3"/>
    <row r="1200" ht="14.4" x14ac:dyDescent="0.3"/>
    <row r="1201" ht="14.4" x14ac:dyDescent="0.3"/>
    <row r="1202" ht="14.4" x14ac:dyDescent="0.3"/>
    <row r="1203" ht="14.4" x14ac:dyDescent="0.3"/>
    <row r="1204" ht="14.4" x14ac:dyDescent="0.3"/>
    <row r="1205" ht="14.4" x14ac:dyDescent="0.3"/>
    <row r="1206" ht="14.4" x14ac:dyDescent="0.3"/>
    <row r="1207" ht="14.4" x14ac:dyDescent="0.3"/>
    <row r="1208" ht="14.4" x14ac:dyDescent="0.3"/>
    <row r="1209" ht="14.4" x14ac:dyDescent="0.3"/>
    <row r="1210" ht="14.4" x14ac:dyDescent="0.3"/>
    <row r="1211" ht="14.4" x14ac:dyDescent="0.3"/>
    <row r="1212" ht="14.4" x14ac:dyDescent="0.3"/>
    <row r="1213" ht="14.4" x14ac:dyDescent="0.3"/>
    <row r="1214" ht="14.4" x14ac:dyDescent="0.3"/>
    <row r="1215" ht="14.4" x14ac:dyDescent="0.3"/>
    <row r="1216" ht="14.4" x14ac:dyDescent="0.3"/>
    <row r="1217" ht="14.4" x14ac:dyDescent="0.3"/>
    <row r="1218" ht="14.4" x14ac:dyDescent="0.3"/>
    <row r="1219" ht="14.4" x14ac:dyDescent="0.3"/>
    <row r="1220" ht="14.4" x14ac:dyDescent="0.3"/>
    <row r="1221" ht="14.4" x14ac:dyDescent="0.3"/>
    <row r="1222" ht="14.4" x14ac:dyDescent="0.3"/>
    <row r="1223" ht="14.4" x14ac:dyDescent="0.3"/>
    <row r="1224" ht="14.4" x14ac:dyDescent="0.3"/>
    <row r="1225" ht="14.4" x14ac:dyDescent="0.3"/>
    <row r="1226" ht="14.4" x14ac:dyDescent="0.3"/>
    <row r="1227" ht="14.4" x14ac:dyDescent="0.3"/>
    <row r="1228" ht="14.4" x14ac:dyDescent="0.3"/>
    <row r="1229" ht="14.4" x14ac:dyDescent="0.3"/>
    <row r="1230" ht="14.4" x14ac:dyDescent="0.3"/>
    <row r="1231" ht="14.4" x14ac:dyDescent="0.3"/>
    <row r="1232" ht="14.4" x14ac:dyDescent="0.3"/>
    <row r="1233" ht="14.4" x14ac:dyDescent="0.3"/>
    <row r="1234" ht="14.4" x14ac:dyDescent="0.3"/>
    <row r="1235" ht="14.4" x14ac:dyDescent="0.3"/>
    <row r="1236" ht="14.4" x14ac:dyDescent="0.3"/>
    <row r="1237" ht="14.4" x14ac:dyDescent="0.3"/>
    <row r="1238" ht="14.4" x14ac:dyDescent="0.3"/>
    <row r="1239" ht="14.4" x14ac:dyDescent="0.3"/>
    <row r="1240" ht="14.4" x14ac:dyDescent="0.3"/>
    <row r="1241" ht="14.4" x14ac:dyDescent="0.3"/>
    <row r="1242" ht="14.4" x14ac:dyDescent="0.3"/>
    <row r="1243" ht="14.4" x14ac:dyDescent="0.3"/>
    <row r="1244" ht="14.4" x14ac:dyDescent="0.3"/>
    <row r="1245" ht="14.4" x14ac:dyDescent="0.3"/>
    <row r="1246" ht="14.4" x14ac:dyDescent="0.3"/>
    <row r="1247" ht="14.4" x14ac:dyDescent="0.3"/>
    <row r="1248" ht="14.4" x14ac:dyDescent="0.3"/>
    <row r="1249" ht="14.4" x14ac:dyDescent="0.3"/>
    <row r="1250" ht="14.4" x14ac:dyDescent="0.3"/>
    <row r="1251" ht="14.4" x14ac:dyDescent="0.3"/>
    <row r="1252" ht="14.4" x14ac:dyDescent="0.3"/>
    <row r="1253" ht="14.4" x14ac:dyDescent="0.3"/>
    <row r="1254" ht="14.4" x14ac:dyDescent="0.3"/>
    <row r="1255" ht="14.4" x14ac:dyDescent="0.3"/>
    <row r="1256" ht="14.4" x14ac:dyDescent="0.3"/>
    <row r="1257" ht="14.4" x14ac:dyDescent="0.3"/>
    <row r="1258" ht="14.4" x14ac:dyDescent="0.3"/>
    <row r="1259" ht="14.4" x14ac:dyDescent="0.3"/>
    <row r="1260" ht="14.4" x14ac:dyDescent="0.3"/>
    <row r="1261" ht="14.4" x14ac:dyDescent="0.3"/>
    <row r="1262" ht="14.4" x14ac:dyDescent="0.3"/>
    <row r="1263" ht="14.4" x14ac:dyDescent="0.3"/>
    <row r="1264" ht="14.4" x14ac:dyDescent="0.3"/>
    <row r="1265" ht="14.4" x14ac:dyDescent="0.3"/>
    <row r="1266" ht="14.4" x14ac:dyDescent="0.3"/>
    <row r="1267" ht="14.4" x14ac:dyDescent="0.3"/>
    <row r="1268" ht="14.4" x14ac:dyDescent="0.3"/>
    <row r="1269" ht="14.4" x14ac:dyDescent="0.3"/>
    <row r="1270" ht="14.4" x14ac:dyDescent="0.3"/>
    <row r="1271" ht="14.4" x14ac:dyDescent="0.3"/>
    <row r="1272" ht="14.4" x14ac:dyDescent="0.3"/>
    <row r="1273" ht="14.4" x14ac:dyDescent="0.3"/>
    <row r="1274" ht="14.4" x14ac:dyDescent="0.3"/>
    <row r="1275" ht="14.4" x14ac:dyDescent="0.3"/>
    <row r="1276" ht="14.4" x14ac:dyDescent="0.3"/>
    <row r="1277" ht="14.4" x14ac:dyDescent="0.3"/>
    <row r="1278" ht="14.4" x14ac:dyDescent="0.3"/>
    <row r="1279" ht="14.4" x14ac:dyDescent="0.3"/>
    <row r="1280" ht="14.4" x14ac:dyDescent="0.3"/>
    <row r="1281" ht="14.4" x14ac:dyDescent="0.3"/>
    <row r="1282" ht="14.4" x14ac:dyDescent="0.3"/>
    <row r="1283" ht="14.4" x14ac:dyDescent="0.3"/>
    <row r="1284" ht="14.4" x14ac:dyDescent="0.3"/>
    <row r="1285" ht="14.4" x14ac:dyDescent="0.3"/>
    <row r="1286" ht="14.4" x14ac:dyDescent="0.3"/>
    <row r="1287" ht="14.4" x14ac:dyDescent="0.3"/>
    <row r="1288" ht="14.4" x14ac:dyDescent="0.3"/>
    <row r="1289" ht="14.4" x14ac:dyDescent="0.3"/>
    <row r="1290" ht="14.4" x14ac:dyDescent="0.3"/>
    <row r="1291" ht="14.4" x14ac:dyDescent="0.3"/>
    <row r="1292" ht="14.4" x14ac:dyDescent="0.3"/>
    <row r="1293" ht="14.4" x14ac:dyDescent="0.3"/>
    <row r="1294" ht="14.4" x14ac:dyDescent="0.3"/>
    <row r="1295" ht="14.4" x14ac:dyDescent="0.3"/>
    <row r="1296" ht="14.4" x14ac:dyDescent="0.3"/>
    <row r="1297" ht="14.4" x14ac:dyDescent="0.3"/>
    <row r="1298" ht="14.4" x14ac:dyDescent="0.3"/>
    <row r="1299" ht="14.4" x14ac:dyDescent="0.3"/>
    <row r="1300" ht="14.4" x14ac:dyDescent="0.3"/>
    <row r="1301" ht="14.4" x14ac:dyDescent="0.3"/>
    <row r="1302" ht="14.4" x14ac:dyDescent="0.3"/>
    <row r="1303" ht="14.4" x14ac:dyDescent="0.3"/>
    <row r="1304" ht="14.4" x14ac:dyDescent="0.3"/>
    <row r="1305" ht="14.4" x14ac:dyDescent="0.3"/>
    <row r="1306" ht="14.4" x14ac:dyDescent="0.3"/>
    <row r="1307" ht="14.4" x14ac:dyDescent="0.3"/>
    <row r="1308" ht="14.4" x14ac:dyDescent="0.3"/>
    <row r="1309" ht="14.4" x14ac:dyDescent="0.3"/>
    <row r="1310" ht="14.4" x14ac:dyDescent="0.3"/>
    <row r="1311" ht="14.4" x14ac:dyDescent="0.3"/>
    <row r="1312" ht="14.4" x14ac:dyDescent="0.3"/>
    <row r="1313" ht="14.4" x14ac:dyDescent="0.3"/>
    <row r="1314" ht="14.4" x14ac:dyDescent="0.3"/>
    <row r="1315" ht="14.4" x14ac:dyDescent="0.3"/>
    <row r="1316" ht="14.4" x14ac:dyDescent="0.3"/>
    <row r="1317" ht="14.4" x14ac:dyDescent="0.3"/>
    <row r="1318" ht="14.4" x14ac:dyDescent="0.3"/>
    <row r="1319" ht="14.4" x14ac:dyDescent="0.3"/>
    <row r="1320" ht="14.4" x14ac:dyDescent="0.3"/>
    <row r="1321" ht="14.4" x14ac:dyDescent="0.3"/>
    <row r="1322" ht="14.4" x14ac:dyDescent="0.3"/>
    <row r="1323" ht="14.4" x14ac:dyDescent="0.3"/>
    <row r="1324" ht="14.4" x14ac:dyDescent="0.3"/>
    <row r="1325" ht="14.4" x14ac:dyDescent="0.3"/>
    <row r="1326" ht="14.4" x14ac:dyDescent="0.3"/>
    <row r="1327" ht="14.4" x14ac:dyDescent="0.3"/>
    <row r="1328" ht="14.4" x14ac:dyDescent="0.3"/>
    <row r="1329" ht="14.4" x14ac:dyDescent="0.3"/>
    <row r="1330" ht="14.4" x14ac:dyDescent="0.3"/>
    <row r="1331" ht="14.4" x14ac:dyDescent="0.3"/>
    <row r="1332" ht="14.4" x14ac:dyDescent="0.3"/>
    <row r="1333" ht="14.4" x14ac:dyDescent="0.3"/>
    <row r="1334" ht="14.4" x14ac:dyDescent="0.3"/>
    <row r="1335" ht="14.4" x14ac:dyDescent="0.3"/>
    <row r="1336" ht="14.4" x14ac:dyDescent="0.3"/>
    <row r="1337" ht="14.4" x14ac:dyDescent="0.3"/>
    <row r="1338" ht="14.4" x14ac:dyDescent="0.3"/>
    <row r="1339" ht="14.4" x14ac:dyDescent="0.3"/>
    <row r="1340" ht="14.4" x14ac:dyDescent="0.3"/>
    <row r="1341" ht="14.4" x14ac:dyDescent="0.3"/>
    <row r="1342" ht="14.4" x14ac:dyDescent="0.3"/>
    <row r="1343" ht="14.4" x14ac:dyDescent="0.3"/>
    <row r="1344" ht="14.4" x14ac:dyDescent="0.3"/>
    <row r="1345" ht="14.4" x14ac:dyDescent="0.3"/>
    <row r="1346" ht="14.4" x14ac:dyDescent="0.3"/>
    <row r="1347" ht="14.4" x14ac:dyDescent="0.3"/>
    <row r="1348" ht="14.4" x14ac:dyDescent="0.3"/>
    <row r="1349" ht="14.4" x14ac:dyDescent="0.3"/>
    <row r="1350" ht="14.4" x14ac:dyDescent="0.3"/>
    <row r="1351" ht="14.4" x14ac:dyDescent="0.3"/>
    <row r="1352" ht="14.4" x14ac:dyDescent="0.3"/>
    <row r="1353" ht="14.4" x14ac:dyDescent="0.3"/>
    <row r="1354" ht="14.4" x14ac:dyDescent="0.3"/>
    <row r="1355" ht="14.4" x14ac:dyDescent="0.3"/>
    <row r="1356" ht="14.4" x14ac:dyDescent="0.3"/>
    <row r="1357" ht="14.4" x14ac:dyDescent="0.3"/>
    <row r="1358" ht="14.4" x14ac:dyDescent="0.3"/>
    <row r="1359" ht="14.4" x14ac:dyDescent="0.3"/>
    <row r="1360" ht="14.4" x14ac:dyDescent="0.3"/>
    <row r="1361" ht="14.4" x14ac:dyDescent="0.3"/>
    <row r="1362" ht="14.4" x14ac:dyDescent="0.3"/>
    <row r="1363" ht="14.4" x14ac:dyDescent="0.3"/>
    <row r="1364" ht="14.4" x14ac:dyDescent="0.3"/>
    <row r="1365" ht="14.4" x14ac:dyDescent="0.3"/>
    <row r="1366" ht="14.4" x14ac:dyDescent="0.3"/>
    <row r="1367" ht="14.4" x14ac:dyDescent="0.3"/>
    <row r="1368" ht="14.4" x14ac:dyDescent="0.3"/>
    <row r="1369" ht="14.4" x14ac:dyDescent="0.3"/>
    <row r="1370" ht="14.4" x14ac:dyDescent="0.3"/>
    <row r="1371" ht="14.4" x14ac:dyDescent="0.3"/>
    <row r="1372" ht="14.4" x14ac:dyDescent="0.3"/>
    <row r="1373" ht="14.4" x14ac:dyDescent="0.3"/>
    <row r="1374" ht="14.4" x14ac:dyDescent="0.3"/>
    <row r="1375" ht="14.4" x14ac:dyDescent="0.3"/>
    <row r="1376" ht="14.4" x14ac:dyDescent="0.3"/>
    <row r="1377" ht="14.4" x14ac:dyDescent="0.3"/>
    <row r="1378" ht="14.4" x14ac:dyDescent="0.3"/>
    <row r="1379" ht="14.4" x14ac:dyDescent="0.3"/>
    <row r="1380" ht="14.4" x14ac:dyDescent="0.3"/>
    <row r="1381" ht="14.4" x14ac:dyDescent="0.3"/>
    <row r="1382" ht="14.4" x14ac:dyDescent="0.3"/>
    <row r="1383" ht="14.4" x14ac:dyDescent="0.3"/>
    <row r="1384" ht="14.4" x14ac:dyDescent="0.3"/>
    <row r="1385" ht="14.4" x14ac:dyDescent="0.3"/>
    <row r="1386" ht="14.4" x14ac:dyDescent="0.3"/>
    <row r="1387" ht="14.4" x14ac:dyDescent="0.3"/>
    <row r="1388" ht="14.4" x14ac:dyDescent="0.3"/>
    <row r="1389" ht="14.4" x14ac:dyDescent="0.3"/>
    <row r="1390" ht="14.4" x14ac:dyDescent="0.3"/>
    <row r="1391" ht="14.4" x14ac:dyDescent="0.3"/>
    <row r="1392" ht="14.4" x14ac:dyDescent="0.3"/>
    <row r="1393" ht="14.4" x14ac:dyDescent="0.3"/>
    <row r="1394" ht="14.4" x14ac:dyDescent="0.3"/>
    <row r="1395" ht="14.4" x14ac:dyDescent="0.3"/>
    <row r="1396" ht="14.4" x14ac:dyDescent="0.3"/>
    <row r="1397" ht="14.4" x14ac:dyDescent="0.3"/>
    <row r="1398" ht="14.4" x14ac:dyDescent="0.3"/>
    <row r="1399" ht="14.4" x14ac:dyDescent="0.3"/>
    <row r="1400" ht="14.4" x14ac:dyDescent="0.3"/>
    <row r="1401" ht="14.4" x14ac:dyDescent="0.3"/>
    <row r="1402" ht="14.4" x14ac:dyDescent="0.3"/>
    <row r="1403" ht="14.4" x14ac:dyDescent="0.3"/>
    <row r="1404" ht="14.4" x14ac:dyDescent="0.3"/>
    <row r="1405" ht="14.4" x14ac:dyDescent="0.3"/>
    <row r="1406" ht="14.4" x14ac:dyDescent="0.3"/>
    <row r="1407" ht="14.4" x14ac:dyDescent="0.3"/>
    <row r="1408" ht="14.4" x14ac:dyDescent="0.3"/>
    <row r="1409" ht="14.4" x14ac:dyDescent="0.3"/>
    <row r="1410" ht="14.4" x14ac:dyDescent="0.3"/>
    <row r="1411" ht="14.4" x14ac:dyDescent="0.3"/>
    <row r="1412" ht="14.4" x14ac:dyDescent="0.3"/>
    <row r="1413" ht="14.4" x14ac:dyDescent="0.3"/>
    <row r="1414" ht="14.4" x14ac:dyDescent="0.3"/>
    <row r="1415" ht="14.4" x14ac:dyDescent="0.3"/>
    <row r="1416" ht="14.4" x14ac:dyDescent="0.3"/>
    <row r="1417" ht="14.4" x14ac:dyDescent="0.3"/>
    <row r="1418" ht="14.4" x14ac:dyDescent="0.3"/>
    <row r="1419" ht="14.4" x14ac:dyDescent="0.3"/>
    <row r="1420" ht="14.4" x14ac:dyDescent="0.3"/>
    <row r="1421" ht="14.4" x14ac:dyDescent="0.3"/>
    <row r="1422" ht="14.4" x14ac:dyDescent="0.3"/>
    <row r="1423" ht="14.4" x14ac:dyDescent="0.3"/>
    <row r="1424" ht="14.4" x14ac:dyDescent="0.3"/>
    <row r="1425" ht="14.4" x14ac:dyDescent="0.3"/>
    <row r="1426" ht="14.4" x14ac:dyDescent="0.3"/>
    <row r="1427" ht="14.4" x14ac:dyDescent="0.3"/>
    <row r="1428" ht="14.4" x14ac:dyDescent="0.3"/>
    <row r="1429" ht="14.4" x14ac:dyDescent="0.3"/>
    <row r="1430" ht="14.4" x14ac:dyDescent="0.3"/>
    <row r="1431" ht="14.4" x14ac:dyDescent="0.3"/>
    <row r="1432" ht="14.4" x14ac:dyDescent="0.3"/>
    <row r="1433" ht="14.4" x14ac:dyDescent="0.3"/>
    <row r="1434" ht="14.4" x14ac:dyDescent="0.3"/>
    <row r="1435" ht="14.4" x14ac:dyDescent="0.3"/>
    <row r="1436" ht="14.4" x14ac:dyDescent="0.3"/>
    <row r="1437" ht="14.4" x14ac:dyDescent="0.3"/>
    <row r="1438" ht="14.4" x14ac:dyDescent="0.3"/>
    <row r="1439" ht="14.4" x14ac:dyDescent="0.3"/>
    <row r="1440" ht="14.4" x14ac:dyDescent="0.3"/>
    <row r="1441" ht="14.4" x14ac:dyDescent="0.3"/>
    <row r="1442" ht="14.4" x14ac:dyDescent="0.3"/>
    <row r="1443" ht="14.4" x14ac:dyDescent="0.3"/>
    <row r="1444" ht="14.4" x14ac:dyDescent="0.3"/>
    <row r="1445" ht="14.4" x14ac:dyDescent="0.3"/>
    <row r="1446" ht="14.4" x14ac:dyDescent="0.3"/>
    <row r="1447" ht="14.4" x14ac:dyDescent="0.3"/>
    <row r="1448" ht="14.4" x14ac:dyDescent="0.3"/>
    <row r="1449" ht="14.4" x14ac:dyDescent="0.3"/>
    <row r="1450" ht="14.4" x14ac:dyDescent="0.3"/>
    <row r="1451" ht="14.4" x14ac:dyDescent="0.3"/>
    <row r="1452" ht="14.4" x14ac:dyDescent="0.3"/>
    <row r="1453" ht="14.4" x14ac:dyDescent="0.3"/>
    <row r="1454" ht="14.4" x14ac:dyDescent="0.3"/>
    <row r="1455" ht="14.4" x14ac:dyDescent="0.3"/>
    <row r="1456" ht="14.4" x14ac:dyDescent="0.3"/>
    <row r="1457" ht="14.4" x14ac:dyDescent="0.3"/>
    <row r="1458" ht="14.4" x14ac:dyDescent="0.3"/>
    <row r="1459" ht="14.4" x14ac:dyDescent="0.3"/>
    <row r="1460" ht="14.4" x14ac:dyDescent="0.3"/>
    <row r="1461" ht="14.4" x14ac:dyDescent="0.3"/>
    <row r="1462" ht="14.4" x14ac:dyDescent="0.3"/>
    <row r="1463" ht="14.4" x14ac:dyDescent="0.3"/>
    <row r="1464" ht="14.4" x14ac:dyDescent="0.3"/>
    <row r="1465" ht="14.4" x14ac:dyDescent="0.3"/>
    <row r="1466" ht="14.4" x14ac:dyDescent="0.3"/>
    <row r="1467" ht="14.4" x14ac:dyDescent="0.3"/>
    <row r="1468" ht="14.4" x14ac:dyDescent="0.3"/>
    <row r="1469" ht="14.4" x14ac:dyDescent="0.3"/>
    <row r="1470" ht="14.4" x14ac:dyDescent="0.3"/>
    <row r="1471" ht="14.4" x14ac:dyDescent="0.3"/>
    <row r="1472" ht="14.4" x14ac:dyDescent="0.3"/>
    <row r="1473" ht="14.4" x14ac:dyDescent="0.3"/>
    <row r="1474" ht="14.4" x14ac:dyDescent="0.3"/>
    <row r="1475" ht="14.4" x14ac:dyDescent="0.3"/>
    <row r="1476" ht="14.4" x14ac:dyDescent="0.3"/>
    <row r="1477" ht="14.4" x14ac:dyDescent="0.3"/>
    <row r="1478" ht="14.4" x14ac:dyDescent="0.3"/>
    <row r="1479" ht="14.4" x14ac:dyDescent="0.3"/>
    <row r="1480" ht="14.4" x14ac:dyDescent="0.3"/>
    <row r="1481" ht="14.4" x14ac:dyDescent="0.3"/>
    <row r="1482" ht="14.4" x14ac:dyDescent="0.3"/>
    <row r="1483" ht="14.4" x14ac:dyDescent="0.3"/>
    <row r="1484" ht="14.4" x14ac:dyDescent="0.3"/>
    <row r="1485" ht="14.4" x14ac:dyDescent="0.3"/>
    <row r="1486" ht="14.4" x14ac:dyDescent="0.3"/>
    <row r="1487" ht="14.4" x14ac:dyDescent="0.3"/>
    <row r="1488" ht="14.4" x14ac:dyDescent="0.3"/>
    <row r="1489" ht="14.4" x14ac:dyDescent="0.3"/>
    <row r="1490" ht="14.4" x14ac:dyDescent="0.3"/>
    <row r="1491" ht="14.4" x14ac:dyDescent="0.3"/>
    <row r="1492" ht="14.4" x14ac:dyDescent="0.3"/>
    <row r="1493" ht="14.4" x14ac:dyDescent="0.3"/>
    <row r="1494" ht="14.4" x14ac:dyDescent="0.3"/>
    <row r="1495" ht="14.4" x14ac:dyDescent="0.3"/>
    <row r="1496" ht="14.4" x14ac:dyDescent="0.3"/>
    <row r="1497" ht="14.4" x14ac:dyDescent="0.3"/>
    <row r="1498" ht="14.4" x14ac:dyDescent="0.3"/>
    <row r="1499" ht="14.4" x14ac:dyDescent="0.3"/>
    <row r="1500" ht="14.4" x14ac:dyDescent="0.3"/>
    <row r="1501" ht="14.4" x14ac:dyDescent="0.3"/>
    <row r="1502" ht="14.4" x14ac:dyDescent="0.3"/>
    <row r="1503" ht="14.4" x14ac:dyDescent="0.3"/>
    <row r="1504" ht="14.4" x14ac:dyDescent="0.3"/>
    <row r="1505" ht="14.4" x14ac:dyDescent="0.3"/>
    <row r="1506" ht="14.4" x14ac:dyDescent="0.3"/>
    <row r="1507" ht="14.4" x14ac:dyDescent="0.3"/>
    <row r="1508" ht="14.4" x14ac:dyDescent="0.3"/>
    <row r="1509" ht="14.4" x14ac:dyDescent="0.3"/>
    <row r="1510" ht="14.4" x14ac:dyDescent="0.3"/>
    <row r="1511" ht="14.4" x14ac:dyDescent="0.3"/>
    <row r="1512" ht="14.4" x14ac:dyDescent="0.3"/>
    <row r="1513" ht="14.4" x14ac:dyDescent="0.3"/>
    <row r="1514" ht="14.4" x14ac:dyDescent="0.3"/>
    <row r="1515" ht="14.4" x14ac:dyDescent="0.3"/>
    <row r="1516" ht="14.4" x14ac:dyDescent="0.3"/>
    <row r="1517" ht="14.4" x14ac:dyDescent="0.3"/>
    <row r="1518" ht="14.4" x14ac:dyDescent="0.3"/>
    <row r="1519" ht="14.4" x14ac:dyDescent="0.3"/>
    <row r="1520" ht="14.4" x14ac:dyDescent="0.3"/>
    <row r="1521" ht="14.4" x14ac:dyDescent="0.3"/>
    <row r="1522" ht="14.4" x14ac:dyDescent="0.3"/>
    <row r="1523" ht="14.4" x14ac:dyDescent="0.3"/>
    <row r="1524" ht="14.4" x14ac:dyDescent="0.3"/>
    <row r="1525" ht="14.4" x14ac:dyDescent="0.3"/>
    <row r="1526" ht="14.4" x14ac:dyDescent="0.3"/>
    <row r="1527" ht="14.4" x14ac:dyDescent="0.3"/>
    <row r="1528" ht="14.4" x14ac:dyDescent="0.3"/>
    <row r="1529" ht="14.4" x14ac:dyDescent="0.3"/>
    <row r="1530" ht="14.4" x14ac:dyDescent="0.3"/>
    <row r="1531" ht="14.4" x14ac:dyDescent="0.3"/>
    <row r="1532" ht="14.4" x14ac:dyDescent="0.3"/>
    <row r="1533" ht="14.4" x14ac:dyDescent="0.3"/>
    <row r="1534" ht="14.4" x14ac:dyDescent="0.3"/>
    <row r="1535" ht="14.4" x14ac:dyDescent="0.3"/>
    <row r="1536" ht="14.4" x14ac:dyDescent="0.3"/>
    <row r="1537" ht="14.4" x14ac:dyDescent="0.3"/>
    <row r="1538" ht="14.4" x14ac:dyDescent="0.3"/>
    <row r="1539" ht="14.4" x14ac:dyDescent="0.3"/>
    <row r="1540" ht="14.4" x14ac:dyDescent="0.3"/>
    <row r="1541" ht="14.4" x14ac:dyDescent="0.3"/>
    <row r="1542" ht="14.4" x14ac:dyDescent="0.3"/>
    <row r="1543" ht="14.4" x14ac:dyDescent="0.3"/>
    <row r="1544" ht="14.4" x14ac:dyDescent="0.3"/>
    <row r="1545" ht="14.4" x14ac:dyDescent="0.3"/>
    <row r="1546" ht="14.4" x14ac:dyDescent="0.3"/>
    <row r="1547" ht="14.4" x14ac:dyDescent="0.3"/>
    <row r="1548" ht="14.4" x14ac:dyDescent="0.3"/>
    <row r="1549" ht="14.4" x14ac:dyDescent="0.3"/>
    <row r="1550" ht="14.4" x14ac:dyDescent="0.3"/>
    <row r="1551" ht="14.4" x14ac:dyDescent="0.3"/>
    <row r="1552" ht="14.4" x14ac:dyDescent="0.3"/>
    <row r="1553" ht="14.4" x14ac:dyDescent="0.3"/>
    <row r="1554" ht="14.4" x14ac:dyDescent="0.3"/>
    <row r="1555" ht="14.4" x14ac:dyDescent="0.3"/>
    <row r="1556" ht="14.4" x14ac:dyDescent="0.3"/>
    <row r="1557" ht="14.4" x14ac:dyDescent="0.3"/>
    <row r="1558" ht="14.4" x14ac:dyDescent="0.3"/>
    <row r="1559" ht="14.4" x14ac:dyDescent="0.3"/>
    <row r="1560" ht="14.4" x14ac:dyDescent="0.3"/>
    <row r="1561" ht="14.4" x14ac:dyDescent="0.3"/>
    <row r="1562" ht="14.4" x14ac:dyDescent="0.3"/>
    <row r="1563" ht="14.4" x14ac:dyDescent="0.3"/>
    <row r="1564" ht="14.4" x14ac:dyDescent="0.3"/>
    <row r="1565" ht="14.4" x14ac:dyDescent="0.3"/>
    <row r="1566" ht="14.4" x14ac:dyDescent="0.3"/>
    <row r="1567" ht="14.4" x14ac:dyDescent="0.3"/>
    <row r="1568" ht="14.4" x14ac:dyDescent="0.3"/>
    <row r="1569" ht="14.4" x14ac:dyDescent="0.3"/>
    <row r="1570" ht="14.4" x14ac:dyDescent="0.3"/>
    <row r="1571" ht="14.4" x14ac:dyDescent="0.3"/>
    <row r="1572" ht="14.4" x14ac:dyDescent="0.3"/>
    <row r="1573" ht="14.4" x14ac:dyDescent="0.3"/>
    <row r="1574" ht="14.4" x14ac:dyDescent="0.3"/>
    <row r="1575" ht="14.4" x14ac:dyDescent="0.3"/>
    <row r="1576" ht="14.4" x14ac:dyDescent="0.3"/>
    <row r="1577" ht="14.4" x14ac:dyDescent="0.3"/>
    <row r="1578" ht="14.4" x14ac:dyDescent="0.3"/>
    <row r="1579" ht="14.4" x14ac:dyDescent="0.3"/>
    <row r="1580" ht="14.4" x14ac:dyDescent="0.3"/>
    <row r="1581" ht="14.4" x14ac:dyDescent="0.3"/>
    <row r="1582" ht="14.4" x14ac:dyDescent="0.3"/>
    <row r="1583" ht="14.4" x14ac:dyDescent="0.3"/>
    <row r="1584" ht="14.4" x14ac:dyDescent="0.3"/>
    <row r="1585" ht="14.4" x14ac:dyDescent="0.3"/>
    <row r="1586" ht="14.4" x14ac:dyDescent="0.3"/>
    <row r="1587" ht="14.4" x14ac:dyDescent="0.3"/>
    <row r="1588" ht="14.4" x14ac:dyDescent="0.3"/>
    <row r="1589" ht="14.4" x14ac:dyDescent="0.3"/>
    <row r="1590" ht="14.4" x14ac:dyDescent="0.3"/>
    <row r="1591" ht="14.4" x14ac:dyDescent="0.3"/>
    <row r="1592" ht="14.4" x14ac:dyDescent="0.3"/>
    <row r="1593" ht="14.4" x14ac:dyDescent="0.3"/>
    <row r="1594" ht="14.4" x14ac:dyDescent="0.3"/>
    <row r="1595" ht="14.4" x14ac:dyDescent="0.3"/>
    <row r="1596" ht="14.4" x14ac:dyDescent="0.3"/>
    <row r="1597" ht="14.4" x14ac:dyDescent="0.3"/>
    <row r="1598" ht="14.4" x14ac:dyDescent="0.3"/>
    <row r="1599" ht="14.4" x14ac:dyDescent="0.3"/>
    <row r="1600" ht="14.4" x14ac:dyDescent="0.3"/>
    <row r="1601" ht="14.4" x14ac:dyDescent="0.3"/>
    <row r="1602" ht="14.4" x14ac:dyDescent="0.3"/>
    <row r="1603" ht="14.4" x14ac:dyDescent="0.3"/>
    <row r="1604" ht="14.4" x14ac:dyDescent="0.3"/>
    <row r="1605" ht="14.4" x14ac:dyDescent="0.3"/>
    <row r="1606" ht="14.4" x14ac:dyDescent="0.3"/>
    <row r="1607" ht="14.4" x14ac:dyDescent="0.3"/>
    <row r="1608" ht="14.4" x14ac:dyDescent="0.3"/>
    <row r="1609" ht="14.4" x14ac:dyDescent="0.3"/>
    <row r="1610" ht="14.4" x14ac:dyDescent="0.3"/>
    <row r="1611" ht="14.4" x14ac:dyDescent="0.3"/>
    <row r="1612" ht="14.4" x14ac:dyDescent="0.3"/>
    <row r="1613" ht="14.4" x14ac:dyDescent="0.3"/>
    <row r="1614" ht="14.4" x14ac:dyDescent="0.3"/>
    <row r="1615" ht="14.4" x14ac:dyDescent="0.3"/>
    <row r="1616" ht="14.4" x14ac:dyDescent="0.3"/>
    <row r="1617" ht="14.4" x14ac:dyDescent="0.3"/>
    <row r="1618" ht="14.4" x14ac:dyDescent="0.3"/>
    <row r="1619" ht="14.4" x14ac:dyDescent="0.3"/>
    <row r="1620" ht="14.4" x14ac:dyDescent="0.3"/>
    <row r="1621" ht="14.4" x14ac:dyDescent="0.3"/>
    <row r="1622" ht="14.4" x14ac:dyDescent="0.3"/>
    <row r="1623" ht="14.4" x14ac:dyDescent="0.3"/>
    <row r="1624" ht="14.4" x14ac:dyDescent="0.3"/>
    <row r="1625" ht="14.4" x14ac:dyDescent="0.3"/>
    <row r="1626" ht="14.4" x14ac:dyDescent="0.3"/>
    <row r="1627" ht="14.4" x14ac:dyDescent="0.3"/>
    <row r="1628" ht="14.4" x14ac:dyDescent="0.3"/>
    <row r="1629" ht="14.4" x14ac:dyDescent="0.3"/>
    <row r="1630" ht="14.4" x14ac:dyDescent="0.3"/>
    <row r="1631" ht="14.4" x14ac:dyDescent="0.3"/>
    <row r="1632" ht="14.4" x14ac:dyDescent="0.3"/>
    <row r="1633" ht="14.4" x14ac:dyDescent="0.3"/>
    <row r="1634" ht="14.4" x14ac:dyDescent="0.3"/>
    <row r="1635" ht="14.4" x14ac:dyDescent="0.3"/>
    <row r="1636" ht="14.4" x14ac:dyDescent="0.3"/>
    <row r="1637" ht="14.4" x14ac:dyDescent="0.3"/>
    <row r="1638" ht="14.4" x14ac:dyDescent="0.3"/>
    <row r="1639" ht="14.4" x14ac:dyDescent="0.3"/>
    <row r="1640" ht="14.4" x14ac:dyDescent="0.3"/>
    <row r="1641" ht="14.4" x14ac:dyDescent="0.3"/>
    <row r="1642" ht="14.4" x14ac:dyDescent="0.3"/>
    <row r="1643" ht="14.4" x14ac:dyDescent="0.3"/>
    <row r="1644" ht="14.4" x14ac:dyDescent="0.3"/>
    <row r="1645" ht="14.4" x14ac:dyDescent="0.3"/>
    <row r="1646" ht="14.4" x14ac:dyDescent="0.3"/>
    <row r="1647" ht="14.4" x14ac:dyDescent="0.3"/>
    <row r="1648" ht="14.4" x14ac:dyDescent="0.3"/>
    <row r="1649" ht="14.4" x14ac:dyDescent="0.3"/>
    <row r="1650" ht="14.4" x14ac:dyDescent="0.3"/>
    <row r="1651" ht="14.4" x14ac:dyDescent="0.3"/>
    <row r="1652" ht="14.4" x14ac:dyDescent="0.3"/>
    <row r="1653" ht="14.4" x14ac:dyDescent="0.3"/>
    <row r="1654" ht="14.4" x14ac:dyDescent="0.3"/>
    <row r="1655" ht="14.4" x14ac:dyDescent="0.3"/>
    <row r="1656" ht="14.4" x14ac:dyDescent="0.3"/>
    <row r="1657" ht="14.4" x14ac:dyDescent="0.3"/>
    <row r="1658" ht="14.4" x14ac:dyDescent="0.3"/>
    <row r="1659" ht="14.4" x14ac:dyDescent="0.3"/>
    <row r="1660" ht="14.4" x14ac:dyDescent="0.3"/>
    <row r="1661" ht="14.4" x14ac:dyDescent="0.3"/>
    <row r="1662" ht="14.4" x14ac:dyDescent="0.3"/>
    <row r="1663" ht="14.4" x14ac:dyDescent="0.3"/>
    <row r="1664" ht="14.4" x14ac:dyDescent="0.3"/>
    <row r="1665" ht="14.4" x14ac:dyDescent="0.3"/>
    <row r="1666" ht="14.4" x14ac:dyDescent="0.3"/>
    <row r="1667" ht="14.4" x14ac:dyDescent="0.3"/>
    <row r="1668" ht="14.4" x14ac:dyDescent="0.3"/>
    <row r="1669" ht="14.4" x14ac:dyDescent="0.3"/>
    <row r="1670" ht="14.4" x14ac:dyDescent="0.3"/>
    <row r="1671" ht="14.4" x14ac:dyDescent="0.3"/>
    <row r="1672" ht="14.4" x14ac:dyDescent="0.3"/>
    <row r="1673" ht="14.4" x14ac:dyDescent="0.3"/>
    <row r="1674" ht="14.4" x14ac:dyDescent="0.3"/>
    <row r="1675" ht="14.4" x14ac:dyDescent="0.3"/>
    <row r="1676" ht="14.4" x14ac:dyDescent="0.3"/>
    <row r="1677" ht="14.4" x14ac:dyDescent="0.3"/>
    <row r="1678" ht="14.4" x14ac:dyDescent="0.3"/>
    <row r="1679" ht="14.4" x14ac:dyDescent="0.3"/>
    <row r="1680" ht="14.4" x14ac:dyDescent="0.3"/>
    <row r="1681" ht="14.4" x14ac:dyDescent="0.3"/>
    <row r="1682" ht="14.4" x14ac:dyDescent="0.3"/>
    <row r="1683" ht="14.4" x14ac:dyDescent="0.3"/>
    <row r="1684" ht="14.4" x14ac:dyDescent="0.3"/>
    <row r="1685" ht="14.4" x14ac:dyDescent="0.3"/>
    <row r="1686" ht="14.4" x14ac:dyDescent="0.3"/>
    <row r="1687" ht="14.4" x14ac:dyDescent="0.3"/>
    <row r="1688" ht="14.4" x14ac:dyDescent="0.3"/>
    <row r="1689" ht="14.4" x14ac:dyDescent="0.3"/>
    <row r="1690" ht="14.4" x14ac:dyDescent="0.3"/>
    <row r="1691" ht="14.4" x14ac:dyDescent="0.3"/>
    <row r="1692" ht="14.4" x14ac:dyDescent="0.3"/>
    <row r="1693" ht="14.4" x14ac:dyDescent="0.3"/>
    <row r="1694" ht="14.4" x14ac:dyDescent="0.3"/>
    <row r="1695" ht="14.4" x14ac:dyDescent="0.3"/>
    <row r="1696" ht="14.4" x14ac:dyDescent="0.3"/>
    <row r="1697" ht="14.4" x14ac:dyDescent="0.3"/>
    <row r="1698" ht="14.4" x14ac:dyDescent="0.3"/>
    <row r="1699" ht="14.4" x14ac:dyDescent="0.3"/>
    <row r="1700" ht="14.4" x14ac:dyDescent="0.3"/>
    <row r="1701" ht="14.4" x14ac:dyDescent="0.3"/>
    <row r="1702" ht="14.4" x14ac:dyDescent="0.3"/>
    <row r="1703" ht="14.4" x14ac:dyDescent="0.3"/>
    <row r="1704" ht="14.4" x14ac:dyDescent="0.3"/>
    <row r="1705" ht="14.4" x14ac:dyDescent="0.3"/>
    <row r="1706" ht="14.4" x14ac:dyDescent="0.3"/>
    <row r="1707" ht="14.4" x14ac:dyDescent="0.3"/>
    <row r="1708" ht="14.4" x14ac:dyDescent="0.3"/>
    <row r="1709" ht="14.4" x14ac:dyDescent="0.3"/>
    <row r="1710" ht="14.4" x14ac:dyDescent="0.3"/>
    <row r="1711" ht="14.4" x14ac:dyDescent="0.3"/>
    <row r="1712" ht="14.4" x14ac:dyDescent="0.3"/>
    <row r="1713" ht="14.4" x14ac:dyDescent="0.3"/>
    <row r="1714" ht="14.4" x14ac:dyDescent="0.3"/>
    <row r="1715" ht="14.4" x14ac:dyDescent="0.3"/>
    <row r="1716" ht="14.4" x14ac:dyDescent="0.3"/>
    <row r="1717" ht="14.4" x14ac:dyDescent="0.3"/>
    <row r="1718" ht="14.4" x14ac:dyDescent="0.3"/>
    <row r="1719" ht="14.4" x14ac:dyDescent="0.3"/>
    <row r="1720" ht="14.4" x14ac:dyDescent="0.3"/>
    <row r="1721" ht="14.4" x14ac:dyDescent="0.3"/>
    <row r="1722" ht="14.4" x14ac:dyDescent="0.3"/>
    <row r="1723" ht="14.4" x14ac:dyDescent="0.3"/>
    <row r="1724" ht="14.4" x14ac:dyDescent="0.3"/>
    <row r="1725" ht="14.4" x14ac:dyDescent="0.3"/>
    <row r="1726" ht="14.4" x14ac:dyDescent="0.3"/>
    <row r="1727" ht="14.4" x14ac:dyDescent="0.3"/>
    <row r="1728" ht="14.4" x14ac:dyDescent="0.3"/>
    <row r="1729" ht="14.4" x14ac:dyDescent="0.3"/>
    <row r="1730" ht="14.4" x14ac:dyDescent="0.3"/>
    <row r="1731" ht="14.4" x14ac:dyDescent="0.3"/>
    <row r="1732" ht="14.4" x14ac:dyDescent="0.3"/>
    <row r="1733" ht="14.4" x14ac:dyDescent="0.3"/>
    <row r="1734" ht="14.4" x14ac:dyDescent="0.3"/>
    <row r="1735" ht="14.4" x14ac:dyDescent="0.3"/>
    <row r="1736" ht="14.4" x14ac:dyDescent="0.3"/>
    <row r="1737" ht="14.4" x14ac:dyDescent="0.3"/>
    <row r="1738" ht="14.4" x14ac:dyDescent="0.3"/>
    <row r="1739" ht="14.4" x14ac:dyDescent="0.3"/>
    <row r="1740" ht="14.4" x14ac:dyDescent="0.3"/>
    <row r="1741" ht="14.4" x14ac:dyDescent="0.3"/>
    <row r="1742" ht="14.4" x14ac:dyDescent="0.3"/>
    <row r="1743" ht="14.4" x14ac:dyDescent="0.3"/>
    <row r="1744" ht="14.4" x14ac:dyDescent="0.3"/>
    <row r="1745" ht="14.4" x14ac:dyDescent="0.3"/>
    <row r="1746" ht="14.4" x14ac:dyDescent="0.3"/>
    <row r="1747" ht="14.4" x14ac:dyDescent="0.3"/>
    <row r="1748" ht="14.4" x14ac:dyDescent="0.3"/>
    <row r="1749" ht="14.4" x14ac:dyDescent="0.3"/>
    <row r="1750" ht="14.4" x14ac:dyDescent="0.3"/>
    <row r="1751" ht="14.4" x14ac:dyDescent="0.3"/>
    <row r="1752" ht="14.4" x14ac:dyDescent="0.3"/>
    <row r="1753" ht="14.4" x14ac:dyDescent="0.3"/>
    <row r="1754" ht="14.4" x14ac:dyDescent="0.3"/>
    <row r="1755" ht="14.4" x14ac:dyDescent="0.3"/>
    <row r="1756" ht="14.4" x14ac:dyDescent="0.3"/>
    <row r="1757" ht="14.4" x14ac:dyDescent="0.3"/>
    <row r="1758" ht="14.4" x14ac:dyDescent="0.3"/>
    <row r="1759" ht="14.4" x14ac:dyDescent="0.3"/>
    <row r="1760" ht="14.4" x14ac:dyDescent="0.3"/>
    <row r="1761" ht="14.4" x14ac:dyDescent="0.3"/>
    <row r="1762" ht="14.4" x14ac:dyDescent="0.3"/>
    <row r="1763" ht="14.4" x14ac:dyDescent="0.3"/>
    <row r="1764" ht="14.4" x14ac:dyDescent="0.3"/>
    <row r="1765" ht="14.4" x14ac:dyDescent="0.3"/>
    <row r="1766" ht="14.4" x14ac:dyDescent="0.3"/>
    <row r="1767" ht="14.4" x14ac:dyDescent="0.3"/>
    <row r="1768" ht="14.4" x14ac:dyDescent="0.3"/>
    <row r="1769" ht="14.4" x14ac:dyDescent="0.3"/>
    <row r="1770" ht="14.4" x14ac:dyDescent="0.3"/>
    <row r="1771" ht="14.4" x14ac:dyDescent="0.3"/>
    <row r="1772" ht="14.4" x14ac:dyDescent="0.3"/>
    <row r="1773" ht="14.4" x14ac:dyDescent="0.3"/>
    <row r="1774" ht="14.4" x14ac:dyDescent="0.3"/>
    <row r="1775" ht="14.4" x14ac:dyDescent="0.3"/>
    <row r="1776" ht="14.4" x14ac:dyDescent="0.3"/>
    <row r="1777" ht="14.4" x14ac:dyDescent="0.3"/>
    <row r="1778" ht="14.4" x14ac:dyDescent="0.3"/>
    <row r="1779" ht="14.4" x14ac:dyDescent="0.3"/>
    <row r="1780" ht="14.4" x14ac:dyDescent="0.3"/>
    <row r="1781" ht="14.4" x14ac:dyDescent="0.3"/>
    <row r="1782" ht="14.4" x14ac:dyDescent="0.3"/>
    <row r="1783" ht="14.4" x14ac:dyDescent="0.3"/>
    <row r="1784" ht="14.4" x14ac:dyDescent="0.3"/>
    <row r="1785" ht="14.4" x14ac:dyDescent="0.3"/>
    <row r="1786" ht="14.4" x14ac:dyDescent="0.3"/>
    <row r="1787" ht="14.4" x14ac:dyDescent="0.3"/>
    <row r="1788" ht="14.4" x14ac:dyDescent="0.3"/>
    <row r="1789" ht="14.4" x14ac:dyDescent="0.3"/>
    <row r="1790" ht="14.4" x14ac:dyDescent="0.3"/>
    <row r="1791" ht="14.4" x14ac:dyDescent="0.3"/>
    <row r="1792" ht="14.4" x14ac:dyDescent="0.3"/>
    <row r="1793" ht="14.4" x14ac:dyDescent="0.3"/>
    <row r="1794" ht="14.4" x14ac:dyDescent="0.3"/>
    <row r="1795" ht="14.4" x14ac:dyDescent="0.3"/>
    <row r="1796" ht="14.4" x14ac:dyDescent="0.3"/>
    <row r="1797" ht="14.4" x14ac:dyDescent="0.3"/>
    <row r="1798" ht="14.4" x14ac:dyDescent="0.3"/>
    <row r="1799" ht="14.4" x14ac:dyDescent="0.3"/>
    <row r="1800" ht="14.4" x14ac:dyDescent="0.3"/>
    <row r="1801" ht="14.4" x14ac:dyDescent="0.3"/>
    <row r="1802" ht="14.4" x14ac:dyDescent="0.3"/>
    <row r="1803" ht="14.4" x14ac:dyDescent="0.3"/>
    <row r="1804" ht="14.4" x14ac:dyDescent="0.3"/>
    <row r="1805" ht="14.4" x14ac:dyDescent="0.3"/>
    <row r="1806" ht="14.4" x14ac:dyDescent="0.3"/>
    <row r="1807" ht="14.4" x14ac:dyDescent="0.3"/>
    <row r="1808" ht="14.4" x14ac:dyDescent="0.3"/>
    <row r="1809" ht="14.4" x14ac:dyDescent="0.3"/>
    <row r="1810" ht="14.4" x14ac:dyDescent="0.3"/>
    <row r="1811" ht="14.4" x14ac:dyDescent="0.3"/>
    <row r="1812" ht="14.4" x14ac:dyDescent="0.3"/>
    <row r="1813" ht="14.4" x14ac:dyDescent="0.3"/>
    <row r="1814" ht="14.4" x14ac:dyDescent="0.3"/>
    <row r="1815" ht="14.4" x14ac:dyDescent="0.3"/>
    <row r="1816" ht="14.4" x14ac:dyDescent="0.3"/>
    <row r="1817" ht="14.4" x14ac:dyDescent="0.3"/>
    <row r="1818" ht="14.4" x14ac:dyDescent="0.3"/>
    <row r="1819" ht="14.4" x14ac:dyDescent="0.3"/>
    <row r="1820" ht="14.4" x14ac:dyDescent="0.3"/>
    <row r="1821" ht="14.4" x14ac:dyDescent="0.3"/>
    <row r="1822" ht="14.4" x14ac:dyDescent="0.3"/>
    <row r="1823" ht="14.4" x14ac:dyDescent="0.3"/>
    <row r="1824" ht="14.4" x14ac:dyDescent="0.3"/>
    <row r="1825" ht="14.4" x14ac:dyDescent="0.3"/>
    <row r="1826" ht="14.4" x14ac:dyDescent="0.3"/>
    <row r="1827" ht="14.4" x14ac:dyDescent="0.3"/>
    <row r="1828" ht="14.4" x14ac:dyDescent="0.3"/>
    <row r="1829" ht="14.4" x14ac:dyDescent="0.3"/>
    <row r="1830" ht="14.4" x14ac:dyDescent="0.3"/>
    <row r="1831" ht="14.4" x14ac:dyDescent="0.3"/>
    <row r="1832" ht="14.4" x14ac:dyDescent="0.3"/>
    <row r="1833" ht="14.4" x14ac:dyDescent="0.3"/>
    <row r="1834" ht="14.4" x14ac:dyDescent="0.3"/>
    <row r="1835" ht="14.4" x14ac:dyDescent="0.3"/>
    <row r="1836" ht="14.4" x14ac:dyDescent="0.3"/>
    <row r="1837" ht="14.4" x14ac:dyDescent="0.3"/>
    <row r="1838" ht="14.4" x14ac:dyDescent="0.3"/>
    <row r="1839" ht="14.4" x14ac:dyDescent="0.3"/>
    <row r="1840" ht="14.4" x14ac:dyDescent="0.3"/>
    <row r="1841" ht="14.4" x14ac:dyDescent="0.3"/>
    <row r="1842" ht="14.4" x14ac:dyDescent="0.3"/>
    <row r="1843" ht="14.4" x14ac:dyDescent="0.3"/>
    <row r="1844" ht="14.4" x14ac:dyDescent="0.3"/>
    <row r="1845" ht="14.4" x14ac:dyDescent="0.3"/>
    <row r="1846" ht="14.4" x14ac:dyDescent="0.3"/>
    <row r="1847" ht="14.4" x14ac:dyDescent="0.3"/>
    <row r="1848" ht="14.4" x14ac:dyDescent="0.3"/>
    <row r="1849" ht="14.4" x14ac:dyDescent="0.3"/>
    <row r="1850" ht="14.4" x14ac:dyDescent="0.3"/>
    <row r="1851" ht="14.4" x14ac:dyDescent="0.3"/>
    <row r="1852" ht="14.4" x14ac:dyDescent="0.3"/>
    <row r="1853" ht="14.4" x14ac:dyDescent="0.3"/>
    <row r="1854" ht="14.4" x14ac:dyDescent="0.3"/>
    <row r="1855" ht="14.4" x14ac:dyDescent="0.3"/>
    <row r="1856" ht="14.4" x14ac:dyDescent="0.3"/>
    <row r="1857" ht="14.4" x14ac:dyDescent="0.3"/>
    <row r="1858" ht="14.4" x14ac:dyDescent="0.3"/>
    <row r="1859" ht="14.4" x14ac:dyDescent="0.3"/>
    <row r="1860" ht="14.4" x14ac:dyDescent="0.3"/>
    <row r="1861" ht="14.4" x14ac:dyDescent="0.3"/>
    <row r="1862" ht="14.4" x14ac:dyDescent="0.3"/>
    <row r="1863" ht="14.4" x14ac:dyDescent="0.3"/>
    <row r="1864" ht="14.4" x14ac:dyDescent="0.3"/>
    <row r="1865" ht="14.4" x14ac:dyDescent="0.3"/>
    <row r="1866" ht="14.4" x14ac:dyDescent="0.3"/>
    <row r="1867" ht="14.4" x14ac:dyDescent="0.3"/>
    <row r="1868" ht="14.4" x14ac:dyDescent="0.3"/>
    <row r="1869" ht="14.4" x14ac:dyDescent="0.3"/>
    <row r="1870" ht="14.4" x14ac:dyDescent="0.3"/>
    <row r="1871" ht="14.4" x14ac:dyDescent="0.3"/>
    <row r="1872" ht="14.4" x14ac:dyDescent="0.3"/>
    <row r="1873" ht="14.4" x14ac:dyDescent="0.3"/>
    <row r="1874" ht="14.4" x14ac:dyDescent="0.3"/>
    <row r="1875" ht="14.4" x14ac:dyDescent="0.3"/>
    <row r="1876" ht="14.4" x14ac:dyDescent="0.3"/>
    <row r="1877" ht="14.4" x14ac:dyDescent="0.3"/>
    <row r="1878" ht="14.4" x14ac:dyDescent="0.3"/>
    <row r="1879" ht="14.4" x14ac:dyDescent="0.3"/>
    <row r="1880" ht="14.4" x14ac:dyDescent="0.3"/>
    <row r="1881" ht="14.4" x14ac:dyDescent="0.3"/>
    <row r="1882" ht="14.4" x14ac:dyDescent="0.3"/>
    <row r="1883" ht="14.4" x14ac:dyDescent="0.3"/>
    <row r="1884" ht="14.4" x14ac:dyDescent="0.3"/>
    <row r="1885" ht="14.4" x14ac:dyDescent="0.3"/>
    <row r="1886" ht="14.4" x14ac:dyDescent="0.3"/>
    <row r="1887" ht="14.4" x14ac:dyDescent="0.3"/>
    <row r="1888" ht="14.4" x14ac:dyDescent="0.3"/>
    <row r="1889" ht="14.4" x14ac:dyDescent="0.3"/>
    <row r="1890" ht="14.4" x14ac:dyDescent="0.3"/>
    <row r="1891" ht="14.4" x14ac:dyDescent="0.3"/>
    <row r="1892" ht="14.4" x14ac:dyDescent="0.3"/>
    <row r="1893" ht="14.4" x14ac:dyDescent="0.3"/>
    <row r="1894" ht="14.4" x14ac:dyDescent="0.3"/>
    <row r="1895" ht="14.4" x14ac:dyDescent="0.3"/>
    <row r="1896" ht="14.4" x14ac:dyDescent="0.3"/>
    <row r="1897" ht="14.4" x14ac:dyDescent="0.3"/>
    <row r="1898" ht="14.4" x14ac:dyDescent="0.3"/>
    <row r="1899" ht="14.4" x14ac:dyDescent="0.3"/>
    <row r="1900" ht="14.4" x14ac:dyDescent="0.3"/>
    <row r="1901" ht="14.4" x14ac:dyDescent="0.3"/>
    <row r="1902" ht="14.4" x14ac:dyDescent="0.3"/>
    <row r="1903" ht="14.4" x14ac:dyDescent="0.3"/>
    <row r="1904" ht="14.4" x14ac:dyDescent="0.3"/>
    <row r="1905" ht="14.4" x14ac:dyDescent="0.3"/>
    <row r="1906" ht="14.4" x14ac:dyDescent="0.3"/>
    <row r="1907" ht="14.4" x14ac:dyDescent="0.3"/>
    <row r="1908" ht="14.4" x14ac:dyDescent="0.3"/>
    <row r="1909" ht="14.4" x14ac:dyDescent="0.3"/>
    <row r="1910" ht="14.4" x14ac:dyDescent="0.3"/>
    <row r="1911" ht="14.4" x14ac:dyDescent="0.3"/>
    <row r="1912" ht="14.4" x14ac:dyDescent="0.3"/>
    <row r="1913" ht="14.4" x14ac:dyDescent="0.3"/>
    <row r="1914" ht="14.4" x14ac:dyDescent="0.3"/>
    <row r="1915" ht="14.4" x14ac:dyDescent="0.3"/>
    <row r="1916" ht="14.4" x14ac:dyDescent="0.3"/>
    <row r="1917" ht="14.4" x14ac:dyDescent="0.3"/>
    <row r="1918" ht="14.4" x14ac:dyDescent="0.3"/>
    <row r="1919" ht="14.4" x14ac:dyDescent="0.3"/>
    <row r="1920" ht="14.4" x14ac:dyDescent="0.3"/>
    <row r="1921" ht="14.4" x14ac:dyDescent="0.3"/>
    <row r="1922" ht="14.4" x14ac:dyDescent="0.3"/>
    <row r="1923" ht="14.4" x14ac:dyDescent="0.3"/>
    <row r="1924" ht="14.4" x14ac:dyDescent="0.3"/>
    <row r="1925" ht="14.4" x14ac:dyDescent="0.3"/>
    <row r="1926" ht="14.4" x14ac:dyDescent="0.3"/>
    <row r="1927" ht="14.4" x14ac:dyDescent="0.3"/>
    <row r="1928" ht="14.4" x14ac:dyDescent="0.3"/>
    <row r="1929" ht="14.4" x14ac:dyDescent="0.3"/>
    <row r="1930" ht="14.4" x14ac:dyDescent="0.3"/>
    <row r="1931" ht="14.4" x14ac:dyDescent="0.3"/>
    <row r="1932" ht="14.4" x14ac:dyDescent="0.3"/>
    <row r="1933" ht="14.4" x14ac:dyDescent="0.3"/>
    <row r="1934" ht="14.4" x14ac:dyDescent="0.3"/>
    <row r="1935" ht="14.4" x14ac:dyDescent="0.3"/>
    <row r="1936" ht="14.4" x14ac:dyDescent="0.3"/>
    <row r="1937" ht="14.4" x14ac:dyDescent="0.3"/>
    <row r="1938" ht="14.4" x14ac:dyDescent="0.3"/>
    <row r="1939" ht="14.4" x14ac:dyDescent="0.3"/>
    <row r="1940" ht="14.4" x14ac:dyDescent="0.3"/>
    <row r="1941" ht="14.4" x14ac:dyDescent="0.3"/>
    <row r="1942" ht="14.4" x14ac:dyDescent="0.3"/>
    <row r="1943" ht="14.4" x14ac:dyDescent="0.3"/>
    <row r="1944" ht="14.4" x14ac:dyDescent="0.3"/>
    <row r="1945" ht="14.4" x14ac:dyDescent="0.3"/>
    <row r="1946" ht="14.4" x14ac:dyDescent="0.3"/>
    <row r="1947" ht="14.4" x14ac:dyDescent="0.3"/>
    <row r="1948" ht="14.4" x14ac:dyDescent="0.3"/>
    <row r="1949" ht="14.4" x14ac:dyDescent="0.3"/>
    <row r="1950" ht="14.4" x14ac:dyDescent="0.3"/>
    <row r="1951" ht="14.4" x14ac:dyDescent="0.3"/>
    <row r="1952" ht="14.4" x14ac:dyDescent="0.3"/>
    <row r="1953" ht="14.4" x14ac:dyDescent="0.3"/>
    <row r="1954" ht="14.4" x14ac:dyDescent="0.3"/>
    <row r="1955" ht="14.4" x14ac:dyDescent="0.3"/>
    <row r="1956" ht="14.4" x14ac:dyDescent="0.3"/>
    <row r="1957" ht="14.4" x14ac:dyDescent="0.3"/>
    <row r="1958" ht="14.4" x14ac:dyDescent="0.3"/>
    <row r="1959" ht="14.4" x14ac:dyDescent="0.3"/>
    <row r="1960" ht="14.4" x14ac:dyDescent="0.3"/>
    <row r="1961" ht="14.4" x14ac:dyDescent="0.3"/>
    <row r="1962" ht="14.4" x14ac:dyDescent="0.3"/>
    <row r="1963" ht="14.4" x14ac:dyDescent="0.3"/>
    <row r="1964" ht="14.4" x14ac:dyDescent="0.3"/>
    <row r="1965" ht="14.4" x14ac:dyDescent="0.3"/>
    <row r="1966" ht="14.4" x14ac:dyDescent="0.3"/>
    <row r="1967" ht="14.4" x14ac:dyDescent="0.3"/>
    <row r="1968" ht="14.4" x14ac:dyDescent="0.3"/>
    <row r="1969" ht="14.4" x14ac:dyDescent="0.3"/>
    <row r="1970" ht="14.4" x14ac:dyDescent="0.3"/>
    <row r="1971" ht="14.4" x14ac:dyDescent="0.3"/>
    <row r="1972" ht="14.4" x14ac:dyDescent="0.3"/>
    <row r="1973" ht="14.4" x14ac:dyDescent="0.3"/>
    <row r="1974" ht="14.4" x14ac:dyDescent="0.3"/>
    <row r="1975" ht="14.4" x14ac:dyDescent="0.3"/>
    <row r="1976" ht="14.4" x14ac:dyDescent="0.3"/>
    <row r="1977" ht="14.4" x14ac:dyDescent="0.3"/>
    <row r="1978" ht="14.4" x14ac:dyDescent="0.3"/>
    <row r="1979" ht="14.4" x14ac:dyDescent="0.3"/>
    <row r="1980" ht="14.4" x14ac:dyDescent="0.3"/>
    <row r="1981" ht="14.4" x14ac:dyDescent="0.3"/>
    <row r="1982" ht="14.4" x14ac:dyDescent="0.3"/>
    <row r="1983" ht="14.4" x14ac:dyDescent="0.3"/>
    <row r="1984" ht="14.4" x14ac:dyDescent="0.3"/>
    <row r="1985" ht="14.4" x14ac:dyDescent="0.3"/>
    <row r="1986" ht="14.4" x14ac:dyDescent="0.3"/>
    <row r="1987" ht="14.4" x14ac:dyDescent="0.3"/>
    <row r="1988" ht="14.4" x14ac:dyDescent="0.3"/>
    <row r="1989" ht="14.4" x14ac:dyDescent="0.3"/>
    <row r="1990" ht="14.4" x14ac:dyDescent="0.3"/>
    <row r="1991" ht="14.4" x14ac:dyDescent="0.3"/>
    <row r="1992" ht="14.4" x14ac:dyDescent="0.3"/>
    <row r="1993" ht="14.4" x14ac:dyDescent="0.3"/>
    <row r="1994" ht="14.4" x14ac:dyDescent="0.3"/>
    <row r="1995" ht="14.4" x14ac:dyDescent="0.3"/>
    <row r="1996" ht="14.4" x14ac:dyDescent="0.3"/>
    <row r="1997" ht="14.4" x14ac:dyDescent="0.3"/>
    <row r="1998" ht="14.4" x14ac:dyDescent="0.3"/>
    <row r="1999" ht="14.4" x14ac:dyDescent="0.3"/>
    <row r="2000" ht="14.4" x14ac:dyDescent="0.3"/>
    <row r="2001" ht="14.4" x14ac:dyDescent="0.3"/>
    <row r="2002" ht="14.4" x14ac:dyDescent="0.3"/>
    <row r="2003" ht="14.4" x14ac:dyDescent="0.3"/>
    <row r="2004" ht="14.4" x14ac:dyDescent="0.3"/>
    <row r="2005" ht="14.4" x14ac:dyDescent="0.3"/>
    <row r="2006" ht="14.4" x14ac:dyDescent="0.3"/>
    <row r="2007" ht="14.4" x14ac:dyDescent="0.3"/>
    <row r="2008" ht="14.4" x14ac:dyDescent="0.3"/>
    <row r="2009" ht="14.4" x14ac:dyDescent="0.3"/>
    <row r="2010" ht="14.4" x14ac:dyDescent="0.3"/>
    <row r="2011" ht="14.4" x14ac:dyDescent="0.3"/>
    <row r="2012" ht="14.4" x14ac:dyDescent="0.3"/>
    <row r="2013" ht="14.4" x14ac:dyDescent="0.3"/>
    <row r="2014" ht="14.4" x14ac:dyDescent="0.3"/>
    <row r="2015" ht="14.4" x14ac:dyDescent="0.3"/>
    <row r="2016" ht="14.4" x14ac:dyDescent="0.3"/>
    <row r="2017" ht="14.4" x14ac:dyDescent="0.3"/>
    <row r="2018" ht="14.4" x14ac:dyDescent="0.3"/>
    <row r="2019" ht="14.4" x14ac:dyDescent="0.3"/>
    <row r="2020" ht="14.4" x14ac:dyDescent="0.3"/>
    <row r="2021" ht="14.4" x14ac:dyDescent="0.3"/>
    <row r="2022" ht="14.4" x14ac:dyDescent="0.3"/>
    <row r="2023" ht="14.4" x14ac:dyDescent="0.3"/>
    <row r="2024" ht="14.4" x14ac:dyDescent="0.3"/>
    <row r="2025" ht="14.4" x14ac:dyDescent="0.3"/>
    <row r="2026" ht="14.4" x14ac:dyDescent="0.3"/>
    <row r="2027" ht="14.4" x14ac:dyDescent="0.3"/>
    <row r="2028" ht="14.4" x14ac:dyDescent="0.3"/>
    <row r="2029" ht="14.4" x14ac:dyDescent="0.3"/>
    <row r="2030" ht="14.4" x14ac:dyDescent="0.3"/>
    <row r="2031" ht="14.4" x14ac:dyDescent="0.3"/>
    <row r="2032" ht="14.4" x14ac:dyDescent="0.3"/>
    <row r="2033" ht="14.4" x14ac:dyDescent="0.3"/>
    <row r="2034" ht="14.4" x14ac:dyDescent="0.3"/>
    <row r="2035" ht="14.4" x14ac:dyDescent="0.3"/>
    <row r="2036" ht="14.4" x14ac:dyDescent="0.3"/>
    <row r="2037" ht="14.4" x14ac:dyDescent="0.3"/>
    <row r="2038" ht="14.4" x14ac:dyDescent="0.3"/>
    <row r="2039" ht="14.4" x14ac:dyDescent="0.3"/>
    <row r="2040" ht="14.4" x14ac:dyDescent="0.3"/>
    <row r="2041" ht="14.4" x14ac:dyDescent="0.3"/>
    <row r="2042" ht="14.4" x14ac:dyDescent="0.3"/>
    <row r="2043" ht="14.4" x14ac:dyDescent="0.3"/>
    <row r="2044" ht="14.4" x14ac:dyDescent="0.3"/>
    <row r="2045" ht="14.4" x14ac:dyDescent="0.3"/>
    <row r="2046" ht="14.4" x14ac:dyDescent="0.3"/>
    <row r="2047" ht="14.4" x14ac:dyDescent="0.3"/>
    <row r="2048" ht="14.4" x14ac:dyDescent="0.3"/>
    <row r="2049" ht="14.4" x14ac:dyDescent="0.3"/>
    <row r="2050" ht="14.4" x14ac:dyDescent="0.3"/>
    <row r="2051" ht="14.4" x14ac:dyDescent="0.3"/>
    <row r="2052" ht="14.4" x14ac:dyDescent="0.3"/>
    <row r="2053" ht="14.4" x14ac:dyDescent="0.3"/>
    <row r="2054" ht="14.4" x14ac:dyDescent="0.3"/>
    <row r="2055" ht="14.4" x14ac:dyDescent="0.3"/>
    <row r="2056" ht="14.4" x14ac:dyDescent="0.3"/>
    <row r="2057" ht="14.4" x14ac:dyDescent="0.3"/>
    <row r="2058" ht="14.4" x14ac:dyDescent="0.3"/>
    <row r="2059" ht="14.4" x14ac:dyDescent="0.3"/>
    <row r="2060" ht="14.4" x14ac:dyDescent="0.3"/>
    <row r="2061" ht="14.4" x14ac:dyDescent="0.3"/>
    <row r="2062" ht="14.4" x14ac:dyDescent="0.3"/>
    <row r="2063" ht="14.4" x14ac:dyDescent="0.3"/>
    <row r="2064" ht="14.4" x14ac:dyDescent="0.3"/>
    <row r="2065" ht="14.4" x14ac:dyDescent="0.3"/>
    <row r="2066" ht="14.4" x14ac:dyDescent="0.3"/>
    <row r="2067" ht="14.4" x14ac:dyDescent="0.3"/>
    <row r="2068" ht="14.4" x14ac:dyDescent="0.3"/>
    <row r="2069" ht="14.4" x14ac:dyDescent="0.3"/>
    <row r="2070" ht="14.4" x14ac:dyDescent="0.3"/>
    <row r="2071" ht="14.4" x14ac:dyDescent="0.3"/>
    <row r="2072" ht="14.4" x14ac:dyDescent="0.3"/>
    <row r="2073" ht="14.4" x14ac:dyDescent="0.3"/>
    <row r="2074" ht="14.4" x14ac:dyDescent="0.3"/>
    <row r="2075" ht="14.4" x14ac:dyDescent="0.3"/>
    <row r="2076" ht="14.4" x14ac:dyDescent="0.3"/>
    <row r="2077" ht="14.4" x14ac:dyDescent="0.3"/>
    <row r="2078" ht="14.4" x14ac:dyDescent="0.3"/>
    <row r="2079" ht="14.4" x14ac:dyDescent="0.3"/>
    <row r="2080" ht="14.4" x14ac:dyDescent="0.3"/>
    <row r="2081" ht="14.4" x14ac:dyDescent="0.3"/>
    <row r="2082" ht="14.4" x14ac:dyDescent="0.3"/>
    <row r="2083" ht="14.4" x14ac:dyDescent="0.3"/>
    <row r="2084" ht="14.4" x14ac:dyDescent="0.3"/>
    <row r="2085" ht="14.4" x14ac:dyDescent="0.3"/>
    <row r="2086" ht="14.4" x14ac:dyDescent="0.3"/>
    <row r="2087" ht="14.4" x14ac:dyDescent="0.3"/>
    <row r="2088" ht="14.4" x14ac:dyDescent="0.3"/>
    <row r="2089" ht="14.4" x14ac:dyDescent="0.3"/>
    <row r="2090" ht="14.4" x14ac:dyDescent="0.3"/>
    <row r="2091" ht="14.4" x14ac:dyDescent="0.3"/>
    <row r="2092" ht="14.4" x14ac:dyDescent="0.3"/>
    <row r="2093" ht="14.4" x14ac:dyDescent="0.3"/>
    <row r="2094" ht="14.4" x14ac:dyDescent="0.3"/>
    <row r="2095" ht="14.4" x14ac:dyDescent="0.3"/>
    <row r="2096" ht="14.4" x14ac:dyDescent="0.3"/>
    <row r="2097" ht="14.4" x14ac:dyDescent="0.3"/>
    <row r="2098" ht="14.4" x14ac:dyDescent="0.3"/>
    <row r="2099" ht="14.4" x14ac:dyDescent="0.3"/>
    <row r="2100" ht="14.4" x14ac:dyDescent="0.3"/>
    <row r="2101" ht="14.4" x14ac:dyDescent="0.3"/>
    <row r="2102" ht="14.4" x14ac:dyDescent="0.3"/>
    <row r="2103" ht="14.4" x14ac:dyDescent="0.3"/>
    <row r="2104" ht="14.4" x14ac:dyDescent="0.3"/>
    <row r="2105" ht="14.4" x14ac:dyDescent="0.3"/>
    <row r="2106" ht="14.4" x14ac:dyDescent="0.3"/>
    <row r="2107" ht="14.4" x14ac:dyDescent="0.3"/>
    <row r="2108" ht="14.4" x14ac:dyDescent="0.3"/>
    <row r="2109" ht="14.4" x14ac:dyDescent="0.3"/>
    <row r="2110" ht="14.4" x14ac:dyDescent="0.3"/>
    <row r="2111" ht="14.4" x14ac:dyDescent="0.3"/>
    <row r="2112" ht="14.4" x14ac:dyDescent="0.3"/>
    <row r="2113" ht="14.4" x14ac:dyDescent="0.3"/>
    <row r="2114" ht="14.4" x14ac:dyDescent="0.3"/>
    <row r="2115" ht="14.4" x14ac:dyDescent="0.3"/>
    <row r="2116" ht="14.4" x14ac:dyDescent="0.3"/>
    <row r="2117" ht="14.4" x14ac:dyDescent="0.3"/>
    <row r="2118" ht="14.4" x14ac:dyDescent="0.3"/>
    <row r="2119" ht="14.4" x14ac:dyDescent="0.3"/>
    <row r="2120" ht="14.4" x14ac:dyDescent="0.3"/>
    <row r="2121" ht="14.4" x14ac:dyDescent="0.3"/>
    <row r="2122" ht="14.4" x14ac:dyDescent="0.3"/>
    <row r="2123" ht="14.4" x14ac:dyDescent="0.3"/>
    <row r="2124" ht="14.4" x14ac:dyDescent="0.3"/>
    <row r="2125" ht="14.4" x14ac:dyDescent="0.3"/>
    <row r="2126" ht="14.4" x14ac:dyDescent="0.3"/>
    <row r="2127" ht="14.4" x14ac:dyDescent="0.3"/>
    <row r="2128" ht="14.4" x14ac:dyDescent="0.3"/>
    <row r="2129" ht="14.4" x14ac:dyDescent="0.3"/>
    <row r="2130" ht="14.4" x14ac:dyDescent="0.3"/>
    <row r="2131" ht="14.4" x14ac:dyDescent="0.3"/>
    <row r="2132" ht="14.4" x14ac:dyDescent="0.3"/>
    <row r="2133" ht="14.4" x14ac:dyDescent="0.3"/>
    <row r="2134" ht="14.4" x14ac:dyDescent="0.3"/>
    <row r="2135" ht="14.4" x14ac:dyDescent="0.3"/>
    <row r="2136" ht="14.4" x14ac:dyDescent="0.3"/>
    <row r="2137" ht="14.4" x14ac:dyDescent="0.3"/>
    <row r="2138" ht="14.4" x14ac:dyDescent="0.3"/>
    <row r="2139" ht="14.4" x14ac:dyDescent="0.3"/>
    <row r="2140" ht="14.4" x14ac:dyDescent="0.3"/>
    <row r="2141" ht="14.4" x14ac:dyDescent="0.3"/>
    <row r="2142" ht="14.4" x14ac:dyDescent="0.3"/>
    <row r="2143" ht="14.4" x14ac:dyDescent="0.3"/>
    <row r="2144" ht="14.4" x14ac:dyDescent="0.3"/>
    <row r="2145" ht="14.4" x14ac:dyDescent="0.3"/>
    <row r="2146" ht="14.4" x14ac:dyDescent="0.3"/>
    <row r="2147" ht="14.4" x14ac:dyDescent="0.3"/>
    <row r="2148" ht="14.4" x14ac:dyDescent="0.3"/>
    <row r="2149" ht="14.4" x14ac:dyDescent="0.3"/>
    <row r="2150" ht="14.4" x14ac:dyDescent="0.3"/>
    <row r="2151" ht="14.4" x14ac:dyDescent="0.3"/>
    <row r="2152" ht="14.4" x14ac:dyDescent="0.3"/>
    <row r="2153" ht="14.4" x14ac:dyDescent="0.3"/>
    <row r="2154" ht="14.4" x14ac:dyDescent="0.3"/>
    <row r="2155" ht="14.4" x14ac:dyDescent="0.3"/>
    <row r="2156" ht="14.4" x14ac:dyDescent="0.3"/>
    <row r="2157" ht="14.4" x14ac:dyDescent="0.3"/>
    <row r="2158" ht="14.4" x14ac:dyDescent="0.3"/>
    <row r="2159" ht="14.4" x14ac:dyDescent="0.3"/>
    <row r="2160" ht="14.4" x14ac:dyDescent="0.3"/>
    <row r="2161" ht="14.4" x14ac:dyDescent="0.3"/>
    <row r="2162" ht="14.4" x14ac:dyDescent="0.3"/>
    <row r="2163" ht="14.4" x14ac:dyDescent="0.3"/>
    <row r="2164" ht="14.4" x14ac:dyDescent="0.3"/>
    <row r="2165" ht="14.4" x14ac:dyDescent="0.3"/>
    <row r="2166" ht="14.4" x14ac:dyDescent="0.3"/>
    <row r="2167" ht="14.4" x14ac:dyDescent="0.3"/>
    <row r="2168" ht="14.4" x14ac:dyDescent="0.3"/>
    <row r="2169" ht="14.4" x14ac:dyDescent="0.3"/>
    <row r="2170" ht="14.4" x14ac:dyDescent="0.3"/>
    <row r="2171" ht="14.4" x14ac:dyDescent="0.3"/>
    <row r="2172" ht="14.4" x14ac:dyDescent="0.3"/>
    <row r="2173" ht="14.4" x14ac:dyDescent="0.3"/>
    <row r="2174" ht="14.4" x14ac:dyDescent="0.3"/>
    <row r="2175" ht="14.4" x14ac:dyDescent="0.3"/>
    <row r="2176" ht="14.4" x14ac:dyDescent="0.3"/>
    <row r="2177" ht="14.4" x14ac:dyDescent="0.3"/>
    <row r="2178" ht="14.4" x14ac:dyDescent="0.3"/>
    <row r="2179" ht="14.4" x14ac:dyDescent="0.3"/>
    <row r="2180" ht="14.4" x14ac:dyDescent="0.3"/>
    <row r="2181" ht="14.4" x14ac:dyDescent="0.3"/>
    <row r="2182" ht="14.4" x14ac:dyDescent="0.3"/>
    <row r="2183" ht="14.4" x14ac:dyDescent="0.3"/>
    <row r="2184" ht="14.4" x14ac:dyDescent="0.3"/>
    <row r="2185" ht="14.4" x14ac:dyDescent="0.3"/>
    <row r="2186" ht="14.4" x14ac:dyDescent="0.3"/>
    <row r="2187" ht="14.4" x14ac:dyDescent="0.3"/>
    <row r="2188" ht="14.4" x14ac:dyDescent="0.3"/>
    <row r="2189" ht="14.4" x14ac:dyDescent="0.3"/>
    <row r="2190" ht="14.4" x14ac:dyDescent="0.3"/>
    <row r="2191" ht="14.4" x14ac:dyDescent="0.3"/>
    <row r="2192" ht="14.4" x14ac:dyDescent="0.3"/>
    <row r="2193" ht="14.4" x14ac:dyDescent="0.3"/>
    <row r="2194" ht="14.4" x14ac:dyDescent="0.3"/>
    <row r="2195" ht="14.4" x14ac:dyDescent="0.3"/>
    <row r="2196" ht="14.4" x14ac:dyDescent="0.3"/>
    <row r="2197" ht="14.4" x14ac:dyDescent="0.3"/>
    <row r="2198" ht="14.4" x14ac:dyDescent="0.3"/>
    <row r="2199" ht="14.4" x14ac:dyDescent="0.3"/>
    <row r="2200" ht="14.4" x14ac:dyDescent="0.3"/>
    <row r="2201" ht="14.4" x14ac:dyDescent="0.3"/>
    <row r="2202" ht="14.4" x14ac:dyDescent="0.3"/>
    <row r="2203" ht="14.4" x14ac:dyDescent="0.3"/>
    <row r="2204" ht="14.4" x14ac:dyDescent="0.3"/>
    <row r="2205" ht="14.4" x14ac:dyDescent="0.3"/>
    <row r="2206" ht="14.4" x14ac:dyDescent="0.3"/>
    <row r="2207" ht="14.4" x14ac:dyDescent="0.3"/>
    <row r="2208" ht="14.4" x14ac:dyDescent="0.3"/>
    <row r="2209" ht="14.4" x14ac:dyDescent="0.3"/>
    <row r="2210" ht="14.4" x14ac:dyDescent="0.3"/>
    <row r="2211" ht="14.4" x14ac:dyDescent="0.3"/>
    <row r="2212" ht="14.4" x14ac:dyDescent="0.3"/>
    <row r="2213" ht="14.4" x14ac:dyDescent="0.3"/>
    <row r="2214" ht="14.4" x14ac:dyDescent="0.3"/>
    <row r="2215" ht="14.4" x14ac:dyDescent="0.3"/>
    <row r="2216" ht="14.4" x14ac:dyDescent="0.3"/>
    <row r="2217" ht="14.4" x14ac:dyDescent="0.3"/>
    <row r="2218" ht="14.4" x14ac:dyDescent="0.3"/>
    <row r="2219" ht="14.4" x14ac:dyDescent="0.3"/>
    <row r="2220" ht="14.4" x14ac:dyDescent="0.3"/>
    <row r="2221" ht="14.4" x14ac:dyDescent="0.3"/>
    <row r="2222" ht="14.4" x14ac:dyDescent="0.3"/>
    <row r="2223" ht="14.4" x14ac:dyDescent="0.3"/>
    <row r="2224" ht="14.4" x14ac:dyDescent="0.3"/>
    <row r="2225" ht="14.4" x14ac:dyDescent="0.3"/>
    <row r="2226" ht="14.4" x14ac:dyDescent="0.3"/>
    <row r="2227" ht="14.4" x14ac:dyDescent="0.3"/>
    <row r="2228" ht="14.4" x14ac:dyDescent="0.3"/>
    <row r="2229" ht="14.4" x14ac:dyDescent="0.3"/>
    <row r="2230" ht="14.4" x14ac:dyDescent="0.3"/>
    <row r="2231" ht="14.4" x14ac:dyDescent="0.3"/>
    <row r="2232" ht="14.4" x14ac:dyDescent="0.3"/>
    <row r="2233" ht="14.4" x14ac:dyDescent="0.3"/>
    <row r="2234" ht="14.4" x14ac:dyDescent="0.3"/>
    <row r="2235" ht="14.4" x14ac:dyDescent="0.3"/>
    <row r="2236" ht="14.4" x14ac:dyDescent="0.3"/>
    <row r="2237" ht="14.4" x14ac:dyDescent="0.3"/>
    <row r="2238" ht="14.4" x14ac:dyDescent="0.3"/>
    <row r="2239" ht="14.4" x14ac:dyDescent="0.3"/>
    <row r="2240" ht="14.4" x14ac:dyDescent="0.3"/>
    <row r="2241" ht="14.4" x14ac:dyDescent="0.3"/>
    <row r="2242" ht="14.4" x14ac:dyDescent="0.3"/>
    <row r="2243" ht="14.4" x14ac:dyDescent="0.3"/>
    <row r="2244" ht="14.4" x14ac:dyDescent="0.3"/>
    <row r="2245" ht="14.4" x14ac:dyDescent="0.3"/>
    <row r="2246" ht="14.4" x14ac:dyDescent="0.3"/>
    <row r="2247" ht="14.4" x14ac:dyDescent="0.3"/>
    <row r="2248" ht="14.4" x14ac:dyDescent="0.3"/>
    <row r="2249" ht="14.4" x14ac:dyDescent="0.3"/>
    <row r="2250" ht="14.4" x14ac:dyDescent="0.3"/>
    <row r="2251" ht="14.4" x14ac:dyDescent="0.3"/>
    <row r="2252" ht="14.4" x14ac:dyDescent="0.3"/>
    <row r="2253" ht="14.4" x14ac:dyDescent="0.3"/>
    <row r="2254" ht="14.4" x14ac:dyDescent="0.3"/>
    <row r="2255" ht="14.4" x14ac:dyDescent="0.3"/>
    <row r="2256" ht="14.4" x14ac:dyDescent="0.3"/>
    <row r="2257" ht="14.4" x14ac:dyDescent="0.3"/>
    <row r="2258" ht="14.4" x14ac:dyDescent="0.3"/>
    <row r="2259" ht="14.4" x14ac:dyDescent="0.3"/>
    <row r="2260" ht="14.4" x14ac:dyDescent="0.3"/>
    <row r="2261" ht="14.4" x14ac:dyDescent="0.3"/>
    <row r="2262" ht="14.4" x14ac:dyDescent="0.3"/>
    <row r="2263" ht="14.4" x14ac:dyDescent="0.3"/>
    <row r="2264" ht="14.4" x14ac:dyDescent="0.3"/>
    <row r="2265" ht="14.4" x14ac:dyDescent="0.3"/>
    <row r="2266" ht="14.4" x14ac:dyDescent="0.3"/>
    <row r="2267" ht="14.4" x14ac:dyDescent="0.3"/>
    <row r="2268" ht="14.4" x14ac:dyDescent="0.3"/>
    <row r="2269" ht="14.4" x14ac:dyDescent="0.3"/>
    <row r="2270" ht="14.4" x14ac:dyDescent="0.3"/>
    <row r="2271" ht="14.4" x14ac:dyDescent="0.3"/>
    <row r="2272" ht="14.4" x14ac:dyDescent="0.3"/>
    <row r="2273" ht="14.4" x14ac:dyDescent="0.3"/>
    <row r="2274" ht="14.4" x14ac:dyDescent="0.3"/>
    <row r="2275" ht="14.4" x14ac:dyDescent="0.3"/>
    <row r="2276" ht="14.4" x14ac:dyDescent="0.3"/>
    <row r="2277" ht="14.4" x14ac:dyDescent="0.3"/>
    <row r="2278" ht="14.4" x14ac:dyDescent="0.3"/>
    <row r="2279" ht="14.4" x14ac:dyDescent="0.3"/>
    <row r="2280" ht="14.4" x14ac:dyDescent="0.3"/>
    <row r="2281" ht="14.4" x14ac:dyDescent="0.3"/>
    <row r="2282" ht="14.4" x14ac:dyDescent="0.3"/>
    <row r="2283" ht="14.4" x14ac:dyDescent="0.3"/>
    <row r="2284" ht="14.4" x14ac:dyDescent="0.3"/>
    <row r="2285" ht="14.4" x14ac:dyDescent="0.3"/>
    <row r="2286" ht="14.4" x14ac:dyDescent="0.3"/>
    <row r="2287" ht="14.4" x14ac:dyDescent="0.3"/>
    <row r="2288" ht="14.4" x14ac:dyDescent="0.3"/>
    <row r="2289" ht="14.4" x14ac:dyDescent="0.3"/>
    <row r="2290" ht="14.4" x14ac:dyDescent="0.3"/>
    <row r="2291" ht="14.4" x14ac:dyDescent="0.3"/>
    <row r="2292" ht="14.4" x14ac:dyDescent="0.3"/>
    <row r="2293" ht="14.4" x14ac:dyDescent="0.3"/>
    <row r="2294" ht="14.4" x14ac:dyDescent="0.3"/>
    <row r="2295" ht="14.4" x14ac:dyDescent="0.3"/>
    <row r="2296" ht="14.4" x14ac:dyDescent="0.3"/>
    <row r="2297" ht="14.4" x14ac:dyDescent="0.3"/>
    <row r="2298" ht="14.4" x14ac:dyDescent="0.3"/>
    <row r="2299" ht="14.4" x14ac:dyDescent="0.3"/>
    <row r="2300" ht="14.4" x14ac:dyDescent="0.3"/>
    <row r="2301" ht="14.4" x14ac:dyDescent="0.3"/>
    <row r="2302" ht="14.4" x14ac:dyDescent="0.3"/>
    <row r="2303" ht="14.4" x14ac:dyDescent="0.3"/>
    <row r="2304" ht="14.4" x14ac:dyDescent="0.3"/>
    <row r="2305" ht="14.4" x14ac:dyDescent="0.3"/>
    <row r="2306" ht="14.4" x14ac:dyDescent="0.3"/>
    <row r="2307" ht="14.4" x14ac:dyDescent="0.3"/>
    <row r="2308" ht="14.4" x14ac:dyDescent="0.3"/>
    <row r="2309" ht="14.4" x14ac:dyDescent="0.3"/>
    <row r="2310" ht="14.4" x14ac:dyDescent="0.3"/>
    <row r="2311" ht="14.4" x14ac:dyDescent="0.3"/>
    <row r="2312" ht="14.4" x14ac:dyDescent="0.3"/>
    <row r="2313" ht="14.4" x14ac:dyDescent="0.3"/>
    <row r="2314" ht="14.4" x14ac:dyDescent="0.3"/>
    <row r="2315" ht="14.4" x14ac:dyDescent="0.3"/>
    <row r="2316" ht="14.4" x14ac:dyDescent="0.3"/>
    <row r="2317" ht="14.4" x14ac:dyDescent="0.3"/>
    <row r="2318" ht="14.4" x14ac:dyDescent="0.3"/>
    <row r="2319" ht="14.4" x14ac:dyDescent="0.3"/>
    <row r="2320" ht="14.4" x14ac:dyDescent="0.3"/>
    <row r="2321" ht="14.4" x14ac:dyDescent="0.3"/>
    <row r="2322" ht="14.4" x14ac:dyDescent="0.3"/>
    <row r="2323" ht="14.4" x14ac:dyDescent="0.3"/>
    <row r="2324" ht="14.4" x14ac:dyDescent="0.3"/>
    <row r="2325" ht="14.4" x14ac:dyDescent="0.3"/>
    <row r="2326" ht="14.4" x14ac:dyDescent="0.3"/>
    <row r="2327" ht="14.4" x14ac:dyDescent="0.3"/>
    <row r="2328" ht="14.4" x14ac:dyDescent="0.3"/>
    <row r="2329" ht="14.4" x14ac:dyDescent="0.3"/>
    <row r="2330" ht="14.4" x14ac:dyDescent="0.3"/>
    <row r="2331" ht="14.4" x14ac:dyDescent="0.3"/>
    <row r="2332" ht="14.4" x14ac:dyDescent="0.3"/>
    <row r="2333" ht="14.4" x14ac:dyDescent="0.3"/>
    <row r="2334" ht="14.4" x14ac:dyDescent="0.3"/>
    <row r="2335" ht="14.4" x14ac:dyDescent="0.3"/>
    <row r="2336" ht="14.4" x14ac:dyDescent="0.3"/>
    <row r="2337" ht="14.4" x14ac:dyDescent="0.3"/>
    <row r="2338" ht="14.4" x14ac:dyDescent="0.3"/>
    <row r="2339" ht="14.4" x14ac:dyDescent="0.3"/>
    <row r="2340" ht="14.4" x14ac:dyDescent="0.3"/>
    <row r="2341" ht="14.4" x14ac:dyDescent="0.3"/>
    <row r="2342" ht="14.4" x14ac:dyDescent="0.3"/>
    <row r="2343" ht="14.4" x14ac:dyDescent="0.3"/>
    <row r="2344" ht="14.4" x14ac:dyDescent="0.3"/>
    <row r="2345" ht="14.4" x14ac:dyDescent="0.3"/>
    <row r="2346" ht="14.4" x14ac:dyDescent="0.3"/>
    <row r="2347" ht="14.4" x14ac:dyDescent="0.3"/>
    <row r="2348" ht="14.4" x14ac:dyDescent="0.3"/>
    <row r="2349" ht="14.4" x14ac:dyDescent="0.3"/>
    <row r="2350" ht="14.4" x14ac:dyDescent="0.3"/>
    <row r="2351" ht="14.4" x14ac:dyDescent="0.3"/>
    <row r="2352" ht="14.4" x14ac:dyDescent="0.3"/>
    <row r="2353" ht="14.4" x14ac:dyDescent="0.3"/>
    <row r="2354" ht="14.4" x14ac:dyDescent="0.3"/>
    <row r="2355" ht="14.4" x14ac:dyDescent="0.3"/>
    <row r="2356" ht="14.4" x14ac:dyDescent="0.3"/>
    <row r="2357" ht="14.4" x14ac:dyDescent="0.3"/>
    <row r="2358" ht="14.4" x14ac:dyDescent="0.3"/>
    <row r="2359" ht="14.4" x14ac:dyDescent="0.3"/>
    <row r="2360" ht="14.4" x14ac:dyDescent="0.3"/>
    <row r="2361" ht="14.4" x14ac:dyDescent="0.3"/>
    <row r="2362" ht="14.4" x14ac:dyDescent="0.3"/>
    <row r="2363" ht="14.4" x14ac:dyDescent="0.3"/>
    <row r="2364" ht="14.4" x14ac:dyDescent="0.3"/>
    <row r="2365" ht="14.4" x14ac:dyDescent="0.3"/>
    <row r="2366" ht="14.4" x14ac:dyDescent="0.3"/>
    <row r="2367" ht="14.4" x14ac:dyDescent="0.3"/>
    <row r="2368" ht="14.4" x14ac:dyDescent="0.3"/>
    <row r="2369" ht="14.4" x14ac:dyDescent="0.3"/>
    <row r="2370" ht="14.4" x14ac:dyDescent="0.3"/>
    <row r="2371" ht="14.4" x14ac:dyDescent="0.3"/>
    <row r="2372" ht="14.4" x14ac:dyDescent="0.3"/>
    <row r="2373" ht="14.4" x14ac:dyDescent="0.3"/>
    <row r="2374" ht="14.4" x14ac:dyDescent="0.3"/>
    <row r="2375" ht="14.4" x14ac:dyDescent="0.3"/>
    <row r="2376" ht="14.4" x14ac:dyDescent="0.3"/>
    <row r="2377" ht="14.4" x14ac:dyDescent="0.3"/>
    <row r="2378" ht="14.4" x14ac:dyDescent="0.3"/>
    <row r="2379" ht="14.4" x14ac:dyDescent="0.3"/>
    <row r="2380" ht="14.4" x14ac:dyDescent="0.3"/>
    <row r="2381" ht="14.4" x14ac:dyDescent="0.3"/>
    <row r="2382" ht="14.4" x14ac:dyDescent="0.3"/>
    <row r="2383" ht="14.4" x14ac:dyDescent="0.3"/>
    <row r="2384" ht="14.4" x14ac:dyDescent="0.3"/>
    <row r="2385" ht="14.4" x14ac:dyDescent="0.3"/>
    <row r="2386" ht="14.4" x14ac:dyDescent="0.3"/>
    <row r="2387" ht="14.4" x14ac:dyDescent="0.3"/>
    <row r="2388" ht="14.4" x14ac:dyDescent="0.3"/>
    <row r="2389" ht="14.4" x14ac:dyDescent="0.3"/>
    <row r="2390" ht="14.4" x14ac:dyDescent="0.3"/>
    <row r="2391" ht="14.4" x14ac:dyDescent="0.3"/>
    <row r="2392" ht="14.4" x14ac:dyDescent="0.3"/>
    <row r="2393" ht="14.4" x14ac:dyDescent="0.3"/>
    <row r="2394" ht="14.4" x14ac:dyDescent="0.3"/>
    <row r="2395" ht="14.4" x14ac:dyDescent="0.3"/>
    <row r="2396" ht="14.4" x14ac:dyDescent="0.3"/>
    <row r="2397" ht="14.4" x14ac:dyDescent="0.3"/>
    <row r="2398" ht="14.4" x14ac:dyDescent="0.3"/>
    <row r="2399" ht="14.4" x14ac:dyDescent="0.3"/>
    <row r="2400" ht="14.4" x14ac:dyDescent="0.3"/>
    <row r="2401" ht="14.4" x14ac:dyDescent="0.3"/>
    <row r="2402" ht="14.4" x14ac:dyDescent="0.3"/>
    <row r="2403" ht="14.4" x14ac:dyDescent="0.3"/>
    <row r="2404" ht="14.4" x14ac:dyDescent="0.3"/>
    <row r="2405" ht="14.4" x14ac:dyDescent="0.3"/>
    <row r="2406" ht="14.4" x14ac:dyDescent="0.3"/>
    <row r="2407" ht="14.4" x14ac:dyDescent="0.3"/>
    <row r="2408" ht="14.4" x14ac:dyDescent="0.3"/>
    <row r="2409" ht="14.4" x14ac:dyDescent="0.3"/>
    <row r="2410" ht="14.4" x14ac:dyDescent="0.3"/>
    <row r="2411" ht="14.4" x14ac:dyDescent="0.3"/>
    <row r="2412" ht="14.4" x14ac:dyDescent="0.3"/>
    <row r="2413" ht="14.4" x14ac:dyDescent="0.3"/>
    <row r="2414" ht="14.4" x14ac:dyDescent="0.3"/>
    <row r="2415" ht="14.4" x14ac:dyDescent="0.3"/>
    <row r="2416" ht="14.4" x14ac:dyDescent="0.3"/>
    <row r="2417" ht="14.4" x14ac:dyDescent="0.3"/>
    <row r="2418" ht="14.4" x14ac:dyDescent="0.3"/>
    <row r="2419" ht="14.4" x14ac:dyDescent="0.3"/>
    <row r="2420" ht="14.4" x14ac:dyDescent="0.3"/>
    <row r="2421" ht="14.4" x14ac:dyDescent="0.3"/>
    <row r="2422" ht="14.4" x14ac:dyDescent="0.3"/>
    <row r="2423" ht="14.4" x14ac:dyDescent="0.3"/>
    <row r="2424" ht="14.4" x14ac:dyDescent="0.3"/>
    <row r="2425" ht="14.4" x14ac:dyDescent="0.3"/>
    <row r="2426" ht="14.4" x14ac:dyDescent="0.3"/>
    <row r="2427" ht="14.4" x14ac:dyDescent="0.3"/>
    <row r="2428" ht="14.4" x14ac:dyDescent="0.3"/>
    <row r="2429" ht="14.4" x14ac:dyDescent="0.3"/>
    <row r="2430" ht="14.4" x14ac:dyDescent="0.3"/>
    <row r="2431" ht="14.4" x14ac:dyDescent="0.3"/>
    <row r="2432" ht="14.4" x14ac:dyDescent="0.3"/>
    <row r="2433" ht="14.4" x14ac:dyDescent="0.3"/>
    <row r="2434" ht="14.4" x14ac:dyDescent="0.3"/>
    <row r="2435" ht="14.4" x14ac:dyDescent="0.3"/>
    <row r="2436" ht="14.4" x14ac:dyDescent="0.3"/>
    <row r="2437" ht="14.4" x14ac:dyDescent="0.3"/>
    <row r="2438" ht="14.4" x14ac:dyDescent="0.3"/>
    <row r="2439" ht="14.4" x14ac:dyDescent="0.3"/>
    <row r="2440" ht="14.4" x14ac:dyDescent="0.3"/>
    <row r="2441" ht="14.4" x14ac:dyDescent="0.3"/>
    <row r="2442" ht="14.4" x14ac:dyDescent="0.3"/>
    <row r="2443" ht="14.4" x14ac:dyDescent="0.3"/>
    <row r="2444" ht="14.4" x14ac:dyDescent="0.3"/>
    <row r="2445" ht="14.4" x14ac:dyDescent="0.3"/>
    <row r="2446" ht="14.4" x14ac:dyDescent="0.3"/>
    <row r="2447" ht="14.4" x14ac:dyDescent="0.3"/>
    <row r="2448" ht="14.4" x14ac:dyDescent="0.3"/>
    <row r="2449" ht="14.4" x14ac:dyDescent="0.3"/>
    <row r="2450" ht="14.4" x14ac:dyDescent="0.3"/>
    <row r="2451" ht="14.4" x14ac:dyDescent="0.3"/>
    <row r="2452" ht="14.4" x14ac:dyDescent="0.3"/>
    <row r="2453" ht="14.4" x14ac:dyDescent="0.3"/>
    <row r="2454" ht="14.4" x14ac:dyDescent="0.3"/>
    <row r="2455" ht="14.4" x14ac:dyDescent="0.3"/>
    <row r="2456" ht="14.4" x14ac:dyDescent="0.3"/>
    <row r="2457" ht="14.4" x14ac:dyDescent="0.3"/>
    <row r="2458" ht="14.4" x14ac:dyDescent="0.3"/>
    <row r="2459" ht="14.4" x14ac:dyDescent="0.3"/>
    <row r="2460" ht="14.4" x14ac:dyDescent="0.3"/>
    <row r="2461" ht="14.4" x14ac:dyDescent="0.3"/>
    <row r="2462" ht="14.4" x14ac:dyDescent="0.3"/>
    <row r="2463" ht="14.4" x14ac:dyDescent="0.3"/>
    <row r="2464" ht="14.4" x14ac:dyDescent="0.3"/>
    <row r="2465" ht="14.4" x14ac:dyDescent="0.3"/>
    <row r="2466" ht="14.4" x14ac:dyDescent="0.3"/>
    <row r="2467" ht="14.4" x14ac:dyDescent="0.3"/>
    <row r="2468" ht="14.4" x14ac:dyDescent="0.3"/>
    <row r="2469" ht="14.4" x14ac:dyDescent="0.3"/>
    <row r="2470" ht="14.4" x14ac:dyDescent="0.3"/>
    <row r="2471" ht="14.4" x14ac:dyDescent="0.3"/>
    <row r="2472" ht="14.4" x14ac:dyDescent="0.3"/>
    <row r="2473" ht="14.4" x14ac:dyDescent="0.3"/>
    <row r="2474" ht="14.4" x14ac:dyDescent="0.3"/>
    <row r="2475" ht="14.4" x14ac:dyDescent="0.3"/>
    <row r="2476" ht="14.4" x14ac:dyDescent="0.3"/>
    <row r="2477" ht="14.4" x14ac:dyDescent="0.3"/>
    <row r="2478" ht="14.4" x14ac:dyDescent="0.3"/>
    <row r="2479" ht="14.4" x14ac:dyDescent="0.3"/>
    <row r="2480" ht="14.4" x14ac:dyDescent="0.3"/>
    <row r="2481" ht="14.4" x14ac:dyDescent="0.3"/>
    <row r="2482" ht="14.4" x14ac:dyDescent="0.3"/>
    <row r="2483" ht="14.4" x14ac:dyDescent="0.3"/>
    <row r="2484" ht="14.4" x14ac:dyDescent="0.3"/>
    <row r="2485" ht="14.4" x14ac:dyDescent="0.3"/>
    <row r="2486" ht="14.4" x14ac:dyDescent="0.3"/>
    <row r="2487" ht="14.4" x14ac:dyDescent="0.3"/>
    <row r="2488" ht="14.4" x14ac:dyDescent="0.3"/>
    <row r="2489" ht="14.4" x14ac:dyDescent="0.3"/>
    <row r="2490" ht="14.4" x14ac:dyDescent="0.3"/>
    <row r="2491" ht="14.4" x14ac:dyDescent="0.3"/>
    <row r="2492" ht="14.4" x14ac:dyDescent="0.3"/>
    <row r="2493" ht="14.4" x14ac:dyDescent="0.3"/>
    <row r="2494" ht="14.4" x14ac:dyDescent="0.3"/>
    <row r="2495" ht="14.4" x14ac:dyDescent="0.3"/>
    <row r="2496" ht="14.4" x14ac:dyDescent="0.3"/>
    <row r="2497" ht="14.4" x14ac:dyDescent="0.3"/>
    <row r="2498" ht="14.4" x14ac:dyDescent="0.3"/>
    <row r="2499" ht="14.4" x14ac:dyDescent="0.3"/>
    <row r="2500" ht="14.4" x14ac:dyDescent="0.3"/>
    <row r="2501" ht="14.4" x14ac:dyDescent="0.3"/>
    <row r="2502" ht="14.4" x14ac:dyDescent="0.3"/>
    <row r="2503" ht="14.4" x14ac:dyDescent="0.3"/>
    <row r="2504" ht="14.4" x14ac:dyDescent="0.3"/>
    <row r="2505" ht="14.4" x14ac:dyDescent="0.3"/>
    <row r="2506" ht="14.4" x14ac:dyDescent="0.3"/>
    <row r="2507" ht="14.4" x14ac:dyDescent="0.3"/>
    <row r="2508" ht="14.4" x14ac:dyDescent="0.3"/>
    <row r="2509" ht="14.4" x14ac:dyDescent="0.3"/>
    <row r="2510" ht="14.4" x14ac:dyDescent="0.3"/>
    <row r="2511" ht="14.4" x14ac:dyDescent="0.3"/>
    <row r="2512" ht="14.4" x14ac:dyDescent="0.3"/>
    <row r="2513" ht="14.4" x14ac:dyDescent="0.3"/>
    <row r="2514" ht="14.4" x14ac:dyDescent="0.3"/>
    <row r="2515" ht="14.4" x14ac:dyDescent="0.3"/>
    <row r="2516" ht="14.4" x14ac:dyDescent="0.3"/>
    <row r="2517" ht="14.4" x14ac:dyDescent="0.3"/>
    <row r="2518" ht="14.4" x14ac:dyDescent="0.3"/>
    <row r="2519" ht="14.4" x14ac:dyDescent="0.3"/>
    <row r="2520" ht="14.4" x14ac:dyDescent="0.3"/>
    <row r="2521" ht="14.4" x14ac:dyDescent="0.3"/>
    <row r="2522" ht="14.4" x14ac:dyDescent="0.3"/>
    <row r="2523" ht="14.4" x14ac:dyDescent="0.3"/>
    <row r="2524" ht="14.4" x14ac:dyDescent="0.3"/>
    <row r="2525" ht="14.4" x14ac:dyDescent="0.3"/>
    <row r="2526" ht="14.4" x14ac:dyDescent="0.3"/>
    <row r="2527" ht="14.4" x14ac:dyDescent="0.3"/>
    <row r="2528" ht="14.4" x14ac:dyDescent="0.3"/>
    <row r="2529" ht="14.4" x14ac:dyDescent="0.3"/>
    <row r="2530" ht="14.4" x14ac:dyDescent="0.3"/>
    <row r="2531" ht="14.4" x14ac:dyDescent="0.3"/>
    <row r="2532" ht="14.4" x14ac:dyDescent="0.3"/>
    <row r="2533" ht="14.4" x14ac:dyDescent="0.3"/>
    <row r="2534" ht="14.4" x14ac:dyDescent="0.3"/>
    <row r="2535" ht="14.4" x14ac:dyDescent="0.3"/>
    <row r="2536" ht="14.4" x14ac:dyDescent="0.3"/>
    <row r="2537" ht="14.4" x14ac:dyDescent="0.3"/>
    <row r="2538" ht="14.4" x14ac:dyDescent="0.3"/>
    <row r="2539" ht="14.4" x14ac:dyDescent="0.3"/>
    <row r="2540" ht="14.4" x14ac:dyDescent="0.3"/>
    <row r="2541" ht="14.4" x14ac:dyDescent="0.3"/>
    <row r="2542" ht="14.4" x14ac:dyDescent="0.3"/>
    <row r="2543" ht="14.4" x14ac:dyDescent="0.3"/>
    <row r="2544" ht="14.4" x14ac:dyDescent="0.3"/>
    <row r="2545" ht="14.4" x14ac:dyDescent="0.3"/>
    <row r="2546" ht="14.4" x14ac:dyDescent="0.3"/>
    <row r="2547" ht="14.4" x14ac:dyDescent="0.3"/>
    <row r="2548" ht="14.4" x14ac:dyDescent="0.3"/>
    <row r="2549" ht="14.4" x14ac:dyDescent="0.3"/>
    <row r="2550" ht="14.4" x14ac:dyDescent="0.3"/>
    <row r="2551" ht="14.4" x14ac:dyDescent="0.3"/>
    <row r="2552" ht="14.4" x14ac:dyDescent="0.3"/>
    <row r="2553" ht="14.4" x14ac:dyDescent="0.3"/>
    <row r="2554" ht="14.4" x14ac:dyDescent="0.3"/>
    <row r="2555" ht="14.4" x14ac:dyDescent="0.3"/>
    <row r="2556" ht="14.4" x14ac:dyDescent="0.3"/>
    <row r="2557" ht="14.4" x14ac:dyDescent="0.3"/>
    <row r="2558" ht="14.4" x14ac:dyDescent="0.3"/>
    <row r="2559" ht="14.4" x14ac:dyDescent="0.3"/>
    <row r="2560" ht="14.4" x14ac:dyDescent="0.3"/>
    <row r="2561" ht="14.4" x14ac:dyDescent="0.3"/>
    <row r="2562" ht="14.4" x14ac:dyDescent="0.3"/>
    <row r="2563" ht="14.4" x14ac:dyDescent="0.3"/>
    <row r="2564" ht="14.4" x14ac:dyDescent="0.3"/>
    <row r="2565" ht="14.4" x14ac:dyDescent="0.3"/>
    <row r="2566" ht="14.4" x14ac:dyDescent="0.3"/>
    <row r="2567" ht="14.4" x14ac:dyDescent="0.3"/>
    <row r="2568" ht="14.4" x14ac:dyDescent="0.3"/>
    <row r="2569" ht="14.4" x14ac:dyDescent="0.3"/>
    <row r="2570" ht="14.4" x14ac:dyDescent="0.3"/>
    <row r="2571" ht="14.4" x14ac:dyDescent="0.3"/>
    <row r="2572" ht="14.4" x14ac:dyDescent="0.3"/>
    <row r="2573" ht="14.4" x14ac:dyDescent="0.3"/>
    <row r="2574" ht="14.4" x14ac:dyDescent="0.3"/>
    <row r="2575" ht="14.4" x14ac:dyDescent="0.3"/>
    <row r="2576" ht="14.4" x14ac:dyDescent="0.3"/>
    <row r="2577" ht="14.4" x14ac:dyDescent="0.3"/>
    <row r="2578" ht="14.4" x14ac:dyDescent="0.3"/>
    <row r="2579" ht="14.4" x14ac:dyDescent="0.3"/>
    <row r="2580" ht="14.4" x14ac:dyDescent="0.3"/>
    <row r="2581" ht="14.4" x14ac:dyDescent="0.3"/>
    <row r="2582" ht="14.4" x14ac:dyDescent="0.3"/>
    <row r="2583" ht="14.4" x14ac:dyDescent="0.3"/>
    <row r="2584" ht="14.4" x14ac:dyDescent="0.3"/>
    <row r="2585" ht="14.4" x14ac:dyDescent="0.3"/>
    <row r="2586" ht="14.4" x14ac:dyDescent="0.3"/>
    <row r="2587" ht="14.4" x14ac:dyDescent="0.3"/>
    <row r="2588" ht="14.4" x14ac:dyDescent="0.3"/>
    <row r="2589" ht="14.4" x14ac:dyDescent="0.3"/>
    <row r="2590" ht="14.4" x14ac:dyDescent="0.3"/>
    <row r="2591" ht="14.4" x14ac:dyDescent="0.3"/>
    <row r="2592" ht="14.4" x14ac:dyDescent="0.3"/>
    <row r="2593" ht="14.4" x14ac:dyDescent="0.3"/>
    <row r="2594" ht="14.4" x14ac:dyDescent="0.3"/>
    <row r="2595" ht="14.4" x14ac:dyDescent="0.3"/>
    <row r="2596" ht="14.4" x14ac:dyDescent="0.3"/>
    <row r="2597" ht="14.4" x14ac:dyDescent="0.3"/>
    <row r="2598" ht="14.4" x14ac:dyDescent="0.3"/>
    <row r="2599" ht="14.4" x14ac:dyDescent="0.3"/>
    <row r="2600" ht="14.4" x14ac:dyDescent="0.3"/>
    <row r="2601" ht="14.4" x14ac:dyDescent="0.3"/>
    <row r="2602" ht="14.4" x14ac:dyDescent="0.3"/>
    <row r="2603" ht="14.4" x14ac:dyDescent="0.3"/>
    <row r="2604" ht="14.4" x14ac:dyDescent="0.3"/>
    <row r="2605" ht="14.4" x14ac:dyDescent="0.3"/>
    <row r="2606" ht="14.4" x14ac:dyDescent="0.3"/>
    <row r="2607" ht="14.4" x14ac:dyDescent="0.3"/>
    <row r="2608" ht="14.4" x14ac:dyDescent="0.3"/>
    <row r="2609" ht="14.4" x14ac:dyDescent="0.3"/>
    <row r="2610" ht="14.4" x14ac:dyDescent="0.3"/>
    <row r="2611" ht="14.4" x14ac:dyDescent="0.3"/>
    <row r="2612" ht="14.4" x14ac:dyDescent="0.3"/>
    <row r="2613" ht="14.4" x14ac:dyDescent="0.3"/>
    <row r="2614" ht="14.4" x14ac:dyDescent="0.3"/>
    <row r="2615" ht="14.4" x14ac:dyDescent="0.3"/>
    <row r="2616" ht="14.4" x14ac:dyDescent="0.3"/>
    <row r="2617" ht="14.4" x14ac:dyDescent="0.3"/>
    <row r="2618" ht="14.4" x14ac:dyDescent="0.3"/>
    <row r="2619" ht="14.4" x14ac:dyDescent="0.3"/>
    <row r="2620" ht="14.4" x14ac:dyDescent="0.3"/>
    <row r="2621" ht="14.4" x14ac:dyDescent="0.3"/>
    <row r="2622" ht="14.4" x14ac:dyDescent="0.3"/>
    <row r="2623" ht="14.4" x14ac:dyDescent="0.3"/>
    <row r="2624" ht="14.4" x14ac:dyDescent="0.3"/>
    <row r="2625" ht="14.4" x14ac:dyDescent="0.3"/>
    <row r="2626" ht="14.4" x14ac:dyDescent="0.3"/>
    <row r="2627" ht="14.4" x14ac:dyDescent="0.3"/>
    <row r="2628" ht="14.4" x14ac:dyDescent="0.3"/>
    <row r="2629" ht="14.4" x14ac:dyDescent="0.3"/>
    <row r="2630" ht="14.4" x14ac:dyDescent="0.3"/>
    <row r="2631" ht="14.4" x14ac:dyDescent="0.3"/>
    <row r="2632" ht="14.4" x14ac:dyDescent="0.3"/>
    <row r="2633" ht="14.4" x14ac:dyDescent="0.3"/>
    <row r="2634" ht="14.4" x14ac:dyDescent="0.3"/>
    <row r="2635" ht="14.4" x14ac:dyDescent="0.3"/>
    <row r="2636" ht="14.4" x14ac:dyDescent="0.3"/>
    <row r="2637" ht="14.4" x14ac:dyDescent="0.3"/>
    <row r="2638" ht="14.4" x14ac:dyDescent="0.3"/>
    <row r="2639" ht="14.4" x14ac:dyDescent="0.3"/>
    <row r="2640" ht="14.4" x14ac:dyDescent="0.3"/>
    <row r="2641" ht="14.4" x14ac:dyDescent="0.3"/>
    <row r="2642" ht="14.4" x14ac:dyDescent="0.3"/>
    <row r="2643" ht="14.4" x14ac:dyDescent="0.3"/>
    <row r="2644" ht="14.4" x14ac:dyDescent="0.3"/>
    <row r="2645" ht="14.4" x14ac:dyDescent="0.3"/>
    <row r="2646" ht="14.4" x14ac:dyDescent="0.3"/>
    <row r="2647" ht="14.4" x14ac:dyDescent="0.3"/>
    <row r="2648" ht="14.4" x14ac:dyDescent="0.3"/>
    <row r="2649" ht="14.4" x14ac:dyDescent="0.3"/>
    <row r="2650" ht="14.4" x14ac:dyDescent="0.3"/>
    <row r="2651" ht="14.4" x14ac:dyDescent="0.3"/>
    <row r="2652" ht="14.4" x14ac:dyDescent="0.3"/>
    <row r="2653" ht="14.4" x14ac:dyDescent="0.3"/>
    <row r="2654" ht="14.4" x14ac:dyDescent="0.3"/>
    <row r="2655" ht="14.4" x14ac:dyDescent="0.3"/>
    <row r="2656" ht="14.4" x14ac:dyDescent="0.3"/>
    <row r="2657" ht="14.4" x14ac:dyDescent="0.3"/>
    <row r="2658" ht="14.4" x14ac:dyDescent="0.3"/>
    <row r="2659" ht="14.4" x14ac:dyDescent="0.3"/>
    <row r="2660" ht="14.4" x14ac:dyDescent="0.3"/>
    <row r="2661" ht="14.4" x14ac:dyDescent="0.3"/>
    <row r="2662" ht="14.4" x14ac:dyDescent="0.3"/>
    <row r="2663" ht="14.4" x14ac:dyDescent="0.3"/>
    <row r="2664" ht="14.4" x14ac:dyDescent="0.3"/>
    <row r="2665" ht="14.4" x14ac:dyDescent="0.3"/>
    <row r="2666" ht="14.4" x14ac:dyDescent="0.3"/>
    <row r="2667" ht="14.4" x14ac:dyDescent="0.3"/>
    <row r="2668" ht="14.4" x14ac:dyDescent="0.3"/>
    <row r="2669" ht="14.4" x14ac:dyDescent="0.3"/>
    <row r="2670" ht="14.4" x14ac:dyDescent="0.3"/>
    <row r="2671" ht="14.4" x14ac:dyDescent="0.3"/>
    <row r="2672" ht="14.4" x14ac:dyDescent="0.3"/>
    <row r="2673" ht="14.4" x14ac:dyDescent="0.3"/>
    <row r="2674" ht="14.4" x14ac:dyDescent="0.3"/>
    <row r="2675" ht="14.4" x14ac:dyDescent="0.3"/>
    <row r="2676" ht="14.4" x14ac:dyDescent="0.3"/>
    <row r="2677" ht="14.4" x14ac:dyDescent="0.3"/>
    <row r="2678" ht="14.4" x14ac:dyDescent="0.3"/>
    <row r="2679" ht="14.4" x14ac:dyDescent="0.3"/>
    <row r="2680" ht="14.4" x14ac:dyDescent="0.3"/>
    <row r="2681" ht="14.4" x14ac:dyDescent="0.3"/>
    <row r="2682" ht="14.4" x14ac:dyDescent="0.3"/>
    <row r="2683" ht="14.4" x14ac:dyDescent="0.3"/>
    <row r="2684" ht="14.4" x14ac:dyDescent="0.3"/>
    <row r="2685" ht="14.4" x14ac:dyDescent="0.3"/>
    <row r="2686" ht="14.4" x14ac:dyDescent="0.3"/>
    <row r="2687" ht="14.4" x14ac:dyDescent="0.3"/>
    <row r="2688" ht="14.4" x14ac:dyDescent="0.3"/>
    <row r="2689" ht="14.4" x14ac:dyDescent="0.3"/>
    <row r="2690" ht="14.4" x14ac:dyDescent="0.3"/>
    <row r="2691" ht="14.4" x14ac:dyDescent="0.3"/>
    <row r="2692" ht="14.4" x14ac:dyDescent="0.3"/>
    <row r="2693" ht="14.4" x14ac:dyDescent="0.3"/>
    <row r="2694" ht="14.4" x14ac:dyDescent="0.3"/>
    <row r="2695" ht="14.4" x14ac:dyDescent="0.3"/>
    <row r="2696" ht="14.4" x14ac:dyDescent="0.3"/>
    <row r="2697" ht="14.4" x14ac:dyDescent="0.3"/>
    <row r="2698" ht="14.4" x14ac:dyDescent="0.3"/>
    <row r="2699" ht="14.4" x14ac:dyDescent="0.3"/>
    <row r="2700" ht="14.4" x14ac:dyDescent="0.3"/>
    <row r="2701" ht="14.4" x14ac:dyDescent="0.3"/>
    <row r="2702" ht="14.4" x14ac:dyDescent="0.3"/>
    <row r="2703" ht="14.4" x14ac:dyDescent="0.3"/>
    <row r="2704" ht="14.4" x14ac:dyDescent="0.3"/>
    <row r="2705" ht="14.4" x14ac:dyDescent="0.3"/>
    <row r="2706" ht="14.4" x14ac:dyDescent="0.3"/>
    <row r="2707" ht="14.4" x14ac:dyDescent="0.3"/>
    <row r="2708" ht="14.4" x14ac:dyDescent="0.3"/>
    <row r="2709" ht="14.4" x14ac:dyDescent="0.3"/>
    <row r="2710" ht="14.4" x14ac:dyDescent="0.3"/>
    <row r="2711" ht="14.4" x14ac:dyDescent="0.3"/>
    <row r="2712" ht="14.4" x14ac:dyDescent="0.3"/>
    <row r="2713" ht="14.4" x14ac:dyDescent="0.3"/>
    <row r="2714" ht="14.4" x14ac:dyDescent="0.3"/>
    <row r="2715" ht="14.4" x14ac:dyDescent="0.3"/>
    <row r="2716" ht="14.4" x14ac:dyDescent="0.3"/>
    <row r="2717" ht="14.4" x14ac:dyDescent="0.3"/>
    <row r="2718" ht="14.4" x14ac:dyDescent="0.3"/>
    <row r="2719" ht="14.4" x14ac:dyDescent="0.3"/>
    <row r="2720" ht="14.4" x14ac:dyDescent="0.3"/>
    <row r="2721" ht="14.4" x14ac:dyDescent="0.3"/>
    <row r="2722" ht="14.4" x14ac:dyDescent="0.3"/>
    <row r="2723" ht="14.4" x14ac:dyDescent="0.3"/>
    <row r="2724" ht="14.4" x14ac:dyDescent="0.3"/>
    <row r="2725" ht="14.4" x14ac:dyDescent="0.3"/>
    <row r="2726" ht="14.4" x14ac:dyDescent="0.3"/>
    <row r="2727" ht="14.4" x14ac:dyDescent="0.3"/>
    <row r="2728" ht="14.4" x14ac:dyDescent="0.3"/>
    <row r="2729" ht="14.4" x14ac:dyDescent="0.3"/>
    <row r="2730" ht="14.4" x14ac:dyDescent="0.3"/>
    <row r="2731" ht="14.4" x14ac:dyDescent="0.3"/>
    <row r="2732" ht="14.4" x14ac:dyDescent="0.3"/>
    <row r="2733" ht="14.4" x14ac:dyDescent="0.3"/>
    <row r="2734" ht="14.4" x14ac:dyDescent="0.3"/>
    <row r="2735" ht="14.4" x14ac:dyDescent="0.3"/>
    <row r="2736" ht="14.4" x14ac:dyDescent="0.3"/>
    <row r="2737" ht="14.4" x14ac:dyDescent="0.3"/>
    <row r="2738" ht="14.4" x14ac:dyDescent="0.3"/>
    <row r="2739" ht="14.4" x14ac:dyDescent="0.3"/>
    <row r="2740" ht="14.4" x14ac:dyDescent="0.3"/>
    <row r="2741" ht="14.4" x14ac:dyDescent="0.3"/>
    <row r="2742" ht="14.4" x14ac:dyDescent="0.3"/>
    <row r="2743" ht="14.4" x14ac:dyDescent="0.3"/>
    <row r="2744" ht="14.4" x14ac:dyDescent="0.3"/>
    <row r="2745" ht="14.4" x14ac:dyDescent="0.3"/>
    <row r="2746" ht="14.4" x14ac:dyDescent="0.3"/>
    <row r="2747" ht="14.4" x14ac:dyDescent="0.3"/>
    <row r="2748" ht="14.4" x14ac:dyDescent="0.3"/>
    <row r="2749" ht="14.4" x14ac:dyDescent="0.3"/>
    <row r="2750" ht="14.4" x14ac:dyDescent="0.3"/>
    <row r="2751" ht="14.4" x14ac:dyDescent="0.3"/>
    <row r="2752" ht="14.4" x14ac:dyDescent="0.3"/>
    <row r="2753" ht="14.4" x14ac:dyDescent="0.3"/>
    <row r="2754" ht="14.4" x14ac:dyDescent="0.3"/>
    <row r="2755" ht="14.4" x14ac:dyDescent="0.3"/>
    <row r="2756" ht="14.4" x14ac:dyDescent="0.3"/>
    <row r="2757" ht="14.4" x14ac:dyDescent="0.3"/>
    <row r="2758" ht="14.4" x14ac:dyDescent="0.3"/>
    <row r="2759" ht="14.4" x14ac:dyDescent="0.3"/>
    <row r="2760" ht="14.4" x14ac:dyDescent="0.3"/>
    <row r="2761" ht="14.4" x14ac:dyDescent="0.3"/>
    <row r="2762" ht="14.4" x14ac:dyDescent="0.3"/>
    <row r="2763" ht="14.4" x14ac:dyDescent="0.3"/>
    <row r="2764" ht="14.4" x14ac:dyDescent="0.3"/>
    <row r="2765" ht="14.4" x14ac:dyDescent="0.3"/>
    <row r="2766" ht="14.4" x14ac:dyDescent="0.3"/>
    <row r="2767" ht="14.4" x14ac:dyDescent="0.3"/>
    <row r="2768" ht="14.4" x14ac:dyDescent="0.3"/>
    <row r="2769" ht="14.4" x14ac:dyDescent="0.3"/>
    <row r="2770" ht="14.4" x14ac:dyDescent="0.3"/>
    <row r="2771" ht="14.4" x14ac:dyDescent="0.3"/>
    <row r="2772" ht="14.4" x14ac:dyDescent="0.3"/>
    <row r="2773" ht="14.4" x14ac:dyDescent="0.3"/>
    <row r="2774" ht="14.4" x14ac:dyDescent="0.3"/>
    <row r="2775" ht="14.4" x14ac:dyDescent="0.3"/>
    <row r="2776" ht="14.4" x14ac:dyDescent="0.3"/>
    <row r="2777" ht="14.4" x14ac:dyDescent="0.3"/>
    <row r="2778" ht="14.4" x14ac:dyDescent="0.3"/>
    <row r="2779" ht="14.4" x14ac:dyDescent="0.3"/>
    <row r="2780" ht="14.4" x14ac:dyDescent="0.3"/>
    <row r="2781" ht="14.4" x14ac:dyDescent="0.3"/>
    <row r="2782" ht="14.4" x14ac:dyDescent="0.3"/>
    <row r="2783" ht="14.4" x14ac:dyDescent="0.3"/>
    <row r="2784" ht="14.4" x14ac:dyDescent="0.3"/>
    <row r="2785" ht="14.4" x14ac:dyDescent="0.3"/>
    <row r="2786" ht="14.4" x14ac:dyDescent="0.3"/>
    <row r="2787" ht="14.4" x14ac:dyDescent="0.3"/>
    <row r="2788" ht="14.4" x14ac:dyDescent="0.3"/>
    <row r="2789" ht="14.4" x14ac:dyDescent="0.3"/>
    <row r="2790" ht="14.4" x14ac:dyDescent="0.3"/>
    <row r="2791" ht="14.4" x14ac:dyDescent="0.3"/>
    <row r="2792" ht="14.4" x14ac:dyDescent="0.3"/>
    <row r="2793" ht="14.4" x14ac:dyDescent="0.3"/>
    <row r="2794" ht="14.4" x14ac:dyDescent="0.3"/>
    <row r="2795" ht="14.4" x14ac:dyDescent="0.3"/>
    <row r="2796" ht="14.4" x14ac:dyDescent="0.3"/>
    <row r="2797" ht="14.4" x14ac:dyDescent="0.3"/>
    <row r="2798" ht="14.4" x14ac:dyDescent="0.3"/>
    <row r="2799" ht="14.4" x14ac:dyDescent="0.3"/>
    <row r="2800" ht="14.4" x14ac:dyDescent="0.3"/>
    <row r="2801" ht="14.4" x14ac:dyDescent="0.3"/>
    <row r="2802" ht="14.4" x14ac:dyDescent="0.3"/>
    <row r="2803" ht="14.4" x14ac:dyDescent="0.3"/>
    <row r="2804" ht="14.4" x14ac:dyDescent="0.3"/>
    <row r="2805" ht="14.4" x14ac:dyDescent="0.3"/>
    <row r="2806" ht="14.4" x14ac:dyDescent="0.3"/>
    <row r="2807" ht="14.4" x14ac:dyDescent="0.3"/>
    <row r="2808" ht="14.4" x14ac:dyDescent="0.3"/>
    <row r="2809" ht="14.4" x14ac:dyDescent="0.3"/>
    <row r="2810" ht="14.4" x14ac:dyDescent="0.3"/>
    <row r="2811" ht="14.4" x14ac:dyDescent="0.3"/>
    <row r="2812" ht="14.4" x14ac:dyDescent="0.3"/>
    <row r="2813" ht="14.4" x14ac:dyDescent="0.3"/>
    <row r="2814" ht="14.4" x14ac:dyDescent="0.3"/>
    <row r="2815" ht="14.4" x14ac:dyDescent="0.3"/>
    <row r="2816" ht="14.4" x14ac:dyDescent="0.3"/>
    <row r="2817" ht="14.4" x14ac:dyDescent="0.3"/>
    <row r="2818" ht="14.4" x14ac:dyDescent="0.3"/>
    <row r="2819" ht="14.4" x14ac:dyDescent="0.3"/>
    <row r="2820" ht="14.4" x14ac:dyDescent="0.3"/>
    <row r="2821" ht="14.4" x14ac:dyDescent="0.3"/>
    <row r="2822" ht="14.4" x14ac:dyDescent="0.3"/>
    <row r="2823" ht="14.4" x14ac:dyDescent="0.3"/>
    <row r="2824" ht="14.4" x14ac:dyDescent="0.3"/>
    <row r="2825" ht="14.4" x14ac:dyDescent="0.3"/>
    <row r="2826" ht="14.4" x14ac:dyDescent="0.3"/>
    <row r="2827" ht="14.4" x14ac:dyDescent="0.3"/>
    <row r="2828" ht="14.4" x14ac:dyDescent="0.3"/>
    <row r="2829" ht="14.4" x14ac:dyDescent="0.3"/>
    <row r="2830" ht="14.4" x14ac:dyDescent="0.3"/>
    <row r="2831" ht="14.4" x14ac:dyDescent="0.3"/>
    <row r="2832" ht="14.4" x14ac:dyDescent="0.3"/>
    <row r="2833" ht="14.4" x14ac:dyDescent="0.3"/>
    <row r="2834" ht="14.4" x14ac:dyDescent="0.3"/>
    <row r="2835" ht="14.4" x14ac:dyDescent="0.3"/>
    <row r="2836" ht="14.4" x14ac:dyDescent="0.3"/>
    <row r="2837" ht="14.4" x14ac:dyDescent="0.3"/>
    <row r="2838" ht="14.4" x14ac:dyDescent="0.3"/>
    <row r="2839" ht="14.4" x14ac:dyDescent="0.3"/>
    <row r="2840" ht="14.4" x14ac:dyDescent="0.3"/>
    <row r="2841" ht="14.4" x14ac:dyDescent="0.3"/>
    <row r="2842" ht="14.4" x14ac:dyDescent="0.3"/>
    <row r="2843" ht="14.4" x14ac:dyDescent="0.3"/>
    <row r="2844" ht="14.4" x14ac:dyDescent="0.3"/>
    <row r="2845" ht="14.4" x14ac:dyDescent="0.3"/>
    <row r="2846" ht="14.4" x14ac:dyDescent="0.3"/>
    <row r="2847" ht="14.4" x14ac:dyDescent="0.3"/>
    <row r="2848" ht="14.4" x14ac:dyDescent="0.3"/>
    <row r="2849" ht="14.4" x14ac:dyDescent="0.3"/>
    <row r="2850" ht="14.4" x14ac:dyDescent="0.3"/>
    <row r="2851" ht="14.4" x14ac:dyDescent="0.3"/>
    <row r="2852" ht="14.4" x14ac:dyDescent="0.3"/>
    <row r="2853" ht="14.4" x14ac:dyDescent="0.3"/>
    <row r="2854" ht="14.4" x14ac:dyDescent="0.3"/>
    <row r="2855" ht="14.4" x14ac:dyDescent="0.3"/>
    <row r="2856" ht="14.4" x14ac:dyDescent="0.3"/>
    <row r="2857" ht="14.4" x14ac:dyDescent="0.3"/>
    <row r="2858" ht="14.4" x14ac:dyDescent="0.3"/>
    <row r="2859" ht="14.4" x14ac:dyDescent="0.3"/>
    <row r="2860" ht="14.4" x14ac:dyDescent="0.3"/>
    <row r="2861" ht="14.4" x14ac:dyDescent="0.3"/>
    <row r="2862" ht="14.4" x14ac:dyDescent="0.3"/>
    <row r="2863" ht="14.4" x14ac:dyDescent="0.3"/>
    <row r="2864" ht="14.4" x14ac:dyDescent="0.3"/>
    <row r="2865" ht="14.4" x14ac:dyDescent="0.3"/>
    <row r="2866" ht="14.4" x14ac:dyDescent="0.3"/>
    <row r="2867" ht="14.4" x14ac:dyDescent="0.3"/>
    <row r="2868" ht="14.4" x14ac:dyDescent="0.3"/>
    <row r="2869" ht="14.4" x14ac:dyDescent="0.3"/>
    <row r="2870" ht="14.4" x14ac:dyDescent="0.3"/>
    <row r="2871" ht="14.4" x14ac:dyDescent="0.3"/>
    <row r="2872" ht="14.4" x14ac:dyDescent="0.3"/>
    <row r="2873" ht="14.4" x14ac:dyDescent="0.3"/>
    <row r="2874" ht="14.4" x14ac:dyDescent="0.3"/>
    <row r="2875" ht="14.4" x14ac:dyDescent="0.3"/>
    <row r="2876" ht="14.4" x14ac:dyDescent="0.3"/>
    <row r="2877" ht="14.4" x14ac:dyDescent="0.3"/>
    <row r="2878" ht="14.4" x14ac:dyDescent="0.3"/>
    <row r="2879" ht="14.4" x14ac:dyDescent="0.3"/>
    <row r="2880" ht="14.4" x14ac:dyDescent="0.3"/>
    <row r="2881" ht="14.4" x14ac:dyDescent="0.3"/>
    <row r="2882" ht="14.4" x14ac:dyDescent="0.3"/>
    <row r="2883" ht="14.4" x14ac:dyDescent="0.3"/>
    <row r="2884" ht="14.4" x14ac:dyDescent="0.3"/>
    <row r="2885" ht="14.4" x14ac:dyDescent="0.3"/>
    <row r="2886" ht="14.4" x14ac:dyDescent="0.3"/>
    <row r="2887" ht="14.4" x14ac:dyDescent="0.3"/>
    <row r="2888" ht="14.4" x14ac:dyDescent="0.3"/>
    <row r="2889" ht="14.4" x14ac:dyDescent="0.3"/>
    <row r="2890" ht="14.4" x14ac:dyDescent="0.3"/>
    <row r="2891" ht="14.4" x14ac:dyDescent="0.3"/>
    <row r="2892" ht="14.4" x14ac:dyDescent="0.3"/>
    <row r="2893" ht="14.4" x14ac:dyDescent="0.3"/>
    <row r="2894" ht="14.4" x14ac:dyDescent="0.3"/>
    <row r="2895" ht="14.4" x14ac:dyDescent="0.3"/>
    <row r="2896" ht="14.4" x14ac:dyDescent="0.3"/>
    <row r="2897" ht="14.4" x14ac:dyDescent="0.3"/>
    <row r="2898" ht="14.4" x14ac:dyDescent="0.3"/>
    <row r="2899" ht="14.4" x14ac:dyDescent="0.3"/>
    <row r="2900" ht="14.4" x14ac:dyDescent="0.3"/>
    <row r="2901" ht="14.4" x14ac:dyDescent="0.3"/>
    <row r="2902" ht="14.4" x14ac:dyDescent="0.3"/>
    <row r="2903" ht="14.4" x14ac:dyDescent="0.3"/>
    <row r="2904" ht="14.4" x14ac:dyDescent="0.3"/>
    <row r="2905" ht="14.4" x14ac:dyDescent="0.3"/>
    <row r="2906" ht="14.4" x14ac:dyDescent="0.3"/>
    <row r="2907" ht="14.4" x14ac:dyDescent="0.3"/>
    <row r="2908" ht="14.4" x14ac:dyDescent="0.3"/>
    <row r="2909" ht="14.4" x14ac:dyDescent="0.3"/>
    <row r="2910" ht="14.4" x14ac:dyDescent="0.3"/>
    <row r="2911" ht="14.4" x14ac:dyDescent="0.3"/>
    <row r="2912" ht="14.4" x14ac:dyDescent="0.3"/>
    <row r="2913" ht="14.4" x14ac:dyDescent="0.3"/>
    <row r="2914" ht="14.4" x14ac:dyDescent="0.3"/>
    <row r="2915" ht="14.4" x14ac:dyDescent="0.3"/>
    <row r="2916" ht="14.4" x14ac:dyDescent="0.3"/>
    <row r="2917" ht="14.4" x14ac:dyDescent="0.3"/>
    <row r="2918" ht="14.4" x14ac:dyDescent="0.3"/>
    <row r="2919" ht="14.4" x14ac:dyDescent="0.3"/>
    <row r="2920" ht="14.4" x14ac:dyDescent="0.3"/>
    <row r="2921" ht="14.4" x14ac:dyDescent="0.3"/>
    <row r="2922" ht="14.4" x14ac:dyDescent="0.3"/>
    <row r="2923" ht="14.4" x14ac:dyDescent="0.3"/>
    <row r="2924" ht="14.4" x14ac:dyDescent="0.3"/>
    <row r="2925" ht="14.4" x14ac:dyDescent="0.3"/>
    <row r="2926" ht="14.4" x14ac:dyDescent="0.3"/>
    <row r="2927" ht="14.4" x14ac:dyDescent="0.3"/>
    <row r="2928" ht="14.4" x14ac:dyDescent="0.3"/>
    <row r="2929" ht="14.4" x14ac:dyDescent="0.3"/>
    <row r="2930" ht="14.4" x14ac:dyDescent="0.3"/>
    <row r="2931" ht="14.4" x14ac:dyDescent="0.3"/>
    <row r="2932" ht="14.4" x14ac:dyDescent="0.3"/>
    <row r="2933" ht="14.4" x14ac:dyDescent="0.3"/>
    <row r="2934" ht="14.4" x14ac:dyDescent="0.3"/>
    <row r="2935" ht="14.4" x14ac:dyDescent="0.3"/>
    <row r="2936" ht="14.4" x14ac:dyDescent="0.3"/>
    <row r="2937" ht="14.4" x14ac:dyDescent="0.3"/>
    <row r="2938" ht="14.4" x14ac:dyDescent="0.3"/>
    <row r="2939" ht="14.4" x14ac:dyDescent="0.3"/>
    <row r="2940" ht="14.4" x14ac:dyDescent="0.3"/>
    <row r="2941" ht="14.4" x14ac:dyDescent="0.3"/>
    <row r="2942" ht="14.4" x14ac:dyDescent="0.3"/>
    <row r="2943" ht="14.4" x14ac:dyDescent="0.3"/>
    <row r="2944" ht="14.4" x14ac:dyDescent="0.3"/>
    <row r="2945" ht="14.4" x14ac:dyDescent="0.3"/>
    <row r="2946" ht="14.4" x14ac:dyDescent="0.3"/>
    <row r="2947" ht="14.4" x14ac:dyDescent="0.3"/>
    <row r="2948" ht="14.4" x14ac:dyDescent="0.3"/>
    <row r="2949" ht="14.4" x14ac:dyDescent="0.3"/>
    <row r="2950" ht="14.4" x14ac:dyDescent="0.3"/>
    <row r="2951" ht="14.4" x14ac:dyDescent="0.3"/>
    <row r="2952" ht="14.4" x14ac:dyDescent="0.3"/>
    <row r="2953" ht="14.4" x14ac:dyDescent="0.3"/>
    <row r="2954" ht="14.4" x14ac:dyDescent="0.3"/>
    <row r="2955" ht="14.4" x14ac:dyDescent="0.3"/>
    <row r="2956" ht="14.4" x14ac:dyDescent="0.3"/>
    <row r="2957" ht="14.4" x14ac:dyDescent="0.3"/>
    <row r="2958" ht="14.4" x14ac:dyDescent="0.3"/>
    <row r="2959" ht="14.4" x14ac:dyDescent="0.3"/>
    <row r="2960" ht="14.4" x14ac:dyDescent="0.3"/>
    <row r="2961" ht="14.4" x14ac:dyDescent="0.3"/>
    <row r="2962" ht="14.4" x14ac:dyDescent="0.3"/>
    <row r="2963" ht="14.4" x14ac:dyDescent="0.3"/>
    <row r="2964" ht="14.4" x14ac:dyDescent="0.3"/>
    <row r="2965" ht="14.4" x14ac:dyDescent="0.3"/>
    <row r="2966" ht="14.4" x14ac:dyDescent="0.3"/>
    <row r="2967" ht="14.4" x14ac:dyDescent="0.3"/>
    <row r="2968" ht="14.4" x14ac:dyDescent="0.3"/>
    <row r="2969" ht="14.4" x14ac:dyDescent="0.3"/>
    <row r="2970" ht="14.4" x14ac:dyDescent="0.3"/>
    <row r="2971" ht="14.4" x14ac:dyDescent="0.3"/>
    <row r="2972" ht="14.4" x14ac:dyDescent="0.3"/>
    <row r="2973" ht="14.4" x14ac:dyDescent="0.3"/>
    <row r="2974" ht="14.4" x14ac:dyDescent="0.3"/>
    <row r="2975" ht="14.4" x14ac:dyDescent="0.3"/>
    <row r="2976" ht="14.4" x14ac:dyDescent="0.3"/>
    <row r="2977" ht="14.4" x14ac:dyDescent="0.3"/>
    <row r="2978" ht="14.4" x14ac:dyDescent="0.3"/>
    <row r="2979" ht="14.4" x14ac:dyDescent="0.3"/>
    <row r="2980" ht="14.4" x14ac:dyDescent="0.3"/>
    <row r="2981" ht="14.4" x14ac:dyDescent="0.3"/>
    <row r="2982" ht="14.4" x14ac:dyDescent="0.3"/>
    <row r="2983" ht="14.4" x14ac:dyDescent="0.3"/>
    <row r="2984" ht="14.4" x14ac:dyDescent="0.3"/>
    <row r="2985" ht="14.4" x14ac:dyDescent="0.3"/>
    <row r="2986" ht="14.4" x14ac:dyDescent="0.3"/>
    <row r="2987" ht="14.4" x14ac:dyDescent="0.3"/>
    <row r="2988" ht="14.4" x14ac:dyDescent="0.3"/>
    <row r="2989" ht="14.4" x14ac:dyDescent="0.3"/>
    <row r="2990" ht="14.4" x14ac:dyDescent="0.3"/>
    <row r="2991" ht="14.4" x14ac:dyDescent="0.3"/>
    <row r="2992" ht="14.4" x14ac:dyDescent="0.3"/>
    <row r="2993" ht="14.4" x14ac:dyDescent="0.3"/>
    <row r="2994" ht="14.4" x14ac:dyDescent="0.3"/>
    <row r="2995" ht="14.4" x14ac:dyDescent="0.3"/>
    <row r="2996" ht="14.4" x14ac:dyDescent="0.3"/>
    <row r="2997" ht="14.4" x14ac:dyDescent="0.3"/>
    <row r="2998" ht="14.4" x14ac:dyDescent="0.3"/>
    <row r="2999" ht="14.4" x14ac:dyDescent="0.3"/>
    <row r="3000" ht="14.4" x14ac:dyDescent="0.3"/>
    <row r="3001" ht="14.4" x14ac:dyDescent="0.3"/>
    <row r="3002" ht="14.4" x14ac:dyDescent="0.3"/>
    <row r="3003" ht="14.4" x14ac:dyDescent="0.3"/>
    <row r="3004" ht="14.4" x14ac:dyDescent="0.3"/>
    <row r="3005" ht="14.4" x14ac:dyDescent="0.3"/>
    <row r="3006" ht="14.4" x14ac:dyDescent="0.3"/>
    <row r="3007" ht="14.4" x14ac:dyDescent="0.3"/>
    <row r="3008" ht="14.4" x14ac:dyDescent="0.3"/>
    <row r="3009" ht="14.4" x14ac:dyDescent="0.3"/>
    <row r="3010" ht="14.4" x14ac:dyDescent="0.3"/>
    <row r="3011" ht="14.4" x14ac:dyDescent="0.3"/>
    <row r="3012" ht="14.4" x14ac:dyDescent="0.3"/>
    <row r="3013" ht="14.4" x14ac:dyDescent="0.3"/>
    <row r="3014" ht="14.4" x14ac:dyDescent="0.3"/>
    <row r="3015" ht="14.4" x14ac:dyDescent="0.3"/>
    <row r="3016" ht="14.4" x14ac:dyDescent="0.3"/>
    <row r="3017" ht="14.4" x14ac:dyDescent="0.3"/>
    <row r="3018" ht="14.4" x14ac:dyDescent="0.3"/>
    <row r="3019" ht="14.4" x14ac:dyDescent="0.3"/>
    <row r="3020" ht="14.4" x14ac:dyDescent="0.3"/>
    <row r="3021" ht="14.4" x14ac:dyDescent="0.3"/>
    <row r="3022" ht="14.4" x14ac:dyDescent="0.3"/>
    <row r="3023" ht="14.4" x14ac:dyDescent="0.3"/>
    <row r="3024" ht="14.4" x14ac:dyDescent="0.3"/>
    <row r="3025" ht="14.4" x14ac:dyDescent="0.3"/>
    <row r="3026" ht="14.4" x14ac:dyDescent="0.3"/>
    <row r="3027" ht="14.4" x14ac:dyDescent="0.3"/>
    <row r="3028" ht="14.4" x14ac:dyDescent="0.3"/>
    <row r="3029" ht="14.4" x14ac:dyDescent="0.3"/>
    <row r="3030" ht="14.4" x14ac:dyDescent="0.3"/>
    <row r="3031" ht="14.4" x14ac:dyDescent="0.3"/>
    <row r="3032" ht="14.4" x14ac:dyDescent="0.3"/>
    <row r="3033" ht="14.4" x14ac:dyDescent="0.3"/>
    <row r="3034" ht="14.4" x14ac:dyDescent="0.3"/>
    <row r="3035" ht="14.4" x14ac:dyDescent="0.3"/>
    <row r="3036" ht="14.4" x14ac:dyDescent="0.3"/>
    <row r="3037" ht="14.4" x14ac:dyDescent="0.3"/>
    <row r="3038" ht="14.4" x14ac:dyDescent="0.3"/>
    <row r="3039" ht="14.4" x14ac:dyDescent="0.3"/>
    <row r="3040" ht="14.4" x14ac:dyDescent="0.3"/>
    <row r="3041" ht="14.4" x14ac:dyDescent="0.3"/>
    <row r="3042" ht="14.4" x14ac:dyDescent="0.3"/>
    <row r="3043" ht="14.4" x14ac:dyDescent="0.3"/>
    <row r="3044" ht="14.4" x14ac:dyDescent="0.3"/>
    <row r="3045" ht="14.4" x14ac:dyDescent="0.3"/>
    <row r="3046" ht="14.4" x14ac:dyDescent="0.3"/>
    <row r="3047" ht="14.4" x14ac:dyDescent="0.3"/>
    <row r="3048" ht="14.4" x14ac:dyDescent="0.3"/>
    <row r="3049" ht="14.4" x14ac:dyDescent="0.3"/>
    <row r="3050" ht="14.4" x14ac:dyDescent="0.3"/>
    <row r="3051" ht="14.4" x14ac:dyDescent="0.3"/>
    <row r="3052" ht="14.4" x14ac:dyDescent="0.3"/>
    <row r="3053" ht="14.4" x14ac:dyDescent="0.3"/>
    <row r="3054" ht="14.4" x14ac:dyDescent="0.3"/>
    <row r="3055" ht="14.4" x14ac:dyDescent="0.3"/>
    <row r="3056" ht="14.4" x14ac:dyDescent="0.3"/>
    <row r="3057" ht="14.4" x14ac:dyDescent="0.3"/>
    <row r="3058" ht="14.4" x14ac:dyDescent="0.3"/>
    <row r="3059" ht="14.4" x14ac:dyDescent="0.3"/>
    <row r="3060" ht="14.4" x14ac:dyDescent="0.3"/>
    <row r="3061" ht="14.4" x14ac:dyDescent="0.3"/>
    <row r="3062" ht="14.4" x14ac:dyDescent="0.3"/>
    <row r="3063" ht="14.4" x14ac:dyDescent="0.3"/>
    <row r="3064" ht="14.4" x14ac:dyDescent="0.3"/>
    <row r="3065" ht="14.4" x14ac:dyDescent="0.3"/>
    <row r="3066" ht="14.4" x14ac:dyDescent="0.3"/>
    <row r="3067" ht="14.4" x14ac:dyDescent="0.3"/>
    <row r="3068" ht="14.4" x14ac:dyDescent="0.3"/>
    <row r="3069" ht="14.4" x14ac:dyDescent="0.3"/>
    <row r="3070" ht="14.4" x14ac:dyDescent="0.3"/>
    <row r="3071" ht="14.4" x14ac:dyDescent="0.3"/>
    <row r="3072" ht="14.4" x14ac:dyDescent="0.3"/>
    <row r="3073" ht="14.4" x14ac:dyDescent="0.3"/>
    <row r="3074" ht="14.4" x14ac:dyDescent="0.3"/>
    <row r="3075" ht="14.4" x14ac:dyDescent="0.3"/>
    <row r="3076" ht="14.4" x14ac:dyDescent="0.3"/>
    <row r="3077" ht="14.4" x14ac:dyDescent="0.3"/>
    <row r="3078" ht="14.4" x14ac:dyDescent="0.3"/>
    <row r="3079" ht="14.4" x14ac:dyDescent="0.3"/>
    <row r="3080" ht="14.4" x14ac:dyDescent="0.3"/>
    <row r="3081" ht="14.4" x14ac:dyDescent="0.3"/>
    <row r="3082" ht="14.4" x14ac:dyDescent="0.3"/>
    <row r="3083" ht="14.4" x14ac:dyDescent="0.3"/>
    <row r="3084" ht="14.4" x14ac:dyDescent="0.3"/>
    <row r="3085" ht="14.4" x14ac:dyDescent="0.3"/>
    <row r="3086" ht="14.4" x14ac:dyDescent="0.3"/>
    <row r="3087" ht="14.4" x14ac:dyDescent="0.3"/>
    <row r="3088" ht="14.4" x14ac:dyDescent="0.3"/>
    <row r="3089" ht="14.4" x14ac:dyDescent="0.3"/>
    <row r="3090" ht="14.4" x14ac:dyDescent="0.3"/>
    <row r="3091" ht="14.4" x14ac:dyDescent="0.3"/>
    <row r="3092" ht="14.4" x14ac:dyDescent="0.3"/>
    <row r="3093" ht="14.4" x14ac:dyDescent="0.3"/>
    <row r="3094" ht="14.4" x14ac:dyDescent="0.3"/>
    <row r="3095" ht="14.4" x14ac:dyDescent="0.3"/>
    <row r="3096" ht="14.4" x14ac:dyDescent="0.3"/>
    <row r="3097" ht="14.4" x14ac:dyDescent="0.3"/>
    <row r="3098" ht="14.4" x14ac:dyDescent="0.3"/>
    <row r="3099" ht="14.4" x14ac:dyDescent="0.3"/>
    <row r="3100" ht="14.4" x14ac:dyDescent="0.3"/>
    <row r="3101" ht="14.4" x14ac:dyDescent="0.3"/>
    <row r="3102" ht="14.4" x14ac:dyDescent="0.3"/>
    <row r="3103" ht="14.4" x14ac:dyDescent="0.3"/>
    <row r="3104" ht="14.4" x14ac:dyDescent="0.3"/>
    <row r="3105" ht="14.4" x14ac:dyDescent="0.3"/>
    <row r="3106" ht="14.4" x14ac:dyDescent="0.3"/>
    <row r="3107" ht="14.4" x14ac:dyDescent="0.3"/>
    <row r="3108" ht="14.4" x14ac:dyDescent="0.3"/>
    <row r="3109" ht="14.4" x14ac:dyDescent="0.3"/>
    <row r="3110" ht="14.4" x14ac:dyDescent="0.3"/>
    <row r="3111" ht="14.4" x14ac:dyDescent="0.3"/>
    <row r="3112" ht="14.4" x14ac:dyDescent="0.3"/>
    <row r="3113" ht="14.4" x14ac:dyDescent="0.3"/>
    <row r="3114" ht="14.4" x14ac:dyDescent="0.3"/>
    <row r="3115" ht="14.4" x14ac:dyDescent="0.3"/>
    <row r="3116" ht="14.4" x14ac:dyDescent="0.3"/>
    <row r="3117" ht="14.4" x14ac:dyDescent="0.3"/>
    <row r="3118" ht="14.4" x14ac:dyDescent="0.3"/>
    <row r="3119" ht="14.4" x14ac:dyDescent="0.3"/>
    <row r="3120" ht="14.4" x14ac:dyDescent="0.3"/>
    <row r="3121" ht="14.4" x14ac:dyDescent="0.3"/>
    <row r="3122" ht="14.4" x14ac:dyDescent="0.3"/>
    <row r="3123" ht="14.4" x14ac:dyDescent="0.3"/>
    <row r="3124" ht="14.4" x14ac:dyDescent="0.3"/>
    <row r="3125" ht="14.4" x14ac:dyDescent="0.3"/>
    <row r="3126" ht="14.4" x14ac:dyDescent="0.3"/>
    <row r="3127" ht="14.4" x14ac:dyDescent="0.3"/>
    <row r="3128" ht="14.4" x14ac:dyDescent="0.3"/>
    <row r="3129" ht="14.4" x14ac:dyDescent="0.3"/>
    <row r="3130" ht="14.4" x14ac:dyDescent="0.3"/>
    <row r="3131" ht="14.4" x14ac:dyDescent="0.3"/>
    <row r="3132" ht="14.4" x14ac:dyDescent="0.3"/>
    <row r="3133" ht="14.4" x14ac:dyDescent="0.3"/>
    <row r="3134" ht="14.4" x14ac:dyDescent="0.3"/>
    <row r="3135" ht="14.4" x14ac:dyDescent="0.3"/>
    <row r="3136" ht="14.4" x14ac:dyDescent="0.3"/>
    <row r="3137" ht="14.4" x14ac:dyDescent="0.3"/>
    <row r="3138" ht="14.4" x14ac:dyDescent="0.3"/>
    <row r="3139" ht="14.4" x14ac:dyDescent="0.3"/>
    <row r="3140" ht="14.4" x14ac:dyDescent="0.3"/>
    <row r="3141" ht="14.4" x14ac:dyDescent="0.3"/>
    <row r="3142" ht="14.4" x14ac:dyDescent="0.3"/>
    <row r="3143" ht="14.4" x14ac:dyDescent="0.3"/>
    <row r="3144" ht="14.4" x14ac:dyDescent="0.3"/>
    <row r="3145" ht="14.4" x14ac:dyDescent="0.3"/>
    <row r="3146" ht="14.4" x14ac:dyDescent="0.3"/>
    <row r="3147" ht="14.4" x14ac:dyDescent="0.3"/>
    <row r="3148" ht="14.4" x14ac:dyDescent="0.3"/>
    <row r="3149" ht="14.4" x14ac:dyDescent="0.3"/>
    <row r="3150" ht="14.4" x14ac:dyDescent="0.3"/>
    <row r="3151" ht="14.4" x14ac:dyDescent="0.3"/>
    <row r="3152" ht="14.4" x14ac:dyDescent="0.3"/>
    <row r="3153" ht="14.4" x14ac:dyDescent="0.3"/>
    <row r="3154" ht="14.4" x14ac:dyDescent="0.3"/>
    <row r="3155" ht="14.4" x14ac:dyDescent="0.3"/>
    <row r="3156" ht="14.4" x14ac:dyDescent="0.3"/>
    <row r="3157" ht="14.4" x14ac:dyDescent="0.3"/>
    <row r="3158" ht="14.4" x14ac:dyDescent="0.3"/>
    <row r="3159" ht="14.4" x14ac:dyDescent="0.3"/>
    <row r="3160" ht="14.4" x14ac:dyDescent="0.3"/>
    <row r="3161" ht="14.4" x14ac:dyDescent="0.3"/>
    <row r="3162" ht="14.4" x14ac:dyDescent="0.3"/>
    <row r="3163" ht="14.4" x14ac:dyDescent="0.3"/>
    <row r="3164" ht="14.4" x14ac:dyDescent="0.3"/>
    <row r="3165" ht="14.4" x14ac:dyDescent="0.3"/>
    <row r="3166" ht="14.4" x14ac:dyDescent="0.3"/>
    <row r="3167" ht="14.4" x14ac:dyDescent="0.3"/>
    <row r="3168" ht="14.4" x14ac:dyDescent="0.3"/>
    <row r="3169" ht="14.4" x14ac:dyDescent="0.3"/>
    <row r="3170" ht="14.4" x14ac:dyDescent="0.3"/>
    <row r="3171" ht="14.4" x14ac:dyDescent="0.3"/>
    <row r="3172" ht="14.4" x14ac:dyDescent="0.3"/>
    <row r="3173" ht="14.4" x14ac:dyDescent="0.3"/>
    <row r="3174" ht="14.4" x14ac:dyDescent="0.3"/>
    <row r="3175" ht="14.4" x14ac:dyDescent="0.3"/>
    <row r="3176" ht="14.4" x14ac:dyDescent="0.3"/>
    <row r="3177" ht="14.4" x14ac:dyDescent="0.3"/>
    <row r="3178" ht="14.4" x14ac:dyDescent="0.3"/>
    <row r="3179" ht="14.4" x14ac:dyDescent="0.3"/>
    <row r="3180" ht="14.4" x14ac:dyDescent="0.3"/>
    <row r="3181" ht="14.4" x14ac:dyDescent="0.3"/>
    <row r="3182" ht="14.4" x14ac:dyDescent="0.3"/>
    <row r="3183" ht="14.4" x14ac:dyDescent="0.3"/>
    <row r="3184" ht="14.4" x14ac:dyDescent="0.3"/>
    <row r="3185" ht="14.4" x14ac:dyDescent="0.3"/>
    <row r="3186" ht="14.4" x14ac:dyDescent="0.3"/>
    <row r="3187" ht="14.4" x14ac:dyDescent="0.3"/>
    <row r="3188" ht="14.4" x14ac:dyDescent="0.3"/>
    <row r="3189" ht="14.4" x14ac:dyDescent="0.3"/>
    <row r="3190" ht="14.4" x14ac:dyDescent="0.3"/>
    <row r="3191" ht="14.4" x14ac:dyDescent="0.3"/>
    <row r="3192" ht="14.4" x14ac:dyDescent="0.3"/>
    <row r="3193" ht="14.4" x14ac:dyDescent="0.3"/>
    <row r="3194" ht="14.4" x14ac:dyDescent="0.3"/>
    <row r="3195" ht="14.4" x14ac:dyDescent="0.3"/>
    <row r="3196" ht="14.4" x14ac:dyDescent="0.3"/>
    <row r="3197" ht="14.4" x14ac:dyDescent="0.3"/>
    <row r="3198" ht="14.4" x14ac:dyDescent="0.3"/>
    <row r="3199" ht="14.4" x14ac:dyDescent="0.3"/>
    <row r="3200" ht="14.4" x14ac:dyDescent="0.3"/>
    <row r="3201" ht="14.4" x14ac:dyDescent="0.3"/>
    <row r="3202" ht="14.4" x14ac:dyDescent="0.3"/>
    <row r="3203" ht="14.4" x14ac:dyDescent="0.3"/>
    <row r="3204" ht="14.4" x14ac:dyDescent="0.3"/>
    <row r="3205" ht="14.4" x14ac:dyDescent="0.3"/>
    <row r="3206" ht="14.4" x14ac:dyDescent="0.3"/>
    <row r="3207" ht="14.4" x14ac:dyDescent="0.3"/>
    <row r="3208" ht="14.4" x14ac:dyDescent="0.3"/>
    <row r="3209" ht="14.4" x14ac:dyDescent="0.3"/>
    <row r="3210" ht="14.4" x14ac:dyDescent="0.3"/>
    <row r="3211" ht="14.4" x14ac:dyDescent="0.3"/>
    <row r="3212" ht="14.4" x14ac:dyDescent="0.3"/>
    <row r="3213" ht="14.4" x14ac:dyDescent="0.3"/>
    <row r="3214" ht="14.4" x14ac:dyDescent="0.3"/>
    <row r="3215" ht="14.4" x14ac:dyDescent="0.3"/>
    <row r="3216" ht="14.4" x14ac:dyDescent="0.3"/>
    <row r="3217" ht="14.4" x14ac:dyDescent="0.3"/>
    <row r="3218" ht="14.4" x14ac:dyDescent="0.3"/>
    <row r="3219" ht="14.4" x14ac:dyDescent="0.3"/>
    <row r="3220" ht="14.4" x14ac:dyDescent="0.3"/>
    <row r="3221" ht="14.4" x14ac:dyDescent="0.3"/>
    <row r="3222" ht="14.4" x14ac:dyDescent="0.3"/>
    <row r="3223" ht="14.4" x14ac:dyDescent="0.3"/>
    <row r="3224" ht="14.4" x14ac:dyDescent="0.3"/>
    <row r="3225" ht="14.4" x14ac:dyDescent="0.3"/>
    <row r="3226" ht="14.4" x14ac:dyDescent="0.3"/>
    <row r="3227" ht="14.4" x14ac:dyDescent="0.3"/>
    <row r="3228" ht="14.4" x14ac:dyDescent="0.3"/>
    <row r="3229" ht="14.4" x14ac:dyDescent="0.3"/>
    <row r="3230" ht="14.4" x14ac:dyDescent="0.3"/>
    <row r="3231" ht="14.4" x14ac:dyDescent="0.3"/>
    <row r="3232" ht="14.4" x14ac:dyDescent="0.3"/>
    <row r="3233" ht="14.4" x14ac:dyDescent="0.3"/>
    <row r="3234" ht="14.4" x14ac:dyDescent="0.3"/>
    <row r="3235" ht="14.4" x14ac:dyDescent="0.3"/>
    <row r="3236" ht="14.4" x14ac:dyDescent="0.3"/>
    <row r="3237" ht="14.4" x14ac:dyDescent="0.3"/>
    <row r="3238" ht="14.4" x14ac:dyDescent="0.3"/>
    <row r="3239" ht="14.4" x14ac:dyDescent="0.3"/>
    <row r="3240" ht="14.4" x14ac:dyDescent="0.3"/>
    <row r="3241" ht="14.4" x14ac:dyDescent="0.3"/>
    <row r="3242" ht="14.4" x14ac:dyDescent="0.3"/>
    <row r="3243" ht="14.4" x14ac:dyDescent="0.3"/>
    <row r="3244" ht="14.4" x14ac:dyDescent="0.3"/>
    <row r="3245" ht="14.4" x14ac:dyDescent="0.3"/>
    <row r="3246" ht="14.4" x14ac:dyDescent="0.3"/>
    <row r="3247" ht="14.4" x14ac:dyDescent="0.3"/>
    <row r="3248" ht="14.4" x14ac:dyDescent="0.3"/>
    <row r="3249" ht="14.4" x14ac:dyDescent="0.3"/>
    <row r="3250" ht="14.4" x14ac:dyDescent="0.3"/>
    <row r="3251" ht="14.4" x14ac:dyDescent="0.3"/>
    <row r="3252" ht="14.4" x14ac:dyDescent="0.3"/>
    <row r="3253" ht="14.4" x14ac:dyDescent="0.3"/>
    <row r="3254" ht="14.4" x14ac:dyDescent="0.3"/>
    <row r="3255" ht="14.4" x14ac:dyDescent="0.3"/>
    <row r="3256" ht="14.4" x14ac:dyDescent="0.3"/>
    <row r="3257" ht="14.4" x14ac:dyDescent="0.3"/>
    <row r="3258" ht="14.4" x14ac:dyDescent="0.3"/>
    <row r="3259" ht="14.4" x14ac:dyDescent="0.3"/>
    <row r="3260" ht="14.4" x14ac:dyDescent="0.3"/>
    <row r="3261" ht="14.4" x14ac:dyDescent="0.3"/>
    <row r="3262" ht="14.4" x14ac:dyDescent="0.3"/>
    <row r="3263" ht="14.4" x14ac:dyDescent="0.3"/>
    <row r="3264" ht="14.4" x14ac:dyDescent="0.3"/>
    <row r="3265" ht="14.4" x14ac:dyDescent="0.3"/>
    <row r="3266" ht="14.4" x14ac:dyDescent="0.3"/>
    <row r="3267" ht="14.4" x14ac:dyDescent="0.3"/>
    <row r="3268" ht="14.4" x14ac:dyDescent="0.3"/>
    <row r="3269" ht="14.4" x14ac:dyDescent="0.3"/>
    <row r="3270" ht="14.4" x14ac:dyDescent="0.3"/>
    <row r="3271" ht="14.4" x14ac:dyDescent="0.3"/>
    <row r="3272" ht="14.4" x14ac:dyDescent="0.3"/>
    <row r="3273" ht="14.4" x14ac:dyDescent="0.3"/>
    <row r="3274" ht="14.4" x14ac:dyDescent="0.3"/>
    <row r="3275" ht="14.4" x14ac:dyDescent="0.3"/>
    <row r="3276" ht="14.4" x14ac:dyDescent="0.3"/>
    <row r="3277" ht="14.4" x14ac:dyDescent="0.3"/>
    <row r="3278" ht="14.4" x14ac:dyDescent="0.3"/>
    <row r="3279" ht="14.4" x14ac:dyDescent="0.3"/>
    <row r="3280" ht="14.4" x14ac:dyDescent="0.3"/>
    <row r="3281" ht="14.4" x14ac:dyDescent="0.3"/>
    <row r="3282" ht="14.4" x14ac:dyDescent="0.3"/>
    <row r="3283" ht="14.4" x14ac:dyDescent="0.3"/>
    <row r="3284" ht="14.4" x14ac:dyDescent="0.3"/>
    <row r="3285" ht="14.4" x14ac:dyDescent="0.3"/>
    <row r="3286" ht="14.4" x14ac:dyDescent="0.3"/>
    <row r="3287" ht="14.4" x14ac:dyDescent="0.3"/>
    <row r="3288" ht="14.4" x14ac:dyDescent="0.3"/>
    <row r="3289" ht="14.4" x14ac:dyDescent="0.3"/>
    <row r="3290" ht="14.4" x14ac:dyDescent="0.3"/>
    <row r="3291" ht="14.4" x14ac:dyDescent="0.3"/>
    <row r="3292" ht="14.4" x14ac:dyDescent="0.3"/>
    <row r="3293" ht="14.4" x14ac:dyDescent="0.3"/>
    <row r="3294" ht="14.4" x14ac:dyDescent="0.3"/>
    <row r="3295" ht="14.4" x14ac:dyDescent="0.3"/>
    <row r="3296" ht="14.4" x14ac:dyDescent="0.3"/>
    <row r="3297" ht="14.4" x14ac:dyDescent="0.3"/>
    <row r="3298" ht="14.4" x14ac:dyDescent="0.3"/>
    <row r="3299" ht="14.4" x14ac:dyDescent="0.3"/>
    <row r="3300" ht="14.4" x14ac:dyDescent="0.3"/>
    <row r="3301" ht="14.4" x14ac:dyDescent="0.3"/>
    <row r="3302" ht="14.4" x14ac:dyDescent="0.3"/>
    <row r="3303" ht="14.4" x14ac:dyDescent="0.3"/>
    <row r="3304" ht="14.4" x14ac:dyDescent="0.3"/>
    <row r="3305" ht="14.4" x14ac:dyDescent="0.3"/>
    <row r="3306" ht="14.4" x14ac:dyDescent="0.3"/>
    <row r="3307" ht="14.4" x14ac:dyDescent="0.3"/>
    <row r="3308" ht="14.4" x14ac:dyDescent="0.3"/>
    <row r="3309" ht="14.4" x14ac:dyDescent="0.3"/>
    <row r="3310" ht="14.4" x14ac:dyDescent="0.3"/>
    <row r="3311" ht="14.4" x14ac:dyDescent="0.3"/>
    <row r="3312" ht="14.4" x14ac:dyDescent="0.3"/>
    <row r="3313" ht="14.4" x14ac:dyDescent="0.3"/>
    <row r="3314" ht="14.4" x14ac:dyDescent="0.3"/>
    <row r="3315" ht="14.4" x14ac:dyDescent="0.3"/>
    <row r="3316" ht="14.4" x14ac:dyDescent="0.3"/>
    <row r="3317" ht="14.4" x14ac:dyDescent="0.3"/>
    <row r="3318" ht="14.4" x14ac:dyDescent="0.3"/>
    <row r="3319" ht="14.4" x14ac:dyDescent="0.3"/>
    <row r="3320" ht="14.4" x14ac:dyDescent="0.3"/>
    <row r="3321" ht="14.4" x14ac:dyDescent="0.3"/>
    <row r="3322" ht="14.4" x14ac:dyDescent="0.3"/>
    <row r="3323" ht="14.4" x14ac:dyDescent="0.3"/>
    <row r="3324" ht="14.4" x14ac:dyDescent="0.3"/>
    <row r="3325" ht="14.4" x14ac:dyDescent="0.3"/>
    <row r="3326" ht="14.4" x14ac:dyDescent="0.3"/>
    <row r="3327" ht="14.4" x14ac:dyDescent="0.3"/>
    <row r="3328" ht="14.4" x14ac:dyDescent="0.3"/>
    <row r="3329" ht="14.4" x14ac:dyDescent="0.3"/>
    <row r="3330" ht="14.4" x14ac:dyDescent="0.3"/>
    <row r="3331" ht="14.4" x14ac:dyDescent="0.3"/>
    <row r="3332" ht="14.4" x14ac:dyDescent="0.3"/>
    <row r="3333" ht="14.4" x14ac:dyDescent="0.3"/>
    <row r="3334" ht="14.4" x14ac:dyDescent="0.3"/>
    <row r="3335" ht="14.4" x14ac:dyDescent="0.3"/>
    <row r="3336" ht="14.4" x14ac:dyDescent="0.3"/>
    <row r="3337" ht="14.4" x14ac:dyDescent="0.3"/>
    <row r="3338" ht="14.4" x14ac:dyDescent="0.3"/>
    <row r="3339" ht="14.4" x14ac:dyDescent="0.3"/>
    <row r="3340" ht="14.4" x14ac:dyDescent="0.3"/>
    <row r="3341" ht="14.4" x14ac:dyDescent="0.3"/>
    <row r="3342" ht="14.4" x14ac:dyDescent="0.3"/>
    <row r="3343" ht="14.4" x14ac:dyDescent="0.3"/>
    <row r="3344" ht="14.4" x14ac:dyDescent="0.3"/>
    <row r="3345" ht="14.4" x14ac:dyDescent="0.3"/>
    <row r="3346" ht="14.4" x14ac:dyDescent="0.3"/>
    <row r="3347" ht="14.4" x14ac:dyDescent="0.3"/>
    <row r="3348" ht="14.4" x14ac:dyDescent="0.3"/>
    <row r="3349" ht="14.4" x14ac:dyDescent="0.3"/>
    <row r="3350" ht="14.4" x14ac:dyDescent="0.3"/>
    <row r="3351" ht="14.4" x14ac:dyDescent="0.3"/>
    <row r="3352" ht="14.4" x14ac:dyDescent="0.3"/>
    <row r="3353" ht="14.4" x14ac:dyDescent="0.3"/>
    <row r="3354" ht="14.4" x14ac:dyDescent="0.3"/>
    <row r="3355" ht="14.4" x14ac:dyDescent="0.3"/>
    <row r="3356" ht="14.4" x14ac:dyDescent="0.3"/>
    <row r="3357" ht="14.4" x14ac:dyDescent="0.3"/>
    <row r="3358" ht="14.4" x14ac:dyDescent="0.3"/>
    <row r="3359" ht="14.4" x14ac:dyDescent="0.3"/>
    <row r="3360" ht="14.4" x14ac:dyDescent="0.3"/>
    <row r="3361" ht="14.4" x14ac:dyDescent="0.3"/>
    <row r="3362" ht="14.4" x14ac:dyDescent="0.3"/>
    <row r="3363" ht="14.4" x14ac:dyDescent="0.3"/>
    <row r="3364" ht="14.4" x14ac:dyDescent="0.3"/>
    <row r="3365" ht="14.4" x14ac:dyDescent="0.3"/>
    <row r="3366" ht="14.4" x14ac:dyDescent="0.3"/>
    <row r="3367" ht="14.4" x14ac:dyDescent="0.3"/>
    <row r="3368" ht="14.4" x14ac:dyDescent="0.3"/>
    <row r="3369" ht="14.4" x14ac:dyDescent="0.3"/>
    <row r="3370" ht="14.4" x14ac:dyDescent="0.3"/>
    <row r="3371" ht="14.4" x14ac:dyDescent="0.3"/>
    <row r="3372" ht="14.4" x14ac:dyDescent="0.3"/>
    <row r="3373" ht="14.4" x14ac:dyDescent="0.3"/>
    <row r="3374" ht="14.4" x14ac:dyDescent="0.3"/>
    <row r="3375" ht="14.4" x14ac:dyDescent="0.3"/>
    <row r="3376" ht="14.4" x14ac:dyDescent="0.3"/>
    <row r="3377" ht="14.4" x14ac:dyDescent="0.3"/>
    <row r="3378" ht="14.4" x14ac:dyDescent="0.3"/>
    <row r="3379" ht="14.4" x14ac:dyDescent="0.3"/>
    <row r="3380" ht="14.4" x14ac:dyDescent="0.3"/>
    <row r="3381" ht="14.4" x14ac:dyDescent="0.3"/>
    <row r="3382" ht="14.4" x14ac:dyDescent="0.3"/>
    <row r="3383" ht="14.4" x14ac:dyDescent="0.3"/>
    <row r="3384" ht="14.4" x14ac:dyDescent="0.3"/>
    <row r="3385" ht="14.4" x14ac:dyDescent="0.3"/>
    <row r="3386" ht="14.4" x14ac:dyDescent="0.3"/>
    <row r="3387" ht="14.4" x14ac:dyDescent="0.3"/>
    <row r="3388" ht="14.4" x14ac:dyDescent="0.3"/>
    <row r="3389" ht="14.4" x14ac:dyDescent="0.3"/>
    <row r="3390" ht="14.4" x14ac:dyDescent="0.3"/>
    <row r="3391" ht="14.4" x14ac:dyDescent="0.3"/>
    <row r="3392" ht="14.4" x14ac:dyDescent="0.3"/>
    <row r="3393" ht="14.4" x14ac:dyDescent="0.3"/>
    <row r="3394" ht="14.4" x14ac:dyDescent="0.3"/>
    <row r="3395" ht="14.4" x14ac:dyDescent="0.3"/>
    <row r="3396" ht="14.4" x14ac:dyDescent="0.3"/>
    <row r="3397" ht="14.4" x14ac:dyDescent="0.3"/>
    <row r="3398" ht="14.4" x14ac:dyDescent="0.3"/>
    <row r="3399" ht="14.4" x14ac:dyDescent="0.3"/>
    <row r="3400" ht="14.4" x14ac:dyDescent="0.3"/>
    <row r="3401" ht="14.4" x14ac:dyDescent="0.3"/>
    <row r="3402" ht="14.4" x14ac:dyDescent="0.3"/>
    <row r="3403" ht="14.4" x14ac:dyDescent="0.3"/>
    <row r="3404" ht="14.4" x14ac:dyDescent="0.3"/>
    <row r="3405" ht="14.4" x14ac:dyDescent="0.3"/>
    <row r="3406" ht="14.4" x14ac:dyDescent="0.3"/>
    <row r="3407" ht="14.4" x14ac:dyDescent="0.3"/>
    <row r="3408" ht="14.4" x14ac:dyDescent="0.3"/>
    <row r="3409" ht="14.4" x14ac:dyDescent="0.3"/>
    <row r="3410" ht="14.4" x14ac:dyDescent="0.3"/>
    <row r="3411" ht="14.4" x14ac:dyDescent="0.3"/>
    <row r="3412" ht="14.4" x14ac:dyDescent="0.3"/>
    <row r="3413" ht="14.4" x14ac:dyDescent="0.3"/>
    <row r="3414" ht="14.4" x14ac:dyDescent="0.3"/>
    <row r="3415" ht="14.4" x14ac:dyDescent="0.3"/>
    <row r="3416" ht="14.4" x14ac:dyDescent="0.3"/>
    <row r="3417" ht="14.4" x14ac:dyDescent="0.3"/>
    <row r="3418" ht="14.4" x14ac:dyDescent="0.3"/>
    <row r="3419" ht="14.4" x14ac:dyDescent="0.3"/>
    <row r="3420" ht="14.4" x14ac:dyDescent="0.3"/>
    <row r="3421" ht="14.4" x14ac:dyDescent="0.3"/>
    <row r="3422" ht="14.4" x14ac:dyDescent="0.3"/>
    <row r="3423" ht="14.4" x14ac:dyDescent="0.3"/>
    <row r="3424" ht="14.4" x14ac:dyDescent="0.3"/>
    <row r="3425" ht="14.4" x14ac:dyDescent="0.3"/>
    <row r="3426" ht="14.4" x14ac:dyDescent="0.3"/>
    <row r="3427" ht="14.4" x14ac:dyDescent="0.3"/>
    <row r="3428" ht="14.4" x14ac:dyDescent="0.3"/>
    <row r="3429" ht="14.4" x14ac:dyDescent="0.3"/>
    <row r="3430" ht="14.4" x14ac:dyDescent="0.3"/>
    <row r="3431" ht="14.4" x14ac:dyDescent="0.3"/>
    <row r="3432" ht="14.4" x14ac:dyDescent="0.3"/>
    <row r="3433" ht="14.4" x14ac:dyDescent="0.3"/>
    <row r="3434" ht="14.4" x14ac:dyDescent="0.3"/>
    <row r="3435" ht="14.4" x14ac:dyDescent="0.3"/>
    <row r="3436" ht="14.4" x14ac:dyDescent="0.3"/>
    <row r="3437" ht="14.4" x14ac:dyDescent="0.3"/>
    <row r="3438" ht="14.4" x14ac:dyDescent="0.3"/>
    <row r="3439" ht="14.4" x14ac:dyDescent="0.3"/>
    <row r="3440" ht="14.4" x14ac:dyDescent="0.3"/>
    <row r="3441" ht="14.4" x14ac:dyDescent="0.3"/>
    <row r="3442" ht="14.4" x14ac:dyDescent="0.3"/>
    <row r="3443" ht="14.4" x14ac:dyDescent="0.3"/>
    <row r="3444" ht="14.4" x14ac:dyDescent="0.3"/>
    <row r="3445" ht="14.4" x14ac:dyDescent="0.3"/>
    <row r="3446" ht="14.4" x14ac:dyDescent="0.3"/>
    <row r="3447" ht="14.4" x14ac:dyDescent="0.3"/>
    <row r="3448" ht="14.4" x14ac:dyDescent="0.3"/>
    <row r="3449" ht="14.4" x14ac:dyDescent="0.3"/>
    <row r="3450" ht="14.4" x14ac:dyDescent="0.3"/>
    <row r="3451" ht="14.4" x14ac:dyDescent="0.3"/>
    <row r="3452" ht="14.4" x14ac:dyDescent="0.3"/>
    <row r="3453" ht="14.4" x14ac:dyDescent="0.3"/>
    <row r="3454" ht="14.4" x14ac:dyDescent="0.3"/>
    <row r="3455" ht="14.4" x14ac:dyDescent="0.3"/>
    <row r="3456" ht="14.4" x14ac:dyDescent="0.3"/>
    <row r="3457" ht="14.4" x14ac:dyDescent="0.3"/>
    <row r="3458" ht="14.4" x14ac:dyDescent="0.3"/>
    <row r="3459" ht="14.4" x14ac:dyDescent="0.3"/>
    <row r="3460" ht="14.4" x14ac:dyDescent="0.3"/>
    <row r="3461" ht="14.4" x14ac:dyDescent="0.3"/>
    <row r="3462" ht="14.4" x14ac:dyDescent="0.3"/>
    <row r="3463" ht="14.4" x14ac:dyDescent="0.3"/>
    <row r="3464" ht="14.4" x14ac:dyDescent="0.3"/>
    <row r="3465" ht="14.4" x14ac:dyDescent="0.3"/>
    <row r="3466" ht="14.4" x14ac:dyDescent="0.3"/>
    <row r="3467" ht="14.4" x14ac:dyDescent="0.3"/>
    <row r="3468" ht="14.4" x14ac:dyDescent="0.3"/>
    <row r="3469" ht="14.4" x14ac:dyDescent="0.3"/>
    <row r="3470" ht="14.4" x14ac:dyDescent="0.3"/>
    <row r="3471" ht="14.4" x14ac:dyDescent="0.3"/>
    <row r="3472" ht="14.4" x14ac:dyDescent="0.3"/>
    <row r="3473" ht="14.4" x14ac:dyDescent="0.3"/>
    <row r="3474" ht="14.4" x14ac:dyDescent="0.3"/>
    <row r="3475" ht="14.4" x14ac:dyDescent="0.3"/>
    <row r="3476" ht="14.4" x14ac:dyDescent="0.3"/>
    <row r="3477" ht="14.4" x14ac:dyDescent="0.3"/>
    <row r="3478" ht="14.4" x14ac:dyDescent="0.3"/>
    <row r="3479" ht="14.4" x14ac:dyDescent="0.3"/>
    <row r="3480" ht="14.4" x14ac:dyDescent="0.3"/>
    <row r="3481" ht="14.4" x14ac:dyDescent="0.3"/>
    <row r="3482" ht="14.4" x14ac:dyDescent="0.3"/>
    <row r="3483" ht="14.4" x14ac:dyDescent="0.3"/>
    <row r="3484" ht="14.4" x14ac:dyDescent="0.3"/>
    <row r="3485" ht="14.4" x14ac:dyDescent="0.3"/>
    <row r="3486" ht="14.4" x14ac:dyDescent="0.3"/>
    <row r="3487" ht="14.4" x14ac:dyDescent="0.3"/>
    <row r="3488" ht="14.4" x14ac:dyDescent="0.3"/>
    <row r="3489" ht="14.4" x14ac:dyDescent="0.3"/>
    <row r="3490" ht="14.4" x14ac:dyDescent="0.3"/>
    <row r="3491" ht="14.4" x14ac:dyDescent="0.3"/>
    <row r="3492" ht="14.4" x14ac:dyDescent="0.3"/>
    <row r="3493" ht="14.4" x14ac:dyDescent="0.3"/>
    <row r="3494" ht="14.4" x14ac:dyDescent="0.3"/>
    <row r="3495" ht="14.4" x14ac:dyDescent="0.3"/>
    <row r="3496" ht="14.4" x14ac:dyDescent="0.3"/>
    <row r="3497" ht="14.4" x14ac:dyDescent="0.3"/>
    <row r="3498" ht="14.4" x14ac:dyDescent="0.3"/>
    <row r="3499" ht="14.4" x14ac:dyDescent="0.3"/>
    <row r="3500" ht="14.4" x14ac:dyDescent="0.3"/>
    <row r="3501" ht="14.4" x14ac:dyDescent="0.3"/>
    <row r="3502" ht="14.4" x14ac:dyDescent="0.3"/>
    <row r="3503" ht="14.4" x14ac:dyDescent="0.3"/>
    <row r="3504" ht="14.4" x14ac:dyDescent="0.3"/>
    <row r="3505" ht="14.4" x14ac:dyDescent="0.3"/>
    <row r="3506" ht="14.4" x14ac:dyDescent="0.3"/>
    <row r="3507" ht="14.4" x14ac:dyDescent="0.3"/>
    <row r="3508" ht="14.4" x14ac:dyDescent="0.3"/>
    <row r="3509" ht="14.4" x14ac:dyDescent="0.3"/>
    <row r="3510" ht="14.4" x14ac:dyDescent="0.3"/>
    <row r="3511" ht="14.4" x14ac:dyDescent="0.3"/>
    <row r="3512" ht="14.4" x14ac:dyDescent="0.3"/>
    <row r="3513" ht="14.4" x14ac:dyDescent="0.3"/>
    <row r="3514" ht="14.4" x14ac:dyDescent="0.3"/>
    <row r="3515" ht="14.4" x14ac:dyDescent="0.3"/>
    <row r="3516" ht="14.4" x14ac:dyDescent="0.3"/>
    <row r="3517" ht="14.4" x14ac:dyDescent="0.3"/>
    <row r="3518" ht="14.4" x14ac:dyDescent="0.3"/>
    <row r="3519" ht="14.4" x14ac:dyDescent="0.3"/>
    <row r="3520" ht="14.4" x14ac:dyDescent="0.3"/>
    <row r="3521" ht="14.4" x14ac:dyDescent="0.3"/>
    <row r="3522" ht="14.4" x14ac:dyDescent="0.3"/>
    <row r="3523" ht="14.4" x14ac:dyDescent="0.3"/>
    <row r="3524" ht="14.4" x14ac:dyDescent="0.3"/>
    <row r="3525" ht="14.4" x14ac:dyDescent="0.3"/>
    <row r="3526" ht="14.4" x14ac:dyDescent="0.3"/>
    <row r="3527" ht="14.4" x14ac:dyDescent="0.3"/>
    <row r="3528" ht="14.4" x14ac:dyDescent="0.3"/>
    <row r="3529" ht="14.4" x14ac:dyDescent="0.3"/>
    <row r="3530" ht="14.4" x14ac:dyDescent="0.3"/>
    <row r="3531" ht="14.4" x14ac:dyDescent="0.3"/>
    <row r="3532" ht="14.4" x14ac:dyDescent="0.3"/>
    <row r="3533" ht="14.4" x14ac:dyDescent="0.3"/>
    <row r="3534" ht="14.4" x14ac:dyDescent="0.3"/>
    <row r="3535" ht="14.4" x14ac:dyDescent="0.3"/>
    <row r="3536" ht="14.4" x14ac:dyDescent="0.3"/>
    <row r="3537" ht="14.4" x14ac:dyDescent="0.3"/>
    <row r="3538" ht="14.4" x14ac:dyDescent="0.3"/>
    <row r="3539" ht="14.4" x14ac:dyDescent="0.3"/>
    <row r="3540" ht="14.4" x14ac:dyDescent="0.3"/>
    <row r="3541" ht="14.4" x14ac:dyDescent="0.3"/>
    <row r="3542" ht="14.4" x14ac:dyDescent="0.3"/>
    <row r="3543" ht="14.4" x14ac:dyDescent="0.3"/>
    <row r="3544" ht="14.4" x14ac:dyDescent="0.3"/>
    <row r="3545" ht="14.4" x14ac:dyDescent="0.3"/>
    <row r="3546" ht="14.4" x14ac:dyDescent="0.3"/>
    <row r="3547" ht="14.4" x14ac:dyDescent="0.3"/>
    <row r="3548" ht="14.4" x14ac:dyDescent="0.3"/>
    <row r="3549" ht="14.4" x14ac:dyDescent="0.3"/>
    <row r="3550" ht="14.4" x14ac:dyDescent="0.3"/>
    <row r="3551" ht="14.4" x14ac:dyDescent="0.3"/>
    <row r="3552" ht="14.4" x14ac:dyDescent="0.3"/>
    <row r="3553" ht="14.4" x14ac:dyDescent="0.3"/>
    <row r="3554" ht="14.4" x14ac:dyDescent="0.3"/>
    <row r="3555" ht="14.4" x14ac:dyDescent="0.3"/>
    <row r="3556" ht="14.4" x14ac:dyDescent="0.3"/>
    <row r="3557" ht="14.4" x14ac:dyDescent="0.3"/>
    <row r="3558" ht="14.4" x14ac:dyDescent="0.3"/>
    <row r="3559" ht="14.4" x14ac:dyDescent="0.3"/>
    <row r="3560" ht="14.4" x14ac:dyDescent="0.3"/>
    <row r="3561" ht="14.4" x14ac:dyDescent="0.3"/>
    <row r="3562" ht="14.4" x14ac:dyDescent="0.3"/>
    <row r="3563" ht="14.4" x14ac:dyDescent="0.3"/>
    <row r="3564" ht="14.4" x14ac:dyDescent="0.3"/>
    <row r="3565" ht="14.4" x14ac:dyDescent="0.3"/>
    <row r="3566" ht="14.4" x14ac:dyDescent="0.3"/>
    <row r="3567" ht="14.4" x14ac:dyDescent="0.3"/>
    <row r="3568" ht="14.4" x14ac:dyDescent="0.3"/>
    <row r="3569" ht="14.4" x14ac:dyDescent="0.3"/>
    <row r="3570" ht="14.4" x14ac:dyDescent="0.3"/>
    <row r="3571" ht="14.4" x14ac:dyDescent="0.3"/>
    <row r="3572" ht="14.4" x14ac:dyDescent="0.3"/>
    <row r="3573" ht="14.4" x14ac:dyDescent="0.3"/>
    <row r="3574" ht="14.4" x14ac:dyDescent="0.3"/>
    <row r="3575" ht="14.4" x14ac:dyDescent="0.3"/>
    <row r="3576" ht="14.4" x14ac:dyDescent="0.3"/>
    <row r="3577" ht="14.4" x14ac:dyDescent="0.3"/>
    <row r="3578" ht="14.4" x14ac:dyDescent="0.3"/>
    <row r="3579" ht="14.4" x14ac:dyDescent="0.3"/>
    <row r="3580" ht="14.4" x14ac:dyDescent="0.3"/>
    <row r="3581" ht="14.4" x14ac:dyDescent="0.3"/>
    <row r="3582" ht="14.4" x14ac:dyDescent="0.3"/>
    <row r="3583" ht="14.4" x14ac:dyDescent="0.3"/>
    <row r="3584" ht="14.4" x14ac:dyDescent="0.3"/>
    <row r="3585" ht="14.4" x14ac:dyDescent="0.3"/>
    <row r="3586" ht="14.4" x14ac:dyDescent="0.3"/>
    <row r="3587" ht="14.4" x14ac:dyDescent="0.3"/>
    <row r="3588" ht="14.4" x14ac:dyDescent="0.3"/>
    <row r="3589" ht="14.4" x14ac:dyDescent="0.3"/>
    <row r="3590" ht="14.4" x14ac:dyDescent="0.3"/>
    <row r="3591" ht="14.4" x14ac:dyDescent="0.3"/>
    <row r="3592" ht="14.4" x14ac:dyDescent="0.3"/>
    <row r="3593" ht="14.4" x14ac:dyDescent="0.3"/>
    <row r="3594" ht="14.4" x14ac:dyDescent="0.3"/>
    <row r="3595" ht="14.4" x14ac:dyDescent="0.3"/>
    <row r="3596" ht="14.4" x14ac:dyDescent="0.3"/>
    <row r="3597" ht="14.4" x14ac:dyDescent="0.3"/>
    <row r="3598" ht="14.4" x14ac:dyDescent="0.3"/>
    <row r="3599" ht="14.4" x14ac:dyDescent="0.3"/>
    <row r="3600" ht="14.4" x14ac:dyDescent="0.3"/>
    <row r="3601" ht="14.4" x14ac:dyDescent="0.3"/>
    <row r="3602" ht="14.4" x14ac:dyDescent="0.3"/>
    <row r="3603" ht="14.4" x14ac:dyDescent="0.3"/>
    <row r="3604" ht="14.4" x14ac:dyDescent="0.3"/>
    <row r="3605" ht="14.4" x14ac:dyDescent="0.3"/>
    <row r="3606" ht="14.4" x14ac:dyDescent="0.3"/>
    <row r="3607" ht="14.4" x14ac:dyDescent="0.3"/>
    <row r="3608" ht="14.4" x14ac:dyDescent="0.3"/>
    <row r="3609" ht="14.4" x14ac:dyDescent="0.3"/>
    <row r="3610" ht="14.4" x14ac:dyDescent="0.3"/>
    <row r="3611" ht="14.4" x14ac:dyDescent="0.3"/>
    <row r="3612" ht="14.4" x14ac:dyDescent="0.3"/>
    <row r="3613" ht="14.4" x14ac:dyDescent="0.3"/>
    <row r="3614" ht="14.4" x14ac:dyDescent="0.3"/>
    <row r="3615" ht="14.4" x14ac:dyDescent="0.3"/>
    <row r="3616" ht="14.4" x14ac:dyDescent="0.3"/>
    <row r="3617" ht="14.4" x14ac:dyDescent="0.3"/>
    <row r="3618" ht="14.4" x14ac:dyDescent="0.3"/>
    <row r="3619" ht="14.4" x14ac:dyDescent="0.3"/>
    <row r="3620" ht="14.4" x14ac:dyDescent="0.3"/>
    <row r="3621" ht="14.4" x14ac:dyDescent="0.3"/>
    <row r="3622" ht="14.4" x14ac:dyDescent="0.3"/>
    <row r="3623" ht="14.4" x14ac:dyDescent="0.3"/>
    <row r="3624" ht="14.4" x14ac:dyDescent="0.3"/>
    <row r="3625" ht="14.4" x14ac:dyDescent="0.3"/>
    <row r="3626" ht="14.4" x14ac:dyDescent="0.3"/>
    <row r="3627" ht="14.4" x14ac:dyDescent="0.3"/>
    <row r="3628" ht="14.4" x14ac:dyDescent="0.3"/>
    <row r="3629" ht="14.4" x14ac:dyDescent="0.3"/>
    <row r="3630" ht="14.4" x14ac:dyDescent="0.3"/>
    <row r="3631" ht="14.4" x14ac:dyDescent="0.3"/>
    <row r="3632" ht="14.4" x14ac:dyDescent="0.3"/>
    <row r="3633" ht="14.4" x14ac:dyDescent="0.3"/>
    <row r="3634" ht="14.4" x14ac:dyDescent="0.3"/>
    <row r="3635" ht="14.4" x14ac:dyDescent="0.3"/>
    <row r="3636" ht="14.4" x14ac:dyDescent="0.3"/>
    <row r="3637" ht="14.4" x14ac:dyDescent="0.3"/>
    <row r="3638" ht="14.4" x14ac:dyDescent="0.3"/>
    <row r="3639" ht="14.4" x14ac:dyDescent="0.3"/>
    <row r="3640" ht="14.4" x14ac:dyDescent="0.3"/>
    <row r="3641" ht="14.4" x14ac:dyDescent="0.3"/>
    <row r="3642" ht="14.4" x14ac:dyDescent="0.3"/>
    <row r="3643" ht="14.4" x14ac:dyDescent="0.3"/>
    <row r="3644" ht="14.4" x14ac:dyDescent="0.3"/>
    <row r="3645" ht="14.4" x14ac:dyDescent="0.3"/>
    <row r="3646" ht="14.4" x14ac:dyDescent="0.3"/>
    <row r="3647" ht="14.4" x14ac:dyDescent="0.3"/>
    <row r="3648" ht="14.4" x14ac:dyDescent="0.3"/>
    <row r="3649" ht="14.4" x14ac:dyDescent="0.3"/>
    <row r="3650" ht="14.4" x14ac:dyDescent="0.3"/>
    <row r="3651" ht="14.4" x14ac:dyDescent="0.3"/>
    <row r="3652" ht="14.4" x14ac:dyDescent="0.3"/>
    <row r="3653" ht="14.4" x14ac:dyDescent="0.3"/>
    <row r="3654" ht="14.4" x14ac:dyDescent="0.3"/>
    <row r="3655" ht="14.4" x14ac:dyDescent="0.3"/>
    <row r="3656" ht="14.4" x14ac:dyDescent="0.3"/>
    <row r="3657" ht="14.4" x14ac:dyDescent="0.3"/>
    <row r="3658" ht="14.4" x14ac:dyDescent="0.3"/>
    <row r="3659" ht="14.4" x14ac:dyDescent="0.3"/>
    <row r="3660" ht="14.4" x14ac:dyDescent="0.3"/>
    <row r="3661" ht="14.4" x14ac:dyDescent="0.3"/>
    <row r="3662" ht="14.4" x14ac:dyDescent="0.3"/>
    <row r="3663" ht="14.4" x14ac:dyDescent="0.3"/>
    <row r="3664" ht="14.4" x14ac:dyDescent="0.3"/>
    <row r="3665" ht="14.4" x14ac:dyDescent="0.3"/>
    <row r="3666" ht="14.4" x14ac:dyDescent="0.3"/>
    <row r="3667" ht="14.4" x14ac:dyDescent="0.3"/>
    <row r="3668" ht="14.4" x14ac:dyDescent="0.3"/>
    <row r="3669" ht="14.4" x14ac:dyDescent="0.3"/>
    <row r="3670" ht="14.4" x14ac:dyDescent="0.3"/>
    <row r="3671" ht="14.4" x14ac:dyDescent="0.3"/>
    <row r="3672" ht="14.4" x14ac:dyDescent="0.3"/>
    <row r="3673" ht="14.4" x14ac:dyDescent="0.3"/>
    <row r="3674" ht="14.4" x14ac:dyDescent="0.3"/>
    <row r="3675" ht="14.4" x14ac:dyDescent="0.3"/>
    <row r="3676" ht="14.4" x14ac:dyDescent="0.3"/>
    <row r="3677" ht="14.4" x14ac:dyDescent="0.3"/>
    <row r="3678" ht="14.4" x14ac:dyDescent="0.3"/>
    <row r="3679" ht="14.4" x14ac:dyDescent="0.3"/>
    <row r="3680" ht="14.4" x14ac:dyDescent="0.3"/>
    <row r="3681" ht="14.4" x14ac:dyDescent="0.3"/>
    <row r="3682" ht="14.4" x14ac:dyDescent="0.3"/>
    <row r="3683" ht="14.4" x14ac:dyDescent="0.3"/>
    <row r="3684" ht="14.4" x14ac:dyDescent="0.3"/>
    <row r="3685" ht="14.4" x14ac:dyDescent="0.3"/>
    <row r="3686" ht="14.4" x14ac:dyDescent="0.3"/>
    <row r="3687" ht="14.4" x14ac:dyDescent="0.3"/>
    <row r="3688" ht="14.4" x14ac:dyDescent="0.3"/>
    <row r="3689" ht="14.4" x14ac:dyDescent="0.3"/>
    <row r="3690" ht="14.4" x14ac:dyDescent="0.3"/>
    <row r="3691" ht="14.4" x14ac:dyDescent="0.3"/>
    <row r="3692" ht="14.4" x14ac:dyDescent="0.3"/>
    <row r="3693" ht="14.4" x14ac:dyDescent="0.3"/>
    <row r="3694" ht="14.4" x14ac:dyDescent="0.3"/>
    <row r="3695" ht="14.4" x14ac:dyDescent="0.3"/>
    <row r="3696" ht="14.4" x14ac:dyDescent="0.3"/>
    <row r="3697" ht="14.4" x14ac:dyDescent="0.3"/>
    <row r="3698" ht="14.4" x14ac:dyDescent="0.3"/>
    <row r="3699" ht="14.4" x14ac:dyDescent="0.3"/>
    <row r="3700" ht="14.4" x14ac:dyDescent="0.3"/>
    <row r="3701" ht="14.4" x14ac:dyDescent="0.3"/>
    <row r="3702" ht="14.4" x14ac:dyDescent="0.3"/>
    <row r="3703" ht="14.4" x14ac:dyDescent="0.3"/>
    <row r="3704" ht="14.4" x14ac:dyDescent="0.3"/>
    <row r="3705" ht="14.4" x14ac:dyDescent="0.3"/>
    <row r="3706" ht="14.4" x14ac:dyDescent="0.3"/>
    <row r="3707" ht="14.4" x14ac:dyDescent="0.3"/>
    <row r="3708" ht="14.4" x14ac:dyDescent="0.3"/>
    <row r="3709" ht="14.4" x14ac:dyDescent="0.3"/>
    <row r="3710" ht="14.4" x14ac:dyDescent="0.3"/>
    <row r="3711" ht="14.4" x14ac:dyDescent="0.3"/>
    <row r="3712" ht="14.4" x14ac:dyDescent="0.3"/>
    <row r="3713" ht="14.4" x14ac:dyDescent="0.3"/>
    <row r="3714" ht="14.4" x14ac:dyDescent="0.3"/>
    <row r="3715" ht="14.4" x14ac:dyDescent="0.3"/>
    <row r="3716" ht="14.4" x14ac:dyDescent="0.3"/>
    <row r="3717" ht="14.4" x14ac:dyDescent="0.3"/>
    <row r="3718" ht="14.4" x14ac:dyDescent="0.3"/>
    <row r="3719" ht="14.4" x14ac:dyDescent="0.3"/>
    <row r="3720" ht="14.4" x14ac:dyDescent="0.3"/>
    <row r="3721" ht="14.4" x14ac:dyDescent="0.3"/>
    <row r="3722" ht="14.4" x14ac:dyDescent="0.3"/>
    <row r="3723" ht="14.4" x14ac:dyDescent="0.3"/>
    <row r="3724" ht="14.4" x14ac:dyDescent="0.3"/>
    <row r="3725" ht="14.4" x14ac:dyDescent="0.3"/>
    <row r="3726" ht="14.4" x14ac:dyDescent="0.3"/>
    <row r="3727" ht="14.4" x14ac:dyDescent="0.3"/>
    <row r="3728" ht="14.4" x14ac:dyDescent="0.3"/>
    <row r="3729" ht="14.4" x14ac:dyDescent="0.3"/>
    <row r="3730" ht="14.4" x14ac:dyDescent="0.3"/>
    <row r="3731" ht="14.4" x14ac:dyDescent="0.3"/>
    <row r="3732" ht="14.4" x14ac:dyDescent="0.3"/>
    <row r="3733" ht="14.4" x14ac:dyDescent="0.3"/>
    <row r="3734" ht="14.4" x14ac:dyDescent="0.3"/>
    <row r="3735" ht="14.4" x14ac:dyDescent="0.3"/>
    <row r="3736" ht="14.4" x14ac:dyDescent="0.3"/>
    <row r="3737" ht="14.4" x14ac:dyDescent="0.3"/>
    <row r="3738" ht="14.4" x14ac:dyDescent="0.3"/>
    <row r="3739" ht="14.4" x14ac:dyDescent="0.3"/>
    <row r="3740" ht="14.4" x14ac:dyDescent="0.3"/>
    <row r="3741" ht="14.4" x14ac:dyDescent="0.3"/>
    <row r="3742" ht="14.4" x14ac:dyDescent="0.3"/>
    <row r="3743" ht="14.4" x14ac:dyDescent="0.3"/>
    <row r="3744" ht="14.4" x14ac:dyDescent="0.3"/>
    <row r="3745" ht="14.4" x14ac:dyDescent="0.3"/>
    <row r="3746" ht="14.4" x14ac:dyDescent="0.3"/>
    <row r="3747" ht="14.4" x14ac:dyDescent="0.3"/>
    <row r="3748" ht="14.4" x14ac:dyDescent="0.3"/>
    <row r="3749" ht="14.4" x14ac:dyDescent="0.3"/>
    <row r="3750" ht="14.4" x14ac:dyDescent="0.3"/>
    <row r="3751" ht="14.4" x14ac:dyDescent="0.3"/>
    <row r="3752" ht="14.4" x14ac:dyDescent="0.3"/>
    <row r="3753" ht="14.4" x14ac:dyDescent="0.3"/>
    <row r="3754" ht="14.4" x14ac:dyDescent="0.3"/>
    <row r="3755" ht="14.4" x14ac:dyDescent="0.3"/>
    <row r="3756" ht="14.4" x14ac:dyDescent="0.3"/>
    <row r="3757" ht="14.4" x14ac:dyDescent="0.3"/>
    <row r="3758" ht="14.4" x14ac:dyDescent="0.3"/>
    <row r="3759" ht="14.4" x14ac:dyDescent="0.3"/>
    <row r="3760" ht="14.4" x14ac:dyDescent="0.3"/>
    <row r="3761" ht="14.4" x14ac:dyDescent="0.3"/>
    <row r="3762" ht="14.4" x14ac:dyDescent="0.3"/>
    <row r="3763" ht="14.4" x14ac:dyDescent="0.3"/>
    <row r="3764" ht="14.4" x14ac:dyDescent="0.3"/>
    <row r="3765" ht="14.4" x14ac:dyDescent="0.3"/>
    <row r="3766" ht="14.4" x14ac:dyDescent="0.3"/>
    <row r="3767" ht="14.4" x14ac:dyDescent="0.3"/>
    <row r="3768" ht="14.4" x14ac:dyDescent="0.3"/>
    <row r="3769" ht="14.4" x14ac:dyDescent="0.3"/>
    <row r="3770" ht="14.4" x14ac:dyDescent="0.3"/>
    <row r="3771" ht="14.4" x14ac:dyDescent="0.3"/>
    <row r="3772" ht="14.4" x14ac:dyDescent="0.3"/>
    <row r="3773" ht="14.4" x14ac:dyDescent="0.3"/>
    <row r="3774" ht="14.4" x14ac:dyDescent="0.3"/>
    <row r="3775" ht="14.4" x14ac:dyDescent="0.3"/>
    <row r="3776" ht="14.4" x14ac:dyDescent="0.3"/>
    <row r="3777" ht="14.4" x14ac:dyDescent="0.3"/>
    <row r="3778" ht="14.4" x14ac:dyDescent="0.3"/>
    <row r="3779" ht="14.4" x14ac:dyDescent="0.3"/>
    <row r="3780" ht="14.4" x14ac:dyDescent="0.3"/>
    <row r="3781" ht="14.4" x14ac:dyDescent="0.3"/>
    <row r="3782" ht="14.4" x14ac:dyDescent="0.3"/>
    <row r="3783" ht="14.4" x14ac:dyDescent="0.3"/>
    <row r="3784" ht="14.4" x14ac:dyDescent="0.3"/>
    <row r="3785" ht="14.4" x14ac:dyDescent="0.3"/>
    <row r="3786" ht="14.4" x14ac:dyDescent="0.3"/>
    <row r="3787" ht="14.4" x14ac:dyDescent="0.3"/>
    <row r="3788" ht="14.4" x14ac:dyDescent="0.3"/>
    <row r="3789" ht="14.4" x14ac:dyDescent="0.3"/>
    <row r="3790" ht="14.4" x14ac:dyDescent="0.3"/>
    <row r="3791" ht="14.4" x14ac:dyDescent="0.3"/>
    <row r="3792" ht="14.4" x14ac:dyDescent="0.3"/>
    <row r="3793" ht="14.4" x14ac:dyDescent="0.3"/>
    <row r="3794" ht="14.4" x14ac:dyDescent="0.3"/>
    <row r="3795" ht="14.4" x14ac:dyDescent="0.3"/>
    <row r="3796" ht="14.4" x14ac:dyDescent="0.3"/>
    <row r="3797" ht="14.4" x14ac:dyDescent="0.3"/>
    <row r="3798" ht="14.4" x14ac:dyDescent="0.3"/>
    <row r="3799" ht="14.4" x14ac:dyDescent="0.3"/>
    <row r="3800" ht="14.4" x14ac:dyDescent="0.3"/>
    <row r="3801" ht="14.4" x14ac:dyDescent="0.3"/>
    <row r="3802" ht="14.4" x14ac:dyDescent="0.3"/>
    <row r="3803" ht="14.4" x14ac:dyDescent="0.3"/>
    <row r="3804" ht="14.4" x14ac:dyDescent="0.3"/>
    <row r="3805" ht="14.4" x14ac:dyDescent="0.3"/>
    <row r="3806" ht="14.4" x14ac:dyDescent="0.3"/>
    <row r="3807" ht="14.4" x14ac:dyDescent="0.3"/>
    <row r="3808" ht="14.4" x14ac:dyDescent="0.3"/>
    <row r="3809" ht="14.4" x14ac:dyDescent="0.3"/>
    <row r="3810" ht="14.4" x14ac:dyDescent="0.3"/>
    <row r="3811" ht="14.4" x14ac:dyDescent="0.3"/>
    <row r="3812" ht="14.4" x14ac:dyDescent="0.3"/>
    <row r="3813" ht="14.4" x14ac:dyDescent="0.3"/>
    <row r="3814" ht="14.4" x14ac:dyDescent="0.3"/>
    <row r="3815" ht="14.4" x14ac:dyDescent="0.3"/>
    <row r="3816" ht="14.4" x14ac:dyDescent="0.3"/>
    <row r="3817" ht="14.4" x14ac:dyDescent="0.3"/>
    <row r="3818" ht="14.4" x14ac:dyDescent="0.3"/>
    <row r="3819" ht="14.4" x14ac:dyDescent="0.3"/>
    <row r="3820" ht="14.4" x14ac:dyDescent="0.3"/>
    <row r="3821" ht="14.4" x14ac:dyDescent="0.3"/>
    <row r="3822" ht="14.4" x14ac:dyDescent="0.3"/>
    <row r="3823" ht="14.4" x14ac:dyDescent="0.3"/>
    <row r="3824" ht="14.4" x14ac:dyDescent="0.3"/>
    <row r="3825" ht="14.4" x14ac:dyDescent="0.3"/>
    <row r="3826" ht="14.4" x14ac:dyDescent="0.3"/>
    <row r="3827" ht="14.4" x14ac:dyDescent="0.3"/>
    <row r="3828" ht="14.4" x14ac:dyDescent="0.3"/>
    <row r="3829" ht="14.4" x14ac:dyDescent="0.3"/>
    <row r="3830" ht="14.4" x14ac:dyDescent="0.3"/>
    <row r="3831" ht="14.4" x14ac:dyDescent="0.3"/>
    <row r="3832" ht="14.4" x14ac:dyDescent="0.3"/>
    <row r="3833" ht="14.4" x14ac:dyDescent="0.3"/>
    <row r="3834" ht="14.4" x14ac:dyDescent="0.3"/>
    <row r="3835" ht="14.4" x14ac:dyDescent="0.3"/>
    <row r="3836" ht="14.4" x14ac:dyDescent="0.3"/>
    <row r="3837" ht="14.4" x14ac:dyDescent="0.3"/>
    <row r="3838" ht="14.4" x14ac:dyDescent="0.3"/>
    <row r="3839" ht="14.4" x14ac:dyDescent="0.3"/>
    <row r="3840" ht="14.4" x14ac:dyDescent="0.3"/>
    <row r="3841" ht="14.4" x14ac:dyDescent="0.3"/>
    <row r="3842" ht="14.4" x14ac:dyDescent="0.3"/>
    <row r="3843" ht="14.4" x14ac:dyDescent="0.3"/>
    <row r="3844" ht="14.4" x14ac:dyDescent="0.3"/>
    <row r="3845" ht="14.4" x14ac:dyDescent="0.3"/>
    <row r="3846" ht="14.4" x14ac:dyDescent="0.3"/>
    <row r="3847" ht="14.4" x14ac:dyDescent="0.3"/>
    <row r="3848" ht="14.4" x14ac:dyDescent="0.3"/>
    <row r="3849" ht="14.4" x14ac:dyDescent="0.3"/>
    <row r="3850" ht="14.4" x14ac:dyDescent="0.3"/>
    <row r="3851" ht="14.4" x14ac:dyDescent="0.3"/>
    <row r="3852" ht="14.4" x14ac:dyDescent="0.3"/>
    <row r="3853" ht="14.4" x14ac:dyDescent="0.3"/>
    <row r="3854" ht="14.4" x14ac:dyDescent="0.3"/>
    <row r="3855" ht="14.4" x14ac:dyDescent="0.3"/>
    <row r="3856" ht="14.4" x14ac:dyDescent="0.3"/>
    <row r="3857" ht="14.4" x14ac:dyDescent="0.3"/>
    <row r="3858" ht="14.4" x14ac:dyDescent="0.3"/>
    <row r="3859" ht="14.4" x14ac:dyDescent="0.3"/>
    <row r="3860" ht="14.4" x14ac:dyDescent="0.3"/>
    <row r="3861" ht="14.4" x14ac:dyDescent="0.3"/>
    <row r="3862" ht="14.4" x14ac:dyDescent="0.3"/>
    <row r="3863" ht="14.4" x14ac:dyDescent="0.3"/>
    <row r="3864" ht="14.4" x14ac:dyDescent="0.3"/>
    <row r="3865" ht="14.4" x14ac:dyDescent="0.3"/>
    <row r="3866" ht="14.4" x14ac:dyDescent="0.3"/>
    <row r="3867" ht="14.4" x14ac:dyDescent="0.3"/>
    <row r="3868" ht="14.4" x14ac:dyDescent="0.3"/>
    <row r="3869" ht="14.4" x14ac:dyDescent="0.3"/>
    <row r="3870" ht="14.4" x14ac:dyDescent="0.3"/>
    <row r="3871" ht="14.4" x14ac:dyDescent="0.3"/>
    <row r="3872" ht="14.4" x14ac:dyDescent="0.3"/>
    <row r="3873" ht="14.4" x14ac:dyDescent="0.3"/>
    <row r="3874" ht="14.4" x14ac:dyDescent="0.3"/>
    <row r="3875" ht="14.4" x14ac:dyDescent="0.3"/>
    <row r="3876" ht="14.4" x14ac:dyDescent="0.3"/>
    <row r="3877" ht="14.4" x14ac:dyDescent="0.3"/>
    <row r="3878" ht="14.4" x14ac:dyDescent="0.3"/>
    <row r="3879" ht="14.4" x14ac:dyDescent="0.3"/>
    <row r="3880" ht="14.4" x14ac:dyDescent="0.3"/>
    <row r="3881" ht="14.4" x14ac:dyDescent="0.3"/>
    <row r="3882" ht="14.4" x14ac:dyDescent="0.3"/>
    <row r="3883" ht="14.4" x14ac:dyDescent="0.3"/>
    <row r="3884" ht="14.4" x14ac:dyDescent="0.3"/>
    <row r="3885" ht="14.4" x14ac:dyDescent="0.3"/>
    <row r="3886" ht="14.4" x14ac:dyDescent="0.3"/>
    <row r="3887" ht="14.4" x14ac:dyDescent="0.3"/>
    <row r="3888" ht="14.4" x14ac:dyDescent="0.3"/>
    <row r="3889" ht="14.4" x14ac:dyDescent="0.3"/>
    <row r="3890" ht="14.4" x14ac:dyDescent="0.3"/>
    <row r="3891" ht="14.4" x14ac:dyDescent="0.3"/>
    <row r="3892" ht="14.4" x14ac:dyDescent="0.3"/>
    <row r="3893" ht="14.4" x14ac:dyDescent="0.3"/>
    <row r="3894" ht="14.4" x14ac:dyDescent="0.3"/>
    <row r="3895" ht="14.4" x14ac:dyDescent="0.3"/>
    <row r="3896" ht="14.4" x14ac:dyDescent="0.3"/>
    <row r="3897" ht="14.4" x14ac:dyDescent="0.3"/>
    <row r="3898" ht="14.4" x14ac:dyDescent="0.3"/>
    <row r="3899" ht="14.4" x14ac:dyDescent="0.3"/>
    <row r="3900" ht="14.4" x14ac:dyDescent="0.3"/>
    <row r="3901" ht="14.4" x14ac:dyDescent="0.3"/>
    <row r="3902" ht="14.4" x14ac:dyDescent="0.3"/>
    <row r="3903" ht="14.4" x14ac:dyDescent="0.3"/>
    <row r="3904" ht="14.4" x14ac:dyDescent="0.3"/>
    <row r="3905" ht="14.4" x14ac:dyDescent="0.3"/>
    <row r="3906" ht="14.4" x14ac:dyDescent="0.3"/>
    <row r="3907" ht="14.4" x14ac:dyDescent="0.3"/>
    <row r="3908" ht="14.4" x14ac:dyDescent="0.3"/>
    <row r="3909" ht="14.4" x14ac:dyDescent="0.3"/>
    <row r="3910" ht="14.4" x14ac:dyDescent="0.3"/>
    <row r="3911" ht="14.4" x14ac:dyDescent="0.3"/>
    <row r="3912" ht="14.4" x14ac:dyDescent="0.3"/>
    <row r="3913" ht="14.4" x14ac:dyDescent="0.3"/>
    <row r="3914" ht="14.4" x14ac:dyDescent="0.3"/>
    <row r="3915" ht="14.4" x14ac:dyDescent="0.3"/>
    <row r="3916" ht="14.4" x14ac:dyDescent="0.3"/>
    <row r="3917" ht="14.4" x14ac:dyDescent="0.3"/>
    <row r="3918" ht="14.4" x14ac:dyDescent="0.3"/>
    <row r="3919" ht="14.4" x14ac:dyDescent="0.3"/>
    <row r="3920" ht="14.4" x14ac:dyDescent="0.3"/>
    <row r="3921" ht="14.4" x14ac:dyDescent="0.3"/>
    <row r="3922" ht="14.4" x14ac:dyDescent="0.3"/>
    <row r="3923" ht="14.4" x14ac:dyDescent="0.3"/>
    <row r="3924" ht="14.4" x14ac:dyDescent="0.3"/>
    <row r="3925" ht="14.4" x14ac:dyDescent="0.3"/>
    <row r="3926" ht="14.4" x14ac:dyDescent="0.3"/>
    <row r="3927" ht="14.4" x14ac:dyDescent="0.3"/>
    <row r="3928" ht="14.4" x14ac:dyDescent="0.3"/>
    <row r="3929" ht="14.4" x14ac:dyDescent="0.3"/>
    <row r="3930" ht="14.4" x14ac:dyDescent="0.3"/>
    <row r="3931" ht="14.4" x14ac:dyDescent="0.3"/>
    <row r="3932" ht="14.4" x14ac:dyDescent="0.3"/>
    <row r="3933" ht="14.4" x14ac:dyDescent="0.3"/>
    <row r="3934" ht="14.4" x14ac:dyDescent="0.3"/>
    <row r="3935" ht="14.4" x14ac:dyDescent="0.3"/>
    <row r="3936" ht="14.4" x14ac:dyDescent="0.3"/>
    <row r="3937" ht="14.4" x14ac:dyDescent="0.3"/>
    <row r="3938" ht="14.4" x14ac:dyDescent="0.3"/>
    <row r="3939" ht="14.4" x14ac:dyDescent="0.3"/>
    <row r="3940" ht="14.4" x14ac:dyDescent="0.3"/>
    <row r="3941" ht="14.4" x14ac:dyDescent="0.3"/>
    <row r="3942" ht="14.4" x14ac:dyDescent="0.3"/>
    <row r="3943" ht="14.4" x14ac:dyDescent="0.3"/>
    <row r="3944" ht="14.4" x14ac:dyDescent="0.3"/>
    <row r="3945" ht="14.4" x14ac:dyDescent="0.3"/>
    <row r="3946" ht="14.4" x14ac:dyDescent="0.3"/>
    <row r="3947" ht="14.4" x14ac:dyDescent="0.3"/>
    <row r="3948" ht="14.4" x14ac:dyDescent="0.3"/>
    <row r="3949" ht="14.4" x14ac:dyDescent="0.3"/>
    <row r="3950" ht="14.4" x14ac:dyDescent="0.3"/>
    <row r="3951" ht="14.4" x14ac:dyDescent="0.3"/>
    <row r="3952" ht="14.4" x14ac:dyDescent="0.3"/>
    <row r="3953" ht="14.4" x14ac:dyDescent="0.3"/>
    <row r="3954" ht="14.4" x14ac:dyDescent="0.3"/>
    <row r="3955" ht="14.4" x14ac:dyDescent="0.3"/>
    <row r="3956" ht="14.4" x14ac:dyDescent="0.3"/>
    <row r="3957" ht="14.4" x14ac:dyDescent="0.3"/>
    <row r="3958" ht="14.4" x14ac:dyDescent="0.3"/>
    <row r="3959" ht="14.4" x14ac:dyDescent="0.3"/>
    <row r="3960" ht="14.4" x14ac:dyDescent="0.3"/>
    <row r="3961" ht="14.4" x14ac:dyDescent="0.3"/>
    <row r="3962" ht="14.4" x14ac:dyDescent="0.3"/>
    <row r="3963" ht="14.4" x14ac:dyDescent="0.3"/>
    <row r="3964" ht="14.4" x14ac:dyDescent="0.3"/>
    <row r="3965" ht="14.4" x14ac:dyDescent="0.3"/>
    <row r="3966" ht="14.4" x14ac:dyDescent="0.3"/>
    <row r="3967" ht="14.4" x14ac:dyDescent="0.3"/>
    <row r="3968" ht="14.4" x14ac:dyDescent="0.3"/>
    <row r="3969" ht="14.4" x14ac:dyDescent="0.3"/>
    <row r="3970" ht="14.4" x14ac:dyDescent="0.3"/>
    <row r="3971" ht="14.4" x14ac:dyDescent="0.3"/>
    <row r="3972" ht="14.4" x14ac:dyDescent="0.3"/>
    <row r="3973" ht="14.4" x14ac:dyDescent="0.3"/>
    <row r="3974" ht="14.4" x14ac:dyDescent="0.3"/>
    <row r="3975" ht="14.4" x14ac:dyDescent="0.3"/>
    <row r="3976" ht="14.4" x14ac:dyDescent="0.3"/>
    <row r="3977" ht="14.4" x14ac:dyDescent="0.3"/>
    <row r="3978" ht="14.4" x14ac:dyDescent="0.3"/>
    <row r="3979" ht="14.4" x14ac:dyDescent="0.3"/>
    <row r="3980" ht="14.4" x14ac:dyDescent="0.3"/>
    <row r="3981" ht="14.4" x14ac:dyDescent="0.3"/>
    <row r="3982" ht="14.4" x14ac:dyDescent="0.3"/>
    <row r="3983" ht="14.4" x14ac:dyDescent="0.3"/>
    <row r="3984" ht="14.4" x14ac:dyDescent="0.3"/>
    <row r="3985" ht="14.4" x14ac:dyDescent="0.3"/>
    <row r="3986" ht="14.4" x14ac:dyDescent="0.3"/>
    <row r="3987" ht="14.4" x14ac:dyDescent="0.3"/>
    <row r="3988" ht="14.4" x14ac:dyDescent="0.3"/>
    <row r="3989" ht="14.4" x14ac:dyDescent="0.3"/>
    <row r="3990" ht="14.4" x14ac:dyDescent="0.3"/>
    <row r="3991" ht="14.4" x14ac:dyDescent="0.3"/>
    <row r="3992" ht="14.4" x14ac:dyDescent="0.3"/>
    <row r="3993" ht="14.4" x14ac:dyDescent="0.3"/>
    <row r="3994" ht="14.4" x14ac:dyDescent="0.3"/>
    <row r="3995" ht="14.4" x14ac:dyDescent="0.3"/>
    <row r="3996" ht="14.4" x14ac:dyDescent="0.3"/>
    <row r="3997" ht="14.4" x14ac:dyDescent="0.3"/>
    <row r="3998" ht="14.4" x14ac:dyDescent="0.3"/>
    <row r="3999" ht="14.4" x14ac:dyDescent="0.3"/>
    <row r="4000" ht="14.4" x14ac:dyDescent="0.3"/>
    <row r="4001" ht="14.4" x14ac:dyDescent="0.3"/>
    <row r="4002" ht="14.4" x14ac:dyDescent="0.3"/>
    <row r="4003" ht="14.4" x14ac:dyDescent="0.3"/>
    <row r="4004" ht="14.4" x14ac:dyDescent="0.3"/>
    <row r="4005" ht="14.4" x14ac:dyDescent="0.3"/>
    <row r="4006" ht="14.4" x14ac:dyDescent="0.3"/>
    <row r="4007" ht="14.4" x14ac:dyDescent="0.3"/>
    <row r="4008" ht="14.4" x14ac:dyDescent="0.3"/>
    <row r="4009" ht="14.4" x14ac:dyDescent="0.3"/>
    <row r="4010" ht="14.4" x14ac:dyDescent="0.3"/>
    <row r="4011" ht="14.4" x14ac:dyDescent="0.3"/>
    <row r="4012" ht="14.4" x14ac:dyDescent="0.3"/>
    <row r="4013" ht="14.4" x14ac:dyDescent="0.3"/>
    <row r="4014" ht="14.4" x14ac:dyDescent="0.3"/>
    <row r="4015" ht="14.4" x14ac:dyDescent="0.3"/>
    <row r="4016" ht="14.4" x14ac:dyDescent="0.3"/>
    <row r="4017" ht="14.4" x14ac:dyDescent="0.3"/>
    <row r="4018" ht="14.4" x14ac:dyDescent="0.3"/>
    <row r="4019" ht="14.4" x14ac:dyDescent="0.3"/>
    <row r="4020" ht="14.4" x14ac:dyDescent="0.3"/>
    <row r="4021" ht="14.4" x14ac:dyDescent="0.3"/>
    <row r="4022" ht="14.4" x14ac:dyDescent="0.3"/>
    <row r="4023" ht="14.4" x14ac:dyDescent="0.3"/>
    <row r="4024" ht="14.4" x14ac:dyDescent="0.3"/>
    <row r="4025" ht="14.4" x14ac:dyDescent="0.3"/>
    <row r="4026" ht="14.4" x14ac:dyDescent="0.3"/>
    <row r="4027" ht="14.4" x14ac:dyDescent="0.3"/>
    <row r="4028" ht="14.4" x14ac:dyDescent="0.3"/>
    <row r="4029" ht="14.4" x14ac:dyDescent="0.3"/>
    <row r="4030" ht="14.4" x14ac:dyDescent="0.3"/>
    <row r="4031" ht="14.4" x14ac:dyDescent="0.3"/>
    <row r="4032" ht="14.4" x14ac:dyDescent="0.3"/>
    <row r="4033" ht="14.4" x14ac:dyDescent="0.3"/>
    <row r="4034" ht="14.4" x14ac:dyDescent="0.3"/>
    <row r="4035" ht="14.4" x14ac:dyDescent="0.3"/>
    <row r="4036" ht="14.4" x14ac:dyDescent="0.3"/>
    <row r="4037" ht="14.4" x14ac:dyDescent="0.3"/>
    <row r="4038" ht="14.4" x14ac:dyDescent="0.3"/>
    <row r="4039" ht="14.4" x14ac:dyDescent="0.3"/>
    <row r="4040" ht="14.4" x14ac:dyDescent="0.3"/>
    <row r="4041" ht="14.4" x14ac:dyDescent="0.3"/>
    <row r="4042" ht="14.4" x14ac:dyDescent="0.3"/>
    <row r="4043" ht="14.4" x14ac:dyDescent="0.3"/>
    <row r="4044" ht="14.4" x14ac:dyDescent="0.3"/>
    <row r="4045" ht="14.4" x14ac:dyDescent="0.3"/>
    <row r="4046" ht="14.4" x14ac:dyDescent="0.3"/>
    <row r="4047" ht="14.4" x14ac:dyDescent="0.3"/>
    <row r="4048" ht="14.4" x14ac:dyDescent="0.3"/>
    <row r="4049" ht="14.4" x14ac:dyDescent="0.3"/>
    <row r="4050" ht="14.4" x14ac:dyDescent="0.3"/>
    <row r="4051" ht="14.4" x14ac:dyDescent="0.3"/>
    <row r="4052" ht="14.4" x14ac:dyDescent="0.3"/>
    <row r="4053" ht="14.4" x14ac:dyDescent="0.3"/>
    <row r="4054" ht="14.4" x14ac:dyDescent="0.3"/>
    <row r="4055" ht="14.4" x14ac:dyDescent="0.3"/>
    <row r="4056" ht="14.4" x14ac:dyDescent="0.3"/>
    <row r="4057" ht="14.4" x14ac:dyDescent="0.3"/>
    <row r="4058" ht="14.4" x14ac:dyDescent="0.3"/>
    <row r="4059" ht="14.4" x14ac:dyDescent="0.3"/>
    <row r="4060" ht="14.4" x14ac:dyDescent="0.3"/>
    <row r="4061" ht="14.4" x14ac:dyDescent="0.3"/>
    <row r="4062" ht="14.4" x14ac:dyDescent="0.3"/>
    <row r="4063" ht="14.4" x14ac:dyDescent="0.3"/>
    <row r="4064" ht="14.4" x14ac:dyDescent="0.3"/>
    <row r="4065" ht="14.4" x14ac:dyDescent="0.3"/>
    <row r="4066" ht="14.4" x14ac:dyDescent="0.3"/>
    <row r="4067" ht="14.4" x14ac:dyDescent="0.3"/>
    <row r="4068" ht="14.4" x14ac:dyDescent="0.3"/>
    <row r="4069" ht="14.4" x14ac:dyDescent="0.3"/>
    <row r="4070" ht="14.4" x14ac:dyDescent="0.3"/>
    <row r="4071" ht="14.4" x14ac:dyDescent="0.3"/>
    <row r="4072" ht="14.4" x14ac:dyDescent="0.3"/>
    <row r="4073" ht="14.4" x14ac:dyDescent="0.3"/>
    <row r="4074" ht="14.4" x14ac:dyDescent="0.3"/>
    <row r="4075" ht="14.4" x14ac:dyDescent="0.3"/>
    <row r="4076" ht="14.4" x14ac:dyDescent="0.3"/>
    <row r="4077" ht="14.4" x14ac:dyDescent="0.3"/>
    <row r="4078" ht="14.4" x14ac:dyDescent="0.3"/>
    <row r="4079" ht="14.4" x14ac:dyDescent="0.3"/>
    <row r="4080" ht="14.4" x14ac:dyDescent="0.3"/>
    <row r="4081" ht="14.4" x14ac:dyDescent="0.3"/>
    <row r="4082" ht="14.4" x14ac:dyDescent="0.3"/>
    <row r="4083" ht="14.4" x14ac:dyDescent="0.3"/>
    <row r="4084" ht="14.4" x14ac:dyDescent="0.3"/>
    <row r="4085" ht="14.4" x14ac:dyDescent="0.3"/>
    <row r="4086" ht="14.4" x14ac:dyDescent="0.3"/>
    <row r="4087" ht="14.4" x14ac:dyDescent="0.3"/>
    <row r="4088" ht="14.4" x14ac:dyDescent="0.3"/>
    <row r="4089" ht="14.4" x14ac:dyDescent="0.3"/>
    <row r="4090" ht="14.4" x14ac:dyDescent="0.3"/>
    <row r="4091" ht="14.4" x14ac:dyDescent="0.3"/>
    <row r="4092" ht="14.4" x14ac:dyDescent="0.3"/>
    <row r="4093" ht="14.4" x14ac:dyDescent="0.3"/>
    <row r="4094" ht="14.4" x14ac:dyDescent="0.3"/>
    <row r="4095" ht="14.4" x14ac:dyDescent="0.3"/>
    <row r="4096" ht="14.4" x14ac:dyDescent="0.3"/>
    <row r="4097" ht="14.4" x14ac:dyDescent="0.3"/>
    <row r="4098" ht="14.4" x14ac:dyDescent="0.3"/>
    <row r="4099" ht="14.4" x14ac:dyDescent="0.3"/>
    <row r="4100" ht="14.4" x14ac:dyDescent="0.3"/>
    <row r="4101" ht="14.4" x14ac:dyDescent="0.3"/>
    <row r="4102" ht="14.4" x14ac:dyDescent="0.3"/>
    <row r="4103" ht="14.4" x14ac:dyDescent="0.3"/>
    <row r="4104" ht="14.4" x14ac:dyDescent="0.3"/>
    <row r="4105" ht="14.4" x14ac:dyDescent="0.3"/>
    <row r="4106" ht="14.4" x14ac:dyDescent="0.3"/>
    <row r="4107" ht="14.4" x14ac:dyDescent="0.3"/>
    <row r="4108" ht="14.4" x14ac:dyDescent="0.3"/>
    <row r="4109" ht="14.4" x14ac:dyDescent="0.3"/>
    <row r="4110" ht="14.4" x14ac:dyDescent="0.3"/>
    <row r="4111" ht="14.4" x14ac:dyDescent="0.3"/>
    <row r="4112" ht="14.4" x14ac:dyDescent="0.3"/>
    <row r="4113" ht="14.4" x14ac:dyDescent="0.3"/>
    <row r="4114" ht="14.4" x14ac:dyDescent="0.3"/>
    <row r="4115" ht="14.4" x14ac:dyDescent="0.3"/>
    <row r="4116" ht="14.4" x14ac:dyDescent="0.3"/>
    <row r="4117" ht="14.4" x14ac:dyDescent="0.3"/>
    <row r="4118" ht="14.4" x14ac:dyDescent="0.3"/>
    <row r="4119" ht="14.4" x14ac:dyDescent="0.3"/>
    <row r="4120" ht="14.4" x14ac:dyDescent="0.3"/>
    <row r="4121" ht="14.4" x14ac:dyDescent="0.3"/>
    <row r="4122" ht="14.4" x14ac:dyDescent="0.3"/>
    <row r="4123" ht="14.4" x14ac:dyDescent="0.3"/>
    <row r="4124" ht="14.4" x14ac:dyDescent="0.3"/>
    <row r="4125" ht="14.4" x14ac:dyDescent="0.3"/>
    <row r="4126" ht="14.4" x14ac:dyDescent="0.3"/>
    <row r="4127" ht="14.4" x14ac:dyDescent="0.3"/>
    <row r="4128" ht="14.4" x14ac:dyDescent="0.3"/>
    <row r="4129" ht="14.4" x14ac:dyDescent="0.3"/>
    <row r="4130" ht="14.4" x14ac:dyDescent="0.3"/>
    <row r="4131" ht="14.4" x14ac:dyDescent="0.3"/>
    <row r="4132" ht="14.4" x14ac:dyDescent="0.3"/>
    <row r="4133" ht="14.4" x14ac:dyDescent="0.3"/>
    <row r="4134" ht="14.4" x14ac:dyDescent="0.3"/>
    <row r="4135" ht="14.4" x14ac:dyDescent="0.3"/>
    <row r="4136" ht="14.4" x14ac:dyDescent="0.3"/>
    <row r="4137" ht="14.4" x14ac:dyDescent="0.3"/>
    <row r="4138" ht="14.4" x14ac:dyDescent="0.3"/>
    <row r="4139" ht="14.4" x14ac:dyDescent="0.3"/>
    <row r="4140" ht="14.4" x14ac:dyDescent="0.3"/>
    <row r="4141" ht="14.4" x14ac:dyDescent="0.3"/>
    <row r="4142" ht="14.4" x14ac:dyDescent="0.3"/>
    <row r="4143" ht="14.4" x14ac:dyDescent="0.3"/>
    <row r="4144" ht="14.4" x14ac:dyDescent="0.3"/>
    <row r="4145" ht="14.4" x14ac:dyDescent="0.3"/>
    <row r="4146" ht="14.4" x14ac:dyDescent="0.3"/>
    <row r="4147" ht="14.4" x14ac:dyDescent="0.3"/>
    <row r="4148" ht="14.4" x14ac:dyDescent="0.3"/>
    <row r="4149" ht="14.4" x14ac:dyDescent="0.3"/>
    <row r="4150" ht="14.4" x14ac:dyDescent="0.3"/>
    <row r="4151" ht="14.4" x14ac:dyDescent="0.3"/>
    <row r="4152" ht="14.4" x14ac:dyDescent="0.3"/>
    <row r="4153" ht="14.4" x14ac:dyDescent="0.3"/>
    <row r="4154" ht="14.4" x14ac:dyDescent="0.3"/>
    <row r="4155" ht="14.4" x14ac:dyDescent="0.3"/>
    <row r="4156" ht="14.4" x14ac:dyDescent="0.3"/>
    <row r="4157" ht="14.4" x14ac:dyDescent="0.3"/>
    <row r="4158" ht="14.4" x14ac:dyDescent="0.3"/>
    <row r="4159" ht="14.4" x14ac:dyDescent="0.3"/>
    <row r="4160" ht="14.4" x14ac:dyDescent="0.3"/>
    <row r="4161" ht="14.4" x14ac:dyDescent="0.3"/>
    <row r="4162" ht="14.4" x14ac:dyDescent="0.3"/>
    <row r="4163" ht="14.4" x14ac:dyDescent="0.3"/>
    <row r="4164" ht="14.4" x14ac:dyDescent="0.3"/>
    <row r="4165" ht="14.4" x14ac:dyDescent="0.3"/>
    <row r="4166" ht="14.4" x14ac:dyDescent="0.3"/>
    <row r="4167" ht="14.4" x14ac:dyDescent="0.3"/>
    <row r="4168" ht="14.4" x14ac:dyDescent="0.3"/>
    <row r="4169" ht="14.4" x14ac:dyDescent="0.3"/>
    <row r="4170" ht="14.4" x14ac:dyDescent="0.3"/>
    <row r="4171" ht="14.4" x14ac:dyDescent="0.3"/>
    <row r="4172" ht="14.4" x14ac:dyDescent="0.3"/>
    <row r="4173" ht="14.4" x14ac:dyDescent="0.3"/>
    <row r="4174" ht="14.4" x14ac:dyDescent="0.3"/>
    <row r="4175" ht="14.4" x14ac:dyDescent="0.3"/>
    <row r="4176" ht="14.4" x14ac:dyDescent="0.3"/>
    <row r="4177" ht="14.4" x14ac:dyDescent="0.3"/>
    <row r="4178" ht="14.4" x14ac:dyDescent="0.3"/>
    <row r="4179" ht="14.4" x14ac:dyDescent="0.3"/>
    <row r="4180" ht="14.4" x14ac:dyDescent="0.3"/>
    <row r="4181" ht="14.4" x14ac:dyDescent="0.3"/>
    <row r="4182" ht="14.4" x14ac:dyDescent="0.3"/>
    <row r="4183" ht="14.4" x14ac:dyDescent="0.3"/>
    <row r="4184" ht="14.4" x14ac:dyDescent="0.3"/>
    <row r="4185" ht="14.4" x14ac:dyDescent="0.3"/>
    <row r="4186" ht="14.4" x14ac:dyDescent="0.3"/>
    <row r="4187" ht="14.4" x14ac:dyDescent="0.3"/>
    <row r="4188" ht="14.4" x14ac:dyDescent="0.3"/>
    <row r="4189" ht="14.4" x14ac:dyDescent="0.3"/>
    <row r="4190" ht="14.4" x14ac:dyDescent="0.3"/>
    <row r="4191" ht="14.4" x14ac:dyDescent="0.3"/>
    <row r="4192" ht="14.4" x14ac:dyDescent="0.3"/>
    <row r="4193" ht="14.4" x14ac:dyDescent="0.3"/>
    <row r="4194" ht="14.4" x14ac:dyDescent="0.3"/>
    <row r="4195" ht="14.4" x14ac:dyDescent="0.3"/>
    <row r="4196" ht="14.4" x14ac:dyDescent="0.3"/>
    <row r="4197" ht="14.4" x14ac:dyDescent="0.3"/>
    <row r="4198" ht="14.4" x14ac:dyDescent="0.3"/>
    <row r="4199" ht="14.4" x14ac:dyDescent="0.3"/>
    <row r="4200" ht="14.4" x14ac:dyDescent="0.3"/>
    <row r="4201" ht="14.4" x14ac:dyDescent="0.3"/>
    <row r="4202" ht="14.4" x14ac:dyDescent="0.3"/>
    <row r="4203" ht="14.4" x14ac:dyDescent="0.3"/>
    <row r="4204" ht="14.4" x14ac:dyDescent="0.3"/>
    <row r="4205" ht="14.4" x14ac:dyDescent="0.3"/>
    <row r="4206" ht="14.4" x14ac:dyDescent="0.3"/>
    <row r="4207" ht="14.4" x14ac:dyDescent="0.3"/>
    <row r="4208" ht="14.4" x14ac:dyDescent="0.3"/>
    <row r="4209" ht="14.4" x14ac:dyDescent="0.3"/>
    <row r="4210" ht="14.4" x14ac:dyDescent="0.3"/>
    <row r="4211" ht="14.4" x14ac:dyDescent="0.3"/>
    <row r="4212" ht="14.4" x14ac:dyDescent="0.3"/>
    <row r="4213" ht="14.4" x14ac:dyDescent="0.3"/>
    <row r="4214" ht="14.4" x14ac:dyDescent="0.3"/>
    <row r="4215" ht="14.4" x14ac:dyDescent="0.3"/>
    <row r="4216" ht="14.4" x14ac:dyDescent="0.3"/>
    <row r="4217" ht="14.4" x14ac:dyDescent="0.3"/>
    <row r="4218" ht="14.4" x14ac:dyDescent="0.3"/>
    <row r="4219" ht="14.4" x14ac:dyDescent="0.3"/>
    <row r="4220" ht="14.4" x14ac:dyDescent="0.3"/>
    <row r="4221" ht="14.4" x14ac:dyDescent="0.3"/>
    <row r="4222" ht="14.4" x14ac:dyDescent="0.3"/>
    <row r="4223" ht="14.4" x14ac:dyDescent="0.3"/>
    <row r="4224" ht="14.4" x14ac:dyDescent="0.3"/>
    <row r="4225" ht="14.4" x14ac:dyDescent="0.3"/>
    <row r="4226" ht="14.4" x14ac:dyDescent="0.3"/>
    <row r="4227" ht="14.4" x14ac:dyDescent="0.3"/>
    <row r="4228" ht="14.4" x14ac:dyDescent="0.3"/>
    <row r="4229" ht="14.4" x14ac:dyDescent="0.3"/>
    <row r="4230" ht="14.4" x14ac:dyDescent="0.3"/>
    <row r="4231" ht="14.4" x14ac:dyDescent="0.3"/>
    <row r="4232" ht="14.4" x14ac:dyDescent="0.3"/>
    <row r="4233" ht="14.4" x14ac:dyDescent="0.3"/>
    <row r="4234" ht="14.4" x14ac:dyDescent="0.3"/>
    <row r="4235" ht="14.4" x14ac:dyDescent="0.3"/>
    <row r="4236" ht="14.4" x14ac:dyDescent="0.3"/>
    <row r="4237" ht="14.4" x14ac:dyDescent="0.3"/>
    <row r="4238" ht="14.4" x14ac:dyDescent="0.3"/>
    <row r="4239" ht="14.4" x14ac:dyDescent="0.3"/>
    <row r="4240" ht="14.4" x14ac:dyDescent="0.3"/>
    <row r="4241" ht="14.4" x14ac:dyDescent="0.3"/>
    <row r="4242" ht="14.4" x14ac:dyDescent="0.3"/>
    <row r="4243" ht="14.4" x14ac:dyDescent="0.3"/>
    <row r="4244" ht="14.4" x14ac:dyDescent="0.3"/>
    <row r="4245" ht="14.4" x14ac:dyDescent="0.3"/>
    <row r="4246" ht="14.4" x14ac:dyDescent="0.3"/>
    <row r="4247" ht="14.4" x14ac:dyDescent="0.3"/>
    <row r="4248" ht="14.4" x14ac:dyDescent="0.3"/>
    <row r="4249" ht="14.4" x14ac:dyDescent="0.3"/>
    <row r="4250" ht="14.4" x14ac:dyDescent="0.3"/>
    <row r="4251" ht="14.4" x14ac:dyDescent="0.3"/>
    <row r="4252" ht="14.4" x14ac:dyDescent="0.3"/>
    <row r="4253" ht="14.4" x14ac:dyDescent="0.3"/>
    <row r="4254" ht="14.4" x14ac:dyDescent="0.3"/>
    <row r="4255" ht="14.4" x14ac:dyDescent="0.3"/>
    <row r="4256" ht="14.4" x14ac:dyDescent="0.3"/>
    <row r="4257" ht="14.4" x14ac:dyDescent="0.3"/>
    <row r="4258" ht="14.4" x14ac:dyDescent="0.3"/>
    <row r="4259" ht="14.4" x14ac:dyDescent="0.3"/>
    <row r="4260" ht="14.4" x14ac:dyDescent="0.3"/>
    <row r="4261" ht="14.4" x14ac:dyDescent="0.3"/>
    <row r="4262" ht="14.4" x14ac:dyDescent="0.3"/>
    <row r="4263" ht="14.4" x14ac:dyDescent="0.3"/>
    <row r="4264" ht="14.4" x14ac:dyDescent="0.3"/>
    <row r="4265" ht="14.4" x14ac:dyDescent="0.3"/>
    <row r="4266" ht="14.4" x14ac:dyDescent="0.3"/>
    <row r="4267" ht="14.4" x14ac:dyDescent="0.3"/>
    <row r="4268" ht="14.4" x14ac:dyDescent="0.3"/>
    <row r="4269" ht="14.4" x14ac:dyDescent="0.3"/>
    <row r="4270" ht="14.4" x14ac:dyDescent="0.3"/>
    <row r="4271" ht="14.4" x14ac:dyDescent="0.3"/>
    <row r="4272" ht="14.4" x14ac:dyDescent="0.3"/>
    <row r="4273" ht="14.4" x14ac:dyDescent="0.3"/>
    <row r="4274" ht="14.4" x14ac:dyDescent="0.3"/>
    <row r="4275" ht="14.4" x14ac:dyDescent="0.3"/>
    <row r="4276" ht="14.4" x14ac:dyDescent="0.3"/>
    <row r="4277" ht="14.4" x14ac:dyDescent="0.3"/>
    <row r="4278" ht="14.4" x14ac:dyDescent="0.3"/>
    <row r="4279" ht="14.4" x14ac:dyDescent="0.3"/>
    <row r="4280" ht="14.4" x14ac:dyDescent="0.3"/>
    <row r="4281" ht="14.4" x14ac:dyDescent="0.3"/>
    <row r="4282" ht="14.4" x14ac:dyDescent="0.3"/>
    <row r="4283" ht="14.4" x14ac:dyDescent="0.3"/>
    <row r="4284" ht="14.4" x14ac:dyDescent="0.3"/>
    <row r="4285" ht="14.4" x14ac:dyDescent="0.3"/>
    <row r="4286" ht="14.4" x14ac:dyDescent="0.3"/>
    <row r="4287" ht="14.4" x14ac:dyDescent="0.3"/>
    <row r="4288" ht="14.4" x14ac:dyDescent="0.3"/>
    <row r="4289" ht="14.4" x14ac:dyDescent="0.3"/>
    <row r="4290" ht="14.4" x14ac:dyDescent="0.3"/>
    <row r="4291" ht="14.4" x14ac:dyDescent="0.3"/>
    <row r="4292" ht="14.4" x14ac:dyDescent="0.3"/>
    <row r="4293" ht="14.4" x14ac:dyDescent="0.3"/>
    <row r="4294" ht="14.4" x14ac:dyDescent="0.3"/>
    <row r="4295" ht="14.4" x14ac:dyDescent="0.3"/>
    <row r="4296" ht="14.4" x14ac:dyDescent="0.3"/>
    <row r="4297" ht="14.4" x14ac:dyDescent="0.3"/>
    <row r="4298" ht="14.4" x14ac:dyDescent="0.3"/>
    <row r="4299" ht="14.4" x14ac:dyDescent="0.3"/>
    <row r="4300" ht="14.4" x14ac:dyDescent="0.3"/>
    <row r="4301" ht="14.4" x14ac:dyDescent="0.3"/>
    <row r="4302" ht="14.4" x14ac:dyDescent="0.3"/>
    <row r="4303" ht="14.4" x14ac:dyDescent="0.3"/>
    <row r="4304" ht="14.4" x14ac:dyDescent="0.3"/>
    <row r="4305" ht="14.4" x14ac:dyDescent="0.3"/>
    <row r="4306" ht="14.4" x14ac:dyDescent="0.3"/>
    <row r="4307" ht="14.4" x14ac:dyDescent="0.3"/>
    <row r="4308" ht="14.4" x14ac:dyDescent="0.3"/>
    <row r="4309" ht="14.4" x14ac:dyDescent="0.3"/>
    <row r="4310" ht="14.4" x14ac:dyDescent="0.3"/>
    <row r="4311" ht="14.4" x14ac:dyDescent="0.3"/>
    <row r="4312" ht="14.4" x14ac:dyDescent="0.3"/>
    <row r="4313" ht="14.4" x14ac:dyDescent="0.3"/>
    <row r="4314" ht="14.4" x14ac:dyDescent="0.3"/>
    <row r="4315" ht="14.4" x14ac:dyDescent="0.3"/>
    <row r="4316" ht="14.4" x14ac:dyDescent="0.3"/>
    <row r="4317" ht="14.4" x14ac:dyDescent="0.3"/>
    <row r="4318" ht="14.4" x14ac:dyDescent="0.3"/>
    <row r="4319" ht="14.4" x14ac:dyDescent="0.3"/>
    <row r="4320" ht="14.4" x14ac:dyDescent="0.3"/>
    <row r="4321" ht="14.4" x14ac:dyDescent="0.3"/>
    <row r="4322" ht="14.4" x14ac:dyDescent="0.3"/>
    <row r="4323" ht="14.4" x14ac:dyDescent="0.3"/>
    <row r="4324" ht="14.4" x14ac:dyDescent="0.3"/>
    <row r="4325" ht="14.4" x14ac:dyDescent="0.3"/>
    <row r="4326" ht="14.4" x14ac:dyDescent="0.3"/>
    <row r="4327" ht="14.4" x14ac:dyDescent="0.3"/>
    <row r="4328" ht="14.4" x14ac:dyDescent="0.3"/>
    <row r="4329" ht="14.4" x14ac:dyDescent="0.3"/>
    <row r="4330" ht="14.4" x14ac:dyDescent="0.3"/>
    <row r="4331" ht="14.4" x14ac:dyDescent="0.3"/>
    <row r="4332" ht="14.4" x14ac:dyDescent="0.3"/>
    <row r="4333" ht="14.4" x14ac:dyDescent="0.3"/>
    <row r="4334" ht="14.4" x14ac:dyDescent="0.3"/>
    <row r="4335" ht="14.4" x14ac:dyDescent="0.3"/>
    <row r="4336" ht="14.4" x14ac:dyDescent="0.3"/>
    <row r="4337" ht="14.4" x14ac:dyDescent="0.3"/>
    <row r="4338" ht="14.4" x14ac:dyDescent="0.3"/>
    <row r="4339" ht="14.4" x14ac:dyDescent="0.3"/>
    <row r="4340" ht="14.4" x14ac:dyDescent="0.3"/>
    <row r="4341" ht="14.4" x14ac:dyDescent="0.3"/>
    <row r="4342" ht="14.4" x14ac:dyDescent="0.3"/>
    <row r="4343" ht="14.4" x14ac:dyDescent="0.3"/>
    <row r="4344" ht="14.4" x14ac:dyDescent="0.3"/>
    <row r="4345" ht="14.4" x14ac:dyDescent="0.3"/>
    <row r="4346" ht="14.4" x14ac:dyDescent="0.3"/>
    <row r="4347" ht="14.4" x14ac:dyDescent="0.3"/>
    <row r="4348" ht="14.4" x14ac:dyDescent="0.3"/>
    <row r="4349" ht="14.4" x14ac:dyDescent="0.3"/>
    <row r="4350" ht="14.4" x14ac:dyDescent="0.3"/>
    <row r="4351" ht="14.4" x14ac:dyDescent="0.3"/>
    <row r="4352" ht="14.4" x14ac:dyDescent="0.3"/>
    <row r="4353" ht="14.4" x14ac:dyDescent="0.3"/>
    <row r="4354" ht="14.4" x14ac:dyDescent="0.3"/>
    <row r="4355" ht="14.4" x14ac:dyDescent="0.3"/>
    <row r="4356" ht="14.4" x14ac:dyDescent="0.3"/>
    <row r="4357" ht="14.4" x14ac:dyDescent="0.3"/>
    <row r="4358" ht="14.4" x14ac:dyDescent="0.3"/>
    <row r="4359" ht="14.4" x14ac:dyDescent="0.3"/>
    <row r="4360" ht="14.4" x14ac:dyDescent="0.3"/>
    <row r="4361" ht="14.4" x14ac:dyDescent="0.3"/>
    <row r="4362" ht="14.4" x14ac:dyDescent="0.3"/>
    <row r="4363" ht="14.4" x14ac:dyDescent="0.3"/>
    <row r="4364" ht="14.4" x14ac:dyDescent="0.3"/>
    <row r="4365" ht="14.4" x14ac:dyDescent="0.3"/>
    <row r="4366" ht="14.4" x14ac:dyDescent="0.3"/>
    <row r="4367" ht="14.4" x14ac:dyDescent="0.3"/>
    <row r="4368" ht="14.4" x14ac:dyDescent="0.3"/>
    <row r="4369" ht="14.4" x14ac:dyDescent="0.3"/>
    <row r="4370" ht="14.4" x14ac:dyDescent="0.3"/>
    <row r="4371" ht="14.4" x14ac:dyDescent="0.3"/>
    <row r="4372" ht="14.4" x14ac:dyDescent="0.3"/>
    <row r="4373" ht="14.4" x14ac:dyDescent="0.3"/>
    <row r="4374" ht="14.4" x14ac:dyDescent="0.3"/>
    <row r="4375" ht="14.4" x14ac:dyDescent="0.3"/>
    <row r="4376" ht="14.4" x14ac:dyDescent="0.3"/>
    <row r="4377" ht="14.4" x14ac:dyDescent="0.3"/>
    <row r="4378" ht="14.4" x14ac:dyDescent="0.3"/>
    <row r="4379" ht="14.4" x14ac:dyDescent="0.3"/>
    <row r="4380" ht="14.4" x14ac:dyDescent="0.3"/>
    <row r="4381" ht="14.4" x14ac:dyDescent="0.3"/>
    <row r="4382" ht="14.4" x14ac:dyDescent="0.3"/>
    <row r="4383" ht="14.4" x14ac:dyDescent="0.3"/>
    <row r="4384" ht="14.4" x14ac:dyDescent="0.3"/>
    <row r="4385" ht="14.4" x14ac:dyDescent="0.3"/>
    <row r="4386" ht="14.4" x14ac:dyDescent="0.3"/>
    <row r="4387" ht="14.4" x14ac:dyDescent="0.3"/>
    <row r="4388" ht="14.4" x14ac:dyDescent="0.3"/>
    <row r="4389" ht="14.4" x14ac:dyDescent="0.3"/>
    <row r="4390" ht="14.4" x14ac:dyDescent="0.3"/>
    <row r="4391" ht="14.4" x14ac:dyDescent="0.3"/>
    <row r="4392" ht="14.4" x14ac:dyDescent="0.3"/>
    <row r="4393" ht="14.4" x14ac:dyDescent="0.3"/>
    <row r="4394" ht="14.4" x14ac:dyDescent="0.3"/>
    <row r="4395" ht="14.4" x14ac:dyDescent="0.3"/>
    <row r="4396" ht="14.4" x14ac:dyDescent="0.3"/>
    <row r="4397" ht="14.4" x14ac:dyDescent="0.3"/>
    <row r="4398" ht="14.4" x14ac:dyDescent="0.3"/>
    <row r="4399" ht="14.4" x14ac:dyDescent="0.3"/>
    <row r="4400" ht="14.4" x14ac:dyDescent="0.3"/>
    <row r="4401" ht="14.4" x14ac:dyDescent="0.3"/>
    <row r="4402" ht="14.4" x14ac:dyDescent="0.3"/>
    <row r="4403" ht="14.4" x14ac:dyDescent="0.3"/>
    <row r="4404" ht="14.4" x14ac:dyDescent="0.3"/>
    <row r="4405" ht="14.4" x14ac:dyDescent="0.3"/>
    <row r="4406" ht="14.4" x14ac:dyDescent="0.3"/>
    <row r="4407" ht="14.4" x14ac:dyDescent="0.3"/>
    <row r="4408" ht="14.4" x14ac:dyDescent="0.3"/>
    <row r="4409" ht="14.4" x14ac:dyDescent="0.3"/>
    <row r="4410" ht="14.4" x14ac:dyDescent="0.3"/>
    <row r="4411" ht="14.4" x14ac:dyDescent="0.3"/>
    <row r="4412" ht="14.4" x14ac:dyDescent="0.3"/>
    <row r="4413" ht="14.4" x14ac:dyDescent="0.3"/>
    <row r="4414" ht="14.4" x14ac:dyDescent="0.3"/>
    <row r="4415" ht="14.4" x14ac:dyDescent="0.3"/>
    <row r="4416" ht="14.4" x14ac:dyDescent="0.3"/>
    <row r="4417" ht="14.4" x14ac:dyDescent="0.3"/>
    <row r="4418" ht="14.4" x14ac:dyDescent="0.3"/>
    <row r="4419" ht="14.4" x14ac:dyDescent="0.3"/>
    <row r="4420" ht="14.4" x14ac:dyDescent="0.3"/>
    <row r="4421" ht="14.4" x14ac:dyDescent="0.3"/>
    <row r="4422" ht="14.4" x14ac:dyDescent="0.3"/>
    <row r="4423" ht="14.4" x14ac:dyDescent="0.3"/>
    <row r="4424" ht="14.4" x14ac:dyDescent="0.3"/>
    <row r="4425" ht="14.4" x14ac:dyDescent="0.3"/>
    <row r="4426" ht="14.4" x14ac:dyDescent="0.3"/>
    <row r="4427" ht="14.4" x14ac:dyDescent="0.3"/>
    <row r="4428" ht="14.4" x14ac:dyDescent="0.3"/>
    <row r="4429" ht="14.4" x14ac:dyDescent="0.3"/>
    <row r="4430" ht="14.4" x14ac:dyDescent="0.3"/>
    <row r="4431" ht="14.4" x14ac:dyDescent="0.3"/>
    <row r="4432" ht="14.4" x14ac:dyDescent="0.3"/>
    <row r="4433" ht="14.4" x14ac:dyDescent="0.3"/>
    <row r="4434" ht="14.4" x14ac:dyDescent="0.3"/>
    <row r="4435" ht="14.4" x14ac:dyDescent="0.3"/>
    <row r="4436" ht="14.4" x14ac:dyDescent="0.3"/>
    <row r="4437" ht="14.4" x14ac:dyDescent="0.3"/>
    <row r="4438" ht="14.4" x14ac:dyDescent="0.3"/>
    <row r="4439" ht="14.4" x14ac:dyDescent="0.3"/>
    <row r="4440" ht="14.4" x14ac:dyDescent="0.3"/>
    <row r="4441" ht="14.4" x14ac:dyDescent="0.3"/>
    <row r="4442" ht="14.4" x14ac:dyDescent="0.3"/>
    <row r="4443" ht="14.4" x14ac:dyDescent="0.3"/>
    <row r="4444" ht="14.4" x14ac:dyDescent="0.3"/>
    <row r="4445" ht="14.4" x14ac:dyDescent="0.3"/>
    <row r="4446" ht="14.4" x14ac:dyDescent="0.3"/>
    <row r="4447" ht="14.4" x14ac:dyDescent="0.3"/>
    <row r="4448" ht="14.4" x14ac:dyDescent="0.3"/>
    <row r="4449" ht="14.4" x14ac:dyDescent="0.3"/>
    <row r="4450" ht="14.4" x14ac:dyDescent="0.3"/>
    <row r="4451" ht="14.4" x14ac:dyDescent="0.3"/>
    <row r="4452" ht="14.4" x14ac:dyDescent="0.3"/>
    <row r="4453" ht="14.4" x14ac:dyDescent="0.3"/>
    <row r="4454" ht="14.4" x14ac:dyDescent="0.3"/>
    <row r="4455" ht="14.4" x14ac:dyDescent="0.3"/>
    <row r="4456" ht="14.4" x14ac:dyDescent="0.3"/>
    <row r="4457" ht="14.4" x14ac:dyDescent="0.3"/>
    <row r="4458" ht="14.4" x14ac:dyDescent="0.3"/>
    <row r="4459" ht="14.4" x14ac:dyDescent="0.3"/>
    <row r="4460" ht="14.4" x14ac:dyDescent="0.3"/>
    <row r="4461" ht="14.4" x14ac:dyDescent="0.3"/>
    <row r="4462" ht="14.4" x14ac:dyDescent="0.3"/>
    <row r="4463" ht="14.4" x14ac:dyDescent="0.3"/>
    <row r="4464" ht="14.4" x14ac:dyDescent="0.3"/>
    <row r="4465" ht="14.4" x14ac:dyDescent="0.3"/>
    <row r="4466" ht="14.4" x14ac:dyDescent="0.3"/>
    <row r="4467" ht="14.4" x14ac:dyDescent="0.3"/>
    <row r="4468" ht="14.4" x14ac:dyDescent="0.3"/>
    <row r="4469" ht="14.4" x14ac:dyDescent="0.3"/>
    <row r="4470" ht="14.4" x14ac:dyDescent="0.3"/>
    <row r="4471" ht="14.4" x14ac:dyDescent="0.3"/>
    <row r="4472" ht="14.4" x14ac:dyDescent="0.3"/>
    <row r="4473" ht="14.4" x14ac:dyDescent="0.3"/>
    <row r="4474" ht="14.4" x14ac:dyDescent="0.3"/>
    <row r="4475" ht="14.4" x14ac:dyDescent="0.3"/>
    <row r="4476" ht="14.4" x14ac:dyDescent="0.3"/>
    <row r="4477" ht="14.4" x14ac:dyDescent="0.3"/>
    <row r="4478" ht="14.4" x14ac:dyDescent="0.3"/>
    <row r="4479" ht="14.4" x14ac:dyDescent="0.3"/>
    <row r="4480" ht="14.4" x14ac:dyDescent="0.3"/>
    <row r="4481" ht="14.4" x14ac:dyDescent="0.3"/>
    <row r="4482" ht="14.4" x14ac:dyDescent="0.3"/>
    <row r="4483" ht="14.4" x14ac:dyDescent="0.3"/>
    <row r="4484" ht="14.4" x14ac:dyDescent="0.3"/>
    <row r="4485" ht="14.4" x14ac:dyDescent="0.3"/>
    <row r="4486" ht="14.4" x14ac:dyDescent="0.3"/>
    <row r="4487" ht="14.4" x14ac:dyDescent="0.3"/>
    <row r="4488" ht="14.4" x14ac:dyDescent="0.3"/>
    <row r="4489" ht="14.4" x14ac:dyDescent="0.3"/>
    <row r="4490" ht="14.4" x14ac:dyDescent="0.3"/>
    <row r="4491" ht="14.4" x14ac:dyDescent="0.3"/>
    <row r="4492" ht="14.4" x14ac:dyDescent="0.3"/>
    <row r="4493" ht="14.4" x14ac:dyDescent="0.3"/>
    <row r="4494" ht="14.4" x14ac:dyDescent="0.3"/>
    <row r="4495" ht="14.4" x14ac:dyDescent="0.3"/>
    <row r="4496" ht="14.4" x14ac:dyDescent="0.3"/>
    <row r="4497" ht="14.4" x14ac:dyDescent="0.3"/>
    <row r="4498" ht="14.4" x14ac:dyDescent="0.3"/>
    <row r="4499" ht="14.4" x14ac:dyDescent="0.3"/>
    <row r="4500" ht="14.4" x14ac:dyDescent="0.3"/>
    <row r="4501" ht="14.4" x14ac:dyDescent="0.3"/>
    <row r="4502" ht="14.4" x14ac:dyDescent="0.3"/>
    <row r="4503" ht="14.4" x14ac:dyDescent="0.3"/>
    <row r="4504" ht="14.4" x14ac:dyDescent="0.3"/>
    <row r="4505" ht="14.4" x14ac:dyDescent="0.3"/>
    <row r="4506" ht="14.4" x14ac:dyDescent="0.3"/>
    <row r="4507" ht="14.4" x14ac:dyDescent="0.3"/>
    <row r="4508" ht="14.4" x14ac:dyDescent="0.3"/>
    <row r="4509" ht="14.4" x14ac:dyDescent="0.3"/>
    <row r="4510" ht="14.4" x14ac:dyDescent="0.3"/>
    <row r="4511" ht="14.4" x14ac:dyDescent="0.3"/>
    <row r="4512" ht="14.4" x14ac:dyDescent="0.3"/>
    <row r="4513" ht="14.4" x14ac:dyDescent="0.3"/>
    <row r="4514" ht="14.4" x14ac:dyDescent="0.3"/>
    <row r="4515" ht="14.4" x14ac:dyDescent="0.3"/>
    <row r="4516" ht="14.4" x14ac:dyDescent="0.3"/>
    <row r="4517" ht="14.4" x14ac:dyDescent="0.3"/>
    <row r="4518" ht="14.4" x14ac:dyDescent="0.3"/>
    <row r="4519" ht="14.4" x14ac:dyDescent="0.3"/>
    <row r="4520" ht="14.4" x14ac:dyDescent="0.3"/>
    <row r="4521" ht="14.4" x14ac:dyDescent="0.3"/>
    <row r="4522" ht="14.4" x14ac:dyDescent="0.3"/>
    <row r="4523" ht="14.4" x14ac:dyDescent="0.3"/>
    <row r="4524" ht="14.4" x14ac:dyDescent="0.3"/>
    <row r="4525" ht="14.4" x14ac:dyDescent="0.3"/>
    <row r="4526" ht="14.4" x14ac:dyDescent="0.3"/>
    <row r="4527" ht="14.4" x14ac:dyDescent="0.3"/>
    <row r="4528" ht="14.4" x14ac:dyDescent="0.3"/>
    <row r="4529" ht="14.4" x14ac:dyDescent="0.3"/>
    <row r="4530" ht="14.4" x14ac:dyDescent="0.3"/>
    <row r="4531" ht="14.4" x14ac:dyDescent="0.3"/>
    <row r="4532" ht="14.4" x14ac:dyDescent="0.3"/>
    <row r="4533" ht="14.4" x14ac:dyDescent="0.3"/>
    <row r="4534" ht="14.4" x14ac:dyDescent="0.3"/>
    <row r="4535" ht="14.4" x14ac:dyDescent="0.3"/>
    <row r="4536" ht="14.4" x14ac:dyDescent="0.3"/>
    <row r="4537" ht="14.4" x14ac:dyDescent="0.3"/>
    <row r="4538" ht="14.4" x14ac:dyDescent="0.3"/>
    <row r="4539" ht="14.4" x14ac:dyDescent="0.3"/>
    <row r="4540" ht="14.4" x14ac:dyDescent="0.3"/>
    <row r="4541" ht="14.4" x14ac:dyDescent="0.3"/>
    <row r="4542" ht="14.4" x14ac:dyDescent="0.3"/>
    <row r="4543" ht="14.4" x14ac:dyDescent="0.3"/>
    <row r="4544" ht="14.4" x14ac:dyDescent="0.3"/>
    <row r="4545" ht="14.4" x14ac:dyDescent="0.3"/>
    <row r="4546" ht="14.4" x14ac:dyDescent="0.3"/>
    <row r="4547" ht="14.4" x14ac:dyDescent="0.3"/>
    <row r="4548" ht="14.4" x14ac:dyDescent="0.3"/>
    <row r="4549" ht="14.4" x14ac:dyDescent="0.3"/>
    <row r="4550" ht="14.4" x14ac:dyDescent="0.3"/>
    <row r="4551" ht="14.4" x14ac:dyDescent="0.3"/>
    <row r="4552" ht="14.4" x14ac:dyDescent="0.3"/>
    <row r="4553" ht="14.4" x14ac:dyDescent="0.3"/>
    <row r="4554" ht="14.4" x14ac:dyDescent="0.3"/>
    <row r="4555" ht="14.4" x14ac:dyDescent="0.3"/>
    <row r="4556" ht="14.4" x14ac:dyDescent="0.3"/>
    <row r="4557" ht="14.4" x14ac:dyDescent="0.3"/>
    <row r="4558" ht="14.4" x14ac:dyDescent="0.3"/>
    <row r="4559" ht="14.4" x14ac:dyDescent="0.3"/>
    <row r="4560" ht="14.4" x14ac:dyDescent="0.3"/>
    <row r="4561" ht="14.4" x14ac:dyDescent="0.3"/>
    <row r="4562" ht="14.4" x14ac:dyDescent="0.3"/>
    <row r="4563" ht="14.4" x14ac:dyDescent="0.3"/>
    <row r="4564" ht="14.4" x14ac:dyDescent="0.3"/>
    <row r="4565" ht="14.4" x14ac:dyDescent="0.3"/>
    <row r="4566" ht="14.4" x14ac:dyDescent="0.3"/>
    <row r="4567" ht="14.4" x14ac:dyDescent="0.3"/>
    <row r="4568" ht="14.4" x14ac:dyDescent="0.3"/>
    <row r="4569" ht="14.4" x14ac:dyDescent="0.3"/>
    <row r="4570" ht="14.4" x14ac:dyDescent="0.3"/>
    <row r="4571" ht="14.4" x14ac:dyDescent="0.3"/>
    <row r="4572" ht="14.4" x14ac:dyDescent="0.3"/>
    <row r="4573" ht="14.4" x14ac:dyDescent="0.3"/>
    <row r="4574" ht="14.4" x14ac:dyDescent="0.3"/>
    <row r="4575" ht="14.4" x14ac:dyDescent="0.3"/>
    <row r="4576" ht="14.4" x14ac:dyDescent="0.3"/>
    <row r="4577" ht="14.4" x14ac:dyDescent="0.3"/>
    <row r="4578" ht="14.4" x14ac:dyDescent="0.3"/>
    <row r="4579" ht="14.4" x14ac:dyDescent="0.3"/>
    <row r="4580" ht="14.4" x14ac:dyDescent="0.3"/>
    <row r="4581" ht="14.4" x14ac:dyDescent="0.3"/>
    <row r="4582" ht="14.4" x14ac:dyDescent="0.3"/>
    <row r="4583" ht="14.4" x14ac:dyDescent="0.3"/>
    <row r="4584" ht="14.4" x14ac:dyDescent="0.3"/>
    <row r="4585" ht="14.4" x14ac:dyDescent="0.3"/>
    <row r="4586" ht="14.4" x14ac:dyDescent="0.3"/>
    <row r="4587" ht="14.4" x14ac:dyDescent="0.3"/>
    <row r="4588" ht="14.4" x14ac:dyDescent="0.3"/>
    <row r="4589" ht="14.4" x14ac:dyDescent="0.3"/>
    <row r="4590" ht="14.4" x14ac:dyDescent="0.3"/>
    <row r="4591" ht="14.4" x14ac:dyDescent="0.3"/>
    <row r="4592" ht="14.4" x14ac:dyDescent="0.3"/>
    <row r="4593" ht="14.4" x14ac:dyDescent="0.3"/>
    <row r="4594" ht="14.4" x14ac:dyDescent="0.3"/>
    <row r="4595" ht="14.4" x14ac:dyDescent="0.3"/>
    <row r="4596" ht="14.4" x14ac:dyDescent="0.3"/>
    <row r="4597" ht="14.4" x14ac:dyDescent="0.3"/>
    <row r="4598" ht="14.4" x14ac:dyDescent="0.3"/>
    <row r="4599" ht="14.4" x14ac:dyDescent="0.3"/>
    <row r="4600" ht="14.4" x14ac:dyDescent="0.3"/>
    <row r="4601" ht="14.4" x14ac:dyDescent="0.3"/>
    <row r="4602" ht="14.4" x14ac:dyDescent="0.3"/>
    <row r="4603" ht="14.4" x14ac:dyDescent="0.3"/>
    <row r="4604" ht="14.4" x14ac:dyDescent="0.3"/>
    <row r="4605" ht="14.4" x14ac:dyDescent="0.3"/>
    <row r="4606" ht="14.4" x14ac:dyDescent="0.3"/>
    <row r="4607" ht="14.4" x14ac:dyDescent="0.3"/>
    <row r="4608" ht="14.4" x14ac:dyDescent="0.3"/>
    <row r="4609" ht="14.4" x14ac:dyDescent="0.3"/>
    <row r="4610" ht="14.4" x14ac:dyDescent="0.3"/>
    <row r="4611" ht="14.4" x14ac:dyDescent="0.3"/>
    <row r="4612" ht="14.4" x14ac:dyDescent="0.3"/>
    <row r="4613" ht="14.4" x14ac:dyDescent="0.3"/>
    <row r="4614" ht="14.4" x14ac:dyDescent="0.3"/>
    <row r="4615" ht="14.4" x14ac:dyDescent="0.3"/>
    <row r="4616" ht="14.4" x14ac:dyDescent="0.3"/>
    <row r="4617" ht="14.4" x14ac:dyDescent="0.3"/>
    <row r="4618" ht="14.4" x14ac:dyDescent="0.3"/>
    <row r="4619" ht="14.4" x14ac:dyDescent="0.3"/>
    <row r="4620" ht="14.4" x14ac:dyDescent="0.3"/>
    <row r="4621" ht="14.4" x14ac:dyDescent="0.3"/>
    <row r="4622" ht="14.4" x14ac:dyDescent="0.3"/>
    <row r="4623" ht="14.4" x14ac:dyDescent="0.3"/>
    <row r="4624" ht="14.4" x14ac:dyDescent="0.3"/>
    <row r="4625" ht="14.4" x14ac:dyDescent="0.3"/>
    <row r="4626" ht="14.4" x14ac:dyDescent="0.3"/>
    <row r="4627" ht="14.4" x14ac:dyDescent="0.3"/>
    <row r="4628" ht="14.4" x14ac:dyDescent="0.3"/>
    <row r="4629" ht="14.4" x14ac:dyDescent="0.3"/>
    <row r="4630" ht="14.4" x14ac:dyDescent="0.3"/>
    <row r="4631" ht="14.4" x14ac:dyDescent="0.3"/>
    <row r="4632" ht="14.4" x14ac:dyDescent="0.3"/>
    <row r="4633" ht="14.4" x14ac:dyDescent="0.3"/>
    <row r="4634" ht="14.4" x14ac:dyDescent="0.3"/>
    <row r="4635" ht="14.4" x14ac:dyDescent="0.3"/>
    <row r="4636" ht="14.4" x14ac:dyDescent="0.3"/>
    <row r="4637" ht="14.4" x14ac:dyDescent="0.3"/>
    <row r="4638" ht="14.4" x14ac:dyDescent="0.3"/>
    <row r="4639" ht="14.4" x14ac:dyDescent="0.3"/>
    <row r="4640" ht="14.4" x14ac:dyDescent="0.3"/>
    <row r="4641" ht="14.4" x14ac:dyDescent="0.3"/>
    <row r="4642" ht="14.4" x14ac:dyDescent="0.3"/>
    <row r="4643" ht="14.4" x14ac:dyDescent="0.3"/>
    <row r="4644" ht="14.4" x14ac:dyDescent="0.3"/>
    <row r="4645" ht="14.4" x14ac:dyDescent="0.3"/>
    <row r="4646" ht="14.4" x14ac:dyDescent="0.3"/>
    <row r="4647" ht="14.4" x14ac:dyDescent="0.3"/>
    <row r="4648" ht="14.4" x14ac:dyDescent="0.3"/>
    <row r="4649" ht="14.4" x14ac:dyDescent="0.3"/>
    <row r="4650" ht="14.4" x14ac:dyDescent="0.3"/>
    <row r="4651" ht="14.4" x14ac:dyDescent="0.3"/>
    <row r="4652" ht="14.4" x14ac:dyDescent="0.3"/>
    <row r="4653" ht="14.4" x14ac:dyDescent="0.3"/>
    <row r="4654" ht="14.4" x14ac:dyDescent="0.3"/>
    <row r="4655" ht="14.4" x14ac:dyDescent="0.3"/>
    <row r="4656" ht="14.4" x14ac:dyDescent="0.3"/>
    <row r="4657" ht="14.4" x14ac:dyDescent="0.3"/>
    <row r="4658" ht="14.4" x14ac:dyDescent="0.3"/>
    <row r="4659" ht="14.4" x14ac:dyDescent="0.3"/>
    <row r="4660" ht="14.4" x14ac:dyDescent="0.3"/>
    <row r="4661" ht="14.4" x14ac:dyDescent="0.3"/>
    <row r="4662" ht="14.4" x14ac:dyDescent="0.3"/>
    <row r="4663" ht="14.4" x14ac:dyDescent="0.3"/>
    <row r="4664" ht="14.4" x14ac:dyDescent="0.3"/>
    <row r="4665" ht="14.4" x14ac:dyDescent="0.3"/>
    <row r="4666" ht="14.4" x14ac:dyDescent="0.3"/>
    <row r="4667" ht="14.4" x14ac:dyDescent="0.3"/>
    <row r="4668" ht="14.4" x14ac:dyDescent="0.3"/>
    <row r="4669" ht="14.4" x14ac:dyDescent="0.3"/>
    <row r="4670" ht="14.4" x14ac:dyDescent="0.3"/>
    <row r="4671" ht="14.4" x14ac:dyDescent="0.3"/>
    <row r="4672" ht="14.4" x14ac:dyDescent="0.3"/>
    <row r="4673" ht="14.4" x14ac:dyDescent="0.3"/>
    <row r="4674" ht="14.4" x14ac:dyDescent="0.3"/>
    <row r="4675" ht="14.4" x14ac:dyDescent="0.3"/>
    <row r="4676" ht="14.4" x14ac:dyDescent="0.3"/>
    <row r="4677" ht="14.4" x14ac:dyDescent="0.3"/>
    <row r="4678" ht="14.4" x14ac:dyDescent="0.3"/>
    <row r="4679" ht="14.4" x14ac:dyDescent="0.3"/>
    <row r="4680" ht="14.4" x14ac:dyDescent="0.3"/>
    <row r="4681" ht="14.4" x14ac:dyDescent="0.3"/>
    <row r="4682" ht="14.4" x14ac:dyDescent="0.3"/>
    <row r="4683" ht="14.4" x14ac:dyDescent="0.3"/>
    <row r="4684" ht="14.4" x14ac:dyDescent="0.3"/>
    <row r="4685" ht="14.4" x14ac:dyDescent="0.3"/>
    <row r="4686" ht="14.4" x14ac:dyDescent="0.3"/>
    <row r="4687" ht="14.4" x14ac:dyDescent="0.3"/>
    <row r="4688" ht="14.4" x14ac:dyDescent="0.3"/>
    <row r="4689" ht="14.4" x14ac:dyDescent="0.3"/>
    <row r="4690" ht="14.4" x14ac:dyDescent="0.3"/>
    <row r="4691" ht="14.4" x14ac:dyDescent="0.3"/>
    <row r="4692" ht="14.4" x14ac:dyDescent="0.3"/>
    <row r="4693" ht="14.4" x14ac:dyDescent="0.3"/>
    <row r="4694" ht="14.4" x14ac:dyDescent="0.3"/>
    <row r="4695" ht="14.4" x14ac:dyDescent="0.3"/>
    <row r="4696" ht="14.4" x14ac:dyDescent="0.3"/>
    <row r="4697" ht="14.4" x14ac:dyDescent="0.3"/>
    <row r="4698" ht="14.4" x14ac:dyDescent="0.3"/>
    <row r="4699" ht="14.4" x14ac:dyDescent="0.3"/>
    <row r="4700" ht="14.4" x14ac:dyDescent="0.3"/>
    <row r="4701" ht="14.4" x14ac:dyDescent="0.3"/>
    <row r="4702" ht="14.4" x14ac:dyDescent="0.3"/>
    <row r="4703" ht="14.4" x14ac:dyDescent="0.3"/>
    <row r="4704" ht="14.4" x14ac:dyDescent="0.3"/>
    <row r="4705" ht="14.4" x14ac:dyDescent="0.3"/>
    <row r="4706" ht="14.4" x14ac:dyDescent="0.3"/>
    <row r="4707" ht="14.4" x14ac:dyDescent="0.3"/>
    <row r="4708" ht="14.4" x14ac:dyDescent="0.3"/>
    <row r="4709" ht="14.4" x14ac:dyDescent="0.3"/>
    <row r="4710" ht="14.4" x14ac:dyDescent="0.3"/>
    <row r="4711" ht="14.4" x14ac:dyDescent="0.3"/>
    <row r="4712" ht="14.4" x14ac:dyDescent="0.3"/>
    <row r="4713" ht="14.4" x14ac:dyDescent="0.3"/>
    <row r="4714" ht="14.4" x14ac:dyDescent="0.3"/>
    <row r="4715" ht="14.4" x14ac:dyDescent="0.3"/>
    <row r="4716" ht="14.4" x14ac:dyDescent="0.3"/>
    <row r="4717" ht="14.4" x14ac:dyDescent="0.3"/>
    <row r="4718" ht="14.4" x14ac:dyDescent="0.3"/>
    <row r="4719" ht="14.4" x14ac:dyDescent="0.3"/>
    <row r="4720" ht="14.4" x14ac:dyDescent="0.3"/>
    <row r="4721" ht="14.4" x14ac:dyDescent="0.3"/>
    <row r="4722" ht="14.4" x14ac:dyDescent="0.3"/>
    <row r="4723" ht="14.4" x14ac:dyDescent="0.3"/>
    <row r="4724" ht="14.4" x14ac:dyDescent="0.3"/>
    <row r="4725" ht="14.4" x14ac:dyDescent="0.3"/>
    <row r="4726" ht="14.4" x14ac:dyDescent="0.3"/>
    <row r="4727" ht="14.4" x14ac:dyDescent="0.3"/>
    <row r="4728" ht="14.4" x14ac:dyDescent="0.3"/>
    <row r="4729" ht="14.4" x14ac:dyDescent="0.3"/>
    <row r="4730" ht="14.4" x14ac:dyDescent="0.3"/>
    <row r="4731" ht="14.4" x14ac:dyDescent="0.3"/>
    <row r="4732" ht="14.4" x14ac:dyDescent="0.3"/>
    <row r="4733" ht="14.4" x14ac:dyDescent="0.3"/>
    <row r="4734" ht="14.4" x14ac:dyDescent="0.3"/>
    <row r="4735" ht="14.4" x14ac:dyDescent="0.3"/>
    <row r="4736" ht="14.4" x14ac:dyDescent="0.3"/>
    <row r="4737" ht="14.4" x14ac:dyDescent="0.3"/>
    <row r="4738" ht="14.4" x14ac:dyDescent="0.3"/>
    <row r="4739" ht="14.4" x14ac:dyDescent="0.3"/>
    <row r="4740" ht="14.4" x14ac:dyDescent="0.3"/>
    <row r="4741" ht="14.4" x14ac:dyDescent="0.3"/>
    <row r="4742" ht="14.4" x14ac:dyDescent="0.3"/>
    <row r="4743" ht="14.4" x14ac:dyDescent="0.3"/>
    <row r="4744" ht="14.4" x14ac:dyDescent="0.3"/>
    <row r="4745" ht="14.4" x14ac:dyDescent="0.3"/>
    <row r="4746" ht="14.4" x14ac:dyDescent="0.3"/>
    <row r="4747" ht="14.4" x14ac:dyDescent="0.3"/>
    <row r="4748" ht="14.4" x14ac:dyDescent="0.3"/>
    <row r="4749" ht="14.4" x14ac:dyDescent="0.3"/>
    <row r="4750" ht="14.4" x14ac:dyDescent="0.3"/>
    <row r="4751" ht="14.4" x14ac:dyDescent="0.3"/>
    <row r="4752" ht="14.4" x14ac:dyDescent="0.3"/>
    <row r="4753" ht="14.4" x14ac:dyDescent="0.3"/>
    <row r="4754" ht="14.4" x14ac:dyDescent="0.3"/>
    <row r="4755" ht="14.4" x14ac:dyDescent="0.3"/>
    <row r="4756" ht="14.4" x14ac:dyDescent="0.3"/>
    <row r="4757" ht="14.4" x14ac:dyDescent="0.3"/>
    <row r="4758" ht="14.4" x14ac:dyDescent="0.3"/>
    <row r="4759" ht="14.4" x14ac:dyDescent="0.3"/>
    <row r="4760" ht="14.4" x14ac:dyDescent="0.3"/>
    <row r="4761" ht="14.4" x14ac:dyDescent="0.3"/>
    <row r="4762" ht="14.4" x14ac:dyDescent="0.3"/>
    <row r="4763" ht="14.4" x14ac:dyDescent="0.3"/>
    <row r="4764" ht="14.4" x14ac:dyDescent="0.3"/>
    <row r="4765" ht="14.4" x14ac:dyDescent="0.3"/>
    <row r="4766" ht="14.4" x14ac:dyDescent="0.3"/>
    <row r="4767" ht="14.4" x14ac:dyDescent="0.3"/>
    <row r="4768" ht="14.4" x14ac:dyDescent="0.3"/>
    <row r="4769" ht="14.4" x14ac:dyDescent="0.3"/>
    <row r="4770" ht="14.4" x14ac:dyDescent="0.3"/>
    <row r="4771" ht="14.4" x14ac:dyDescent="0.3"/>
    <row r="4772" ht="14.4" x14ac:dyDescent="0.3"/>
    <row r="4773" ht="14.4" x14ac:dyDescent="0.3"/>
    <row r="4774" ht="14.4" x14ac:dyDescent="0.3"/>
    <row r="4775" ht="14.4" x14ac:dyDescent="0.3"/>
    <row r="4776" ht="14.4" x14ac:dyDescent="0.3"/>
    <row r="4777" ht="14.4" x14ac:dyDescent="0.3"/>
    <row r="4778" ht="14.4" x14ac:dyDescent="0.3"/>
    <row r="4779" ht="14.4" x14ac:dyDescent="0.3"/>
    <row r="4780" ht="14.4" x14ac:dyDescent="0.3"/>
    <row r="4781" ht="14.4" x14ac:dyDescent="0.3"/>
    <row r="4782" ht="14.4" x14ac:dyDescent="0.3"/>
    <row r="4783" ht="14.4" x14ac:dyDescent="0.3"/>
    <row r="4784" ht="14.4" x14ac:dyDescent="0.3"/>
    <row r="4785" ht="14.4" x14ac:dyDescent="0.3"/>
    <row r="4786" ht="14.4" x14ac:dyDescent="0.3"/>
    <row r="4787" ht="14.4" x14ac:dyDescent="0.3"/>
    <row r="4788" ht="14.4" x14ac:dyDescent="0.3"/>
    <row r="4789" ht="14.4" x14ac:dyDescent="0.3"/>
    <row r="4790" ht="14.4" x14ac:dyDescent="0.3"/>
    <row r="4791" ht="14.4" x14ac:dyDescent="0.3"/>
    <row r="4792" ht="14.4" x14ac:dyDescent="0.3"/>
    <row r="4793" ht="14.4" x14ac:dyDescent="0.3"/>
    <row r="4794" ht="14.4" x14ac:dyDescent="0.3"/>
    <row r="4795" ht="14.4" x14ac:dyDescent="0.3"/>
    <row r="4796" ht="14.4" x14ac:dyDescent="0.3"/>
    <row r="4797" ht="14.4" x14ac:dyDescent="0.3"/>
    <row r="4798" ht="14.4" x14ac:dyDescent="0.3"/>
    <row r="4799" ht="14.4" x14ac:dyDescent="0.3"/>
    <row r="4800" ht="14.4" x14ac:dyDescent="0.3"/>
    <row r="4801" ht="14.4" x14ac:dyDescent="0.3"/>
    <row r="4802" ht="14.4" x14ac:dyDescent="0.3"/>
    <row r="4803" ht="14.4" x14ac:dyDescent="0.3"/>
    <row r="4804" ht="14.4" x14ac:dyDescent="0.3"/>
    <row r="4805" ht="14.4" x14ac:dyDescent="0.3"/>
    <row r="4806" ht="14.4" x14ac:dyDescent="0.3"/>
    <row r="4807" ht="14.4" x14ac:dyDescent="0.3"/>
    <row r="4808" ht="14.4" x14ac:dyDescent="0.3"/>
    <row r="4809" ht="14.4" x14ac:dyDescent="0.3"/>
    <row r="4810" ht="14.4" x14ac:dyDescent="0.3"/>
    <row r="4811" ht="14.4" x14ac:dyDescent="0.3"/>
    <row r="4812" ht="14.4" x14ac:dyDescent="0.3"/>
    <row r="4813" ht="14.4" x14ac:dyDescent="0.3"/>
    <row r="4814" ht="14.4" x14ac:dyDescent="0.3"/>
    <row r="4815" ht="14.4" x14ac:dyDescent="0.3"/>
    <row r="4816" ht="14.4" x14ac:dyDescent="0.3"/>
    <row r="4817" ht="14.4" x14ac:dyDescent="0.3"/>
    <row r="4818" ht="14.4" x14ac:dyDescent="0.3"/>
    <row r="4819" ht="14.4" x14ac:dyDescent="0.3"/>
    <row r="4820" ht="14.4" x14ac:dyDescent="0.3"/>
    <row r="4821" ht="14.4" x14ac:dyDescent="0.3"/>
    <row r="4822" ht="14.4" x14ac:dyDescent="0.3"/>
    <row r="4823" ht="14.4" x14ac:dyDescent="0.3"/>
    <row r="4824" ht="14.4" x14ac:dyDescent="0.3"/>
    <row r="4825" ht="14.4" x14ac:dyDescent="0.3"/>
    <row r="4826" ht="14.4" x14ac:dyDescent="0.3"/>
    <row r="4827" ht="14.4" x14ac:dyDescent="0.3"/>
    <row r="4828" ht="14.4" x14ac:dyDescent="0.3"/>
    <row r="4829" ht="14.4" x14ac:dyDescent="0.3"/>
    <row r="4830" ht="14.4" x14ac:dyDescent="0.3"/>
    <row r="4831" ht="14.4" x14ac:dyDescent="0.3"/>
    <row r="4832" ht="14.4" x14ac:dyDescent="0.3"/>
    <row r="4833" ht="14.4" x14ac:dyDescent="0.3"/>
    <row r="4834" ht="14.4" x14ac:dyDescent="0.3"/>
    <row r="4835" ht="14.4" x14ac:dyDescent="0.3"/>
    <row r="4836" ht="14.4" x14ac:dyDescent="0.3"/>
    <row r="4837" ht="14.4" x14ac:dyDescent="0.3"/>
    <row r="4838" ht="14.4" x14ac:dyDescent="0.3"/>
    <row r="4839" ht="14.4" x14ac:dyDescent="0.3"/>
    <row r="4840" ht="14.4" x14ac:dyDescent="0.3"/>
    <row r="4841" ht="14.4" x14ac:dyDescent="0.3"/>
    <row r="4842" ht="14.4" x14ac:dyDescent="0.3"/>
    <row r="4843" ht="14.4" x14ac:dyDescent="0.3"/>
    <row r="4844" ht="14.4" x14ac:dyDescent="0.3"/>
    <row r="4845" ht="14.4" x14ac:dyDescent="0.3"/>
    <row r="4846" ht="14.4" x14ac:dyDescent="0.3"/>
    <row r="4847" ht="14.4" x14ac:dyDescent="0.3"/>
    <row r="4848" ht="14.4" x14ac:dyDescent="0.3"/>
    <row r="4849" ht="14.4" x14ac:dyDescent="0.3"/>
    <row r="4850" ht="14.4" x14ac:dyDescent="0.3"/>
    <row r="4851" ht="14.4" x14ac:dyDescent="0.3"/>
    <row r="4852" ht="14.4" x14ac:dyDescent="0.3"/>
    <row r="4853" ht="14.4" x14ac:dyDescent="0.3"/>
    <row r="4854" ht="14.4" x14ac:dyDescent="0.3"/>
    <row r="4855" ht="14.4" x14ac:dyDescent="0.3"/>
    <row r="4856" ht="14.4" x14ac:dyDescent="0.3"/>
    <row r="4857" ht="14.4" x14ac:dyDescent="0.3"/>
    <row r="4858" ht="14.4" x14ac:dyDescent="0.3"/>
    <row r="4859" ht="14.4" x14ac:dyDescent="0.3"/>
    <row r="4860" ht="14.4" x14ac:dyDescent="0.3"/>
    <row r="4861" ht="14.4" x14ac:dyDescent="0.3"/>
    <row r="4862" ht="14.4" x14ac:dyDescent="0.3"/>
    <row r="4863" ht="14.4" x14ac:dyDescent="0.3"/>
    <row r="4864" ht="14.4" x14ac:dyDescent="0.3"/>
    <row r="4865" ht="14.4" x14ac:dyDescent="0.3"/>
    <row r="4866" ht="14.4" x14ac:dyDescent="0.3"/>
    <row r="4867" ht="14.4" x14ac:dyDescent="0.3"/>
    <row r="4868" ht="14.4" x14ac:dyDescent="0.3"/>
    <row r="4869" ht="14.4" x14ac:dyDescent="0.3"/>
    <row r="4870" ht="14.4" x14ac:dyDescent="0.3"/>
    <row r="4871" ht="14.4" x14ac:dyDescent="0.3"/>
    <row r="4872" ht="14.4" x14ac:dyDescent="0.3"/>
    <row r="4873" ht="14.4" x14ac:dyDescent="0.3"/>
    <row r="4874" ht="14.4" x14ac:dyDescent="0.3"/>
    <row r="4875" ht="14.4" x14ac:dyDescent="0.3"/>
    <row r="4876" ht="14.4" x14ac:dyDescent="0.3"/>
    <row r="4877" ht="14.4" x14ac:dyDescent="0.3"/>
    <row r="4878" ht="14.4" x14ac:dyDescent="0.3"/>
    <row r="4879" ht="14.4" x14ac:dyDescent="0.3"/>
    <row r="4880" ht="14.4" x14ac:dyDescent="0.3"/>
    <row r="4881" ht="14.4" x14ac:dyDescent="0.3"/>
    <row r="4882" ht="14.4" x14ac:dyDescent="0.3"/>
    <row r="4883" ht="14.4" x14ac:dyDescent="0.3"/>
    <row r="4884" ht="14.4" x14ac:dyDescent="0.3"/>
    <row r="4885" ht="14.4" x14ac:dyDescent="0.3"/>
    <row r="4886" ht="14.4" x14ac:dyDescent="0.3"/>
    <row r="4887" ht="14.4" x14ac:dyDescent="0.3"/>
    <row r="4888" ht="14.4" x14ac:dyDescent="0.3"/>
    <row r="4889" ht="14.4" x14ac:dyDescent="0.3"/>
    <row r="4890" ht="14.4" x14ac:dyDescent="0.3"/>
    <row r="4891" ht="14.4" x14ac:dyDescent="0.3"/>
    <row r="4892" ht="14.4" x14ac:dyDescent="0.3"/>
    <row r="4893" ht="14.4" x14ac:dyDescent="0.3"/>
    <row r="4894" ht="14.4" x14ac:dyDescent="0.3"/>
    <row r="4895" ht="14.4" x14ac:dyDescent="0.3"/>
    <row r="4896" ht="14.4" x14ac:dyDescent="0.3"/>
    <row r="4897" ht="14.4" x14ac:dyDescent="0.3"/>
    <row r="4898" ht="14.4" x14ac:dyDescent="0.3"/>
    <row r="4899" ht="14.4" x14ac:dyDescent="0.3"/>
    <row r="4900" ht="14.4" x14ac:dyDescent="0.3"/>
    <row r="4901" ht="14.4" x14ac:dyDescent="0.3"/>
    <row r="4902" ht="14.4" x14ac:dyDescent="0.3"/>
    <row r="4903" ht="14.4" x14ac:dyDescent="0.3"/>
    <row r="4904" ht="14.4" x14ac:dyDescent="0.3"/>
    <row r="4905" ht="14.4" x14ac:dyDescent="0.3"/>
    <row r="4906" ht="14.4" x14ac:dyDescent="0.3"/>
    <row r="4907" ht="14.4" x14ac:dyDescent="0.3"/>
    <row r="4908" ht="14.4" x14ac:dyDescent="0.3"/>
    <row r="4909" ht="14.4" x14ac:dyDescent="0.3"/>
    <row r="4910" ht="14.4" x14ac:dyDescent="0.3"/>
    <row r="4911" ht="14.4" x14ac:dyDescent="0.3"/>
    <row r="4912" ht="14.4" x14ac:dyDescent="0.3"/>
    <row r="4913" ht="14.4" x14ac:dyDescent="0.3"/>
    <row r="4914" ht="14.4" x14ac:dyDescent="0.3"/>
    <row r="4915" ht="14.4" x14ac:dyDescent="0.3"/>
    <row r="4916" ht="14.4" x14ac:dyDescent="0.3"/>
    <row r="4917" ht="14.4" x14ac:dyDescent="0.3"/>
    <row r="4918" ht="14.4" x14ac:dyDescent="0.3"/>
    <row r="4919" ht="14.4" x14ac:dyDescent="0.3"/>
    <row r="4920" ht="14.4" x14ac:dyDescent="0.3"/>
    <row r="4921" ht="14.4" x14ac:dyDescent="0.3"/>
    <row r="4922" ht="14.4" x14ac:dyDescent="0.3"/>
    <row r="4923" ht="14.4" x14ac:dyDescent="0.3"/>
    <row r="4924" ht="14.4" x14ac:dyDescent="0.3"/>
    <row r="4925" ht="14.4" x14ac:dyDescent="0.3"/>
    <row r="4926" ht="14.4" x14ac:dyDescent="0.3"/>
    <row r="4927" ht="14.4" x14ac:dyDescent="0.3"/>
    <row r="4928" ht="14.4" x14ac:dyDescent="0.3"/>
    <row r="4929" ht="14.4" x14ac:dyDescent="0.3"/>
    <row r="4930" ht="14.4" x14ac:dyDescent="0.3"/>
    <row r="4931" ht="14.4" x14ac:dyDescent="0.3"/>
    <row r="4932" ht="14.4" x14ac:dyDescent="0.3"/>
    <row r="4933" ht="14.4" x14ac:dyDescent="0.3"/>
    <row r="4934" ht="14.4" x14ac:dyDescent="0.3"/>
    <row r="4935" ht="14.4" x14ac:dyDescent="0.3"/>
    <row r="4936" ht="14.4" x14ac:dyDescent="0.3"/>
    <row r="4937" ht="14.4" x14ac:dyDescent="0.3"/>
    <row r="4938" ht="14.4" x14ac:dyDescent="0.3"/>
    <row r="4939" ht="14.4" x14ac:dyDescent="0.3"/>
    <row r="4940" ht="14.4" x14ac:dyDescent="0.3"/>
    <row r="4941" ht="14.4" x14ac:dyDescent="0.3"/>
    <row r="4942" ht="14.4" x14ac:dyDescent="0.3"/>
    <row r="4943" ht="14.4" x14ac:dyDescent="0.3"/>
    <row r="4944" ht="14.4" x14ac:dyDescent="0.3"/>
    <row r="4945" ht="14.4" x14ac:dyDescent="0.3"/>
    <row r="4946" ht="14.4" x14ac:dyDescent="0.3"/>
    <row r="4947" ht="14.4" x14ac:dyDescent="0.3"/>
    <row r="4948" ht="14.4" x14ac:dyDescent="0.3"/>
    <row r="4949" ht="14.4" x14ac:dyDescent="0.3"/>
    <row r="4950" ht="14.4" x14ac:dyDescent="0.3"/>
    <row r="4951" ht="14.4" x14ac:dyDescent="0.3"/>
    <row r="4952" ht="14.4" x14ac:dyDescent="0.3"/>
    <row r="4953" ht="14.4" x14ac:dyDescent="0.3"/>
    <row r="4954" ht="14.4" x14ac:dyDescent="0.3"/>
    <row r="4955" ht="14.4" x14ac:dyDescent="0.3"/>
    <row r="4956" ht="14.4" x14ac:dyDescent="0.3"/>
    <row r="4957" ht="14.4" x14ac:dyDescent="0.3"/>
    <row r="4958" ht="14.4" x14ac:dyDescent="0.3"/>
    <row r="4959" ht="14.4" x14ac:dyDescent="0.3"/>
    <row r="4960" ht="14.4" x14ac:dyDescent="0.3"/>
    <row r="4961" ht="14.4" x14ac:dyDescent="0.3"/>
    <row r="4962" ht="14.4" x14ac:dyDescent="0.3"/>
    <row r="4963" ht="14.4" x14ac:dyDescent="0.3"/>
    <row r="4964" ht="14.4" x14ac:dyDescent="0.3"/>
    <row r="4965" ht="14.4" x14ac:dyDescent="0.3"/>
    <row r="4966" ht="14.4" x14ac:dyDescent="0.3"/>
    <row r="4967" ht="14.4" x14ac:dyDescent="0.3"/>
    <row r="4968" ht="14.4" x14ac:dyDescent="0.3"/>
    <row r="4969" ht="14.4" x14ac:dyDescent="0.3"/>
    <row r="4970" ht="14.4" x14ac:dyDescent="0.3"/>
    <row r="4971" ht="14.4" x14ac:dyDescent="0.3"/>
    <row r="4972" ht="14.4" x14ac:dyDescent="0.3"/>
    <row r="4973" ht="14.4" x14ac:dyDescent="0.3"/>
    <row r="4974" ht="14.4" x14ac:dyDescent="0.3"/>
    <row r="4975" ht="14.4" x14ac:dyDescent="0.3"/>
    <row r="4976" ht="14.4" x14ac:dyDescent="0.3"/>
    <row r="4977" ht="14.4" x14ac:dyDescent="0.3"/>
    <row r="4978" ht="14.4" x14ac:dyDescent="0.3"/>
    <row r="4979" ht="14.4" x14ac:dyDescent="0.3"/>
    <row r="4980" ht="14.4" x14ac:dyDescent="0.3"/>
    <row r="4981" ht="14.4" x14ac:dyDescent="0.3"/>
    <row r="4982" ht="14.4" x14ac:dyDescent="0.3"/>
    <row r="4983" ht="14.4" x14ac:dyDescent="0.3"/>
    <row r="4984" ht="14.4" x14ac:dyDescent="0.3"/>
    <row r="4985" ht="14.4" x14ac:dyDescent="0.3"/>
    <row r="4986" ht="14.4" x14ac:dyDescent="0.3"/>
    <row r="4987" ht="14.4" x14ac:dyDescent="0.3"/>
    <row r="4988" ht="14.4" x14ac:dyDescent="0.3"/>
    <row r="4989" ht="14.4" x14ac:dyDescent="0.3"/>
    <row r="4990" ht="14.4" x14ac:dyDescent="0.3"/>
    <row r="4991" ht="14.4" x14ac:dyDescent="0.3"/>
    <row r="4992" ht="14.4" x14ac:dyDescent="0.3"/>
    <row r="4993" ht="14.4" x14ac:dyDescent="0.3"/>
    <row r="4994" ht="14.4" x14ac:dyDescent="0.3"/>
    <row r="4995" ht="14.4" x14ac:dyDescent="0.3"/>
    <row r="4996" ht="14.4" x14ac:dyDescent="0.3"/>
    <row r="4997" ht="14.4" x14ac:dyDescent="0.3"/>
    <row r="4998" ht="14.4" x14ac:dyDescent="0.3"/>
    <row r="4999" ht="14.4" x14ac:dyDescent="0.3"/>
    <row r="5000" ht="14.4" x14ac:dyDescent="0.3"/>
    <row r="5001" ht="14.4" x14ac:dyDescent="0.3"/>
    <row r="5002" ht="14.4" x14ac:dyDescent="0.3"/>
    <row r="5003" ht="14.4" x14ac:dyDescent="0.3"/>
    <row r="5004" ht="14.4" x14ac:dyDescent="0.3"/>
    <row r="5005" ht="14.4" x14ac:dyDescent="0.3"/>
    <row r="5006" ht="14.4" x14ac:dyDescent="0.3"/>
    <row r="5007" ht="14.4" x14ac:dyDescent="0.3"/>
    <row r="5008" ht="14.4" x14ac:dyDescent="0.3"/>
    <row r="5009" ht="14.4" x14ac:dyDescent="0.3"/>
    <row r="5010" ht="14.4" x14ac:dyDescent="0.3"/>
    <row r="5011" ht="14.4" x14ac:dyDescent="0.3"/>
    <row r="5012" ht="14.4" x14ac:dyDescent="0.3"/>
    <row r="5013" ht="14.4" x14ac:dyDescent="0.3"/>
    <row r="5014" ht="14.4" x14ac:dyDescent="0.3"/>
    <row r="5015" ht="14.4" x14ac:dyDescent="0.3"/>
    <row r="5016" ht="14.4" x14ac:dyDescent="0.3"/>
    <row r="5017" ht="14.4" x14ac:dyDescent="0.3"/>
    <row r="5018" ht="14.4" x14ac:dyDescent="0.3"/>
    <row r="5019" ht="14.4" x14ac:dyDescent="0.3"/>
    <row r="5020" ht="14.4" x14ac:dyDescent="0.3"/>
    <row r="5021" ht="14.4" x14ac:dyDescent="0.3"/>
    <row r="5022" ht="14.4" x14ac:dyDescent="0.3"/>
    <row r="5023" ht="14.4" x14ac:dyDescent="0.3"/>
    <row r="5024" ht="14.4" x14ac:dyDescent="0.3"/>
    <row r="5025" ht="14.4" x14ac:dyDescent="0.3"/>
    <row r="5026" ht="14.4" x14ac:dyDescent="0.3"/>
    <row r="5027" ht="14.4" x14ac:dyDescent="0.3"/>
    <row r="5028" ht="14.4" x14ac:dyDescent="0.3"/>
    <row r="5029" ht="14.4" x14ac:dyDescent="0.3"/>
    <row r="5030" ht="14.4" x14ac:dyDescent="0.3"/>
    <row r="5031" ht="14.4" x14ac:dyDescent="0.3"/>
    <row r="5032" ht="14.4" x14ac:dyDescent="0.3"/>
    <row r="5033" ht="14.4" x14ac:dyDescent="0.3"/>
    <row r="5034" ht="14.4" x14ac:dyDescent="0.3"/>
    <row r="5035" ht="14.4" x14ac:dyDescent="0.3"/>
    <row r="5036" ht="14.4" x14ac:dyDescent="0.3"/>
    <row r="5037" ht="14.4" x14ac:dyDescent="0.3"/>
    <row r="5038" ht="14.4" x14ac:dyDescent="0.3"/>
    <row r="5039" ht="14.4" x14ac:dyDescent="0.3"/>
    <row r="5040" ht="14.4" x14ac:dyDescent="0.3"/>
    <row r="5041" ht="14.4" x14ac:dyDescent="0.3"/>
    <row r="5042" ht="14.4" x14ac:dyDescent="0.3"/>
    <row r="5043" ht="14.4" x14ac:dyDescent="0.3"/>
    <row r="5044" ht="14.4" x14ac:dyDescent="0.3"/>
    <row r="5045" ht="14.4" x14ac:dyDescent="0.3"/>
    <row r="5046" ht="14.4" x14ac:dyDescent="0.3"/>
    <row r="5047" ht="14.4" x14ac:dyDescent="0.3"/>
    <row r="5048" ht="14.4" x14ac:dyDescent="0.3"/>
    <row r="5049" ht="14.4" x14ac:dyDescent="0.3"/>
    <row r="5050" ht="14.4" x14ac:dyDescent="0.3"/>
    <row r="5051" ht="14.4" x14ac:dyDescent="0.3"/>
    <row r="5052" ht="14.4" x14ac:dyDescent="0.3"/>
    <row r="5053" ht="14.4" x14ac:dyDescent="0.3"/>
    <row r="5054" ht="14.4" x14ac:dyDescent="0.3"/>
    <row r="5055" ht="14.4" x14ac:dyDescent="0.3"/>
    <row r="5056" ht="14.4" x14ac:dyDescent="0.3"/>
    <row r="5057" ht="14.4" x14ac:dyDescent="0.3"/>
    <row r="5058" ht="14.4" x14ac:dyDescent="0.3"/>
    <row r="5059" ht="14.4" x14ac:dyDescent="0.3"/>
    <row r="5060" ht="14.4" x14ac:dyDescent="0.3"/>
    <row r="5061" ht="14.4" x14ac:dyDescent="0.3"/>
    <row r="5062" ht="14.4" x14ac:dyDescent="0.3"/>
    <row r="5063" ht="14.4" x14ac:dyDescent="0.3"/>
    <row r="5064" ht="14.4" x14ac:dyDescent="0.3"/>
    <row r="5065" ht="14.4" x14ac:dyDescent="0.3"/>
    <row r="5066" ht="14.4" x14ac:dyDescent="0.3"/>
    <row r="5067" ht="14.4" x14ac:dyDescent="0.3"/>
    <row r="5068" ht="14.4" x14ac:dyDescent="0.3"/>
    <row r="5069" ht="14.4" x14ac:dyDescent="0.3"/>
    <row r="5070" ht="14.4" x14ac:dyDescent="0.3"/>
    <row r="5071" ht="14.4" x14ac:dyDescent="0.3"/>
    <row r="5072" ht="14.4" x14ac:dyDescent="0.3"/>
    <row r="5073" ht="14.4" x14ac:dyDescent="0.3"/>
    <row r="5074" ht="14.4" x14ac:dyDescent="0.3"/>
    <row r="5075" ht="14.4" x14ac:dyDescent="0.3"/>
    <row r="5076" ht="14.4" x14ac:dyDescent="0.3"/>
    <row r="5077" ht="14.4" x14ac:dyDescent="0.3"/>
    <row r="5078" ht="14.4" x14ac:dyDescent="0.3"/>
    <row r="5079" ht="14.4" x14ac:dyDescent="0.3"/>
    <row r="5080" ht="14.4" x14ac:dyDescent="0.3"/>
    <row r="5081" ht="14.4" x14ac:dyDescent="0.3"/>
    <row r="5082" ht="14.4" x14ac:dyDescent="0.3"/>
    <row r="5083" ht="14.4" x14ac:dyDescent="0.3"/>
    <row r="5084" ht="14.4" x14ac:dyDescent="0.3"/>
    <row r="5085" ht="14.4" x14ac:dyDescent="0.3"/>
    <row r="5086" ht="14.4" x14ac:dyDescent="0.3"/>
    <row r="5087" ht="14.4" x14ac:dyDescent="0.3"/>
    <row r="5088" ht="14.4" x14ac:dyDescent="0.3"/>
    <row r="5089" ht="14.4" x14ac:dyDescent="0.3"/>
    <row r="5090" ht="14.4" x14ac:dyDescent="0.3"/>
    <row r="5091" ht="14.4" x14ac:dyDescent="0.3"/>
    <row r="5092" ht="14.4" x14ac:dyDescent="0.3"/>
    <row r="5093" ht="14.4" x14ac:dyDescent="0.3"/>
    <row r="5094" ht="14.4" x14ac:dyDescent="0.3"/>
    <row r="5095" ht="14.4" x14ac:dyDescent="0.3"/>
    <row r="5096" ht="14.4" x14ac:dyDescent="0.3"/>
    <row r="5097" ht="14.4" x14ac:dyDescent="0.3"/>
    <row r="5098" ht="14.4" x14ac:dyDescent="0.3"/>
    <row r="5099" ht="14.4" x14ac:dyDescent="0.3"/>
    <row r="5100" ht="14.4" x14ac:dyDescent="0.3"/>
    <row r="5101" ht="14.4" x14ac:dyDescent="0.3"/>
    <row r="5102" ht="14.4" x14ac:dyDescent="0.3"/>
    <row r="5103" ht="14.4" x14ac:dyDescent="0.3"/>
    <row r="5104" ht="14.4" x14ac:dyDescent="0.3"/>
    <row r="5105" ht="14.4" x14ac:dyDescent="0.3"/>
    <row r="5106" ht="14.4" x14ac:dyDescent="0.3"/>
    <row r="5107" ht="14.4" x14ac:dyDescent="0.3"/>
    <row r="5108" ht="14.4" x14ac:dyDescent="0.3"/>
    <row r="5109" ht="14.4" x14ac:dyDescent="0.3"/>
    <row r="5110" ht="14.4" x14ac:dyDescent="0.3"/>
    <row r="5111" ht="14.4" x14ac:dyDescent="0.3"/>
    <row r="5112" ht="14.4" x14ac:dyDescent="0.3"/>
    <row r="5113" ht="14.4" x14ac:dyDescent="0.3"/>
    <row r="5114" ht="14.4" x14ac:dyDescent="0.3"/>
    <row r="5115" ht="14.4" x14ac:dyDescent="0.3"/>
    <row r="5116" ht="14.4" x14ac:dyDescent="0.3"/>
    <row r="5117" ht="14.4" x14ac:dyDescent="0.3"/>
    <row r="5118" ht="14.4" x14ac:dyDescent="0.3"/>
    <row r="5119" ht="14.4" x14ac:dyDescent="0.3"/>
    <row r="5120" ht="14.4" x14ac:dyDescent="0.3"/>
    <row r="5121" ht="14.4" x14ac:dyDescent="0.3"/>
    <row r="5122" ht="14.4" x14ac:dyDescent="0.3"/>
    <row r="5123" ht="14.4" x14ac:dyDescent="0.3"/>
    <row r="5124" ht="14.4" x14ac:dyDescent="0.3"/>
    <row r="5125" ht="14.4" x14ac:dyDescent="0.3"/>
    <row r="5126" ht="14.4" x14ac:dyDescent="0.3"/>
    <row r="5127" ht="14.4" x14ac:dyDescent="0.3"/>
    <row r="5128" ht="14.4" x14ac:dyDescent="0.3"/>
    <row r="5129" ht="14.4" x14ac:dyDescent="0.3"/>
    <row r="5130" ht="14.4" x14ac:dyDescent="0.3"/>
    <row r="5131" ht="14.4" x14ac:dyDescent="0.3"/>
    <row r="5132" ht="14.4" x14ac:dyDescent="0.3"/>
    <row r="5133" ht="14.4" x14ac:dyDescent="0.3"/>
    <row r="5134" ht="14.4" x14ac:dyDescent="0.3"/>
    <row r="5135" ht="14.4" x14ac:dyDescent="0.3"/>
    <row r="5136" ht="14.4" x14ac:dyDescent="0.3"/>
    <row r="5137" ht="14.4" x14ac:dyDescent="0.3"/>
    <row r="5138" ht="14.4" x14ac:dyDescent="0.3"/>
    <row r="5139" ht="14.4" x14ac:dyDescent="0.3"/>
    <row r="5140" ht="14.4" x14ac:dyDescent="0.3"/>
    <row r="5141" ht="14.4" x14ac:dyDescent="0.3"/>
    <row r="5142" ht="14.4" x14ac:dyDescent="0.3"/>
    <row r="5143" ht="14.4" x14ac:dyDescent="0.3"/>
    <row r="5144" ht="14.4" x14ac:dyDescent="0.3"/>
    <row r="5145" ht="14.4" x14ac:dyDescent="0.3"/>
    <row r="5146" ht="14.4" x14ac:dyDescent="0.3"/>
    <row r="5147" ht="14.4" x14ac:dyDescent="0.3"/>
    <row r="5148" ht="14.4" x14ac:dyDescent="0.3"/>
    <row r="5149" ht="14.4" x14ac:dyDescent="0.3"/>
    <row r="5150" ht="14.4" x14ac:dyDescent="0.3"/>
    <row r="5151" ht="14.4" x14ac:dyDescent="0.3"/>
    <row r="5152" ht="14.4" x14ac:dyDescent="0.3"/>
    <row r="5153" ht="14.4" x14ac:dyDescent="0.3"/>
    <row r="5154" ht="14.4" x14ac:dyDescent="0.3"/>
    <row r="5155" ht="14.4" x14ac:dyDescent="0.3"/>
    <row r="5156" ht="14.4" x14ac:dyDescent="0.3"/>
    <row r="5157" ht="14.4" x14ac:dyDescent="0.3"/>
    <row r="5158" ht="14.4" x14ac:dyDescent="0.3"/>
    <row r="5159" ht="14.4" x14ac:dyDescent="0.3"/>
    <row r="5160" ht="14.4" x14ac:dyDescent="0.3"/>
    <row r="5161" ht="14.4" x14ac:dyDescent="0.3"/>
    <row r="5162" ht="14.4" x14ac:dyDescent="0.3"/>
    <row r="5163" ht="14.4" x14ac:dyDescent="0.3"/>
    <row r="5164" ht="14.4" x14ac:dyDescent="0.3"/>
    <row r="5165" ht="14.4" x14ac:dyDescent="0.3"/>
    <row r="5166" ht="14.4" x14ac:dyDescent="0.3"/>
    <row r="5167" ht="14.4" x14ac:dyDescent="0.3"/>
    <row r="5168" ht="14.4" x14ac:dyDescent="0.3"/>
    <row r="5169" ht="14.4" x14ac:dyDescent="0.3"/>
    <row r="5170" ht="14.4" x14ac:dyDescent="0.3"/>
    <row r="5171" ht="14.4" x14ac:dyDescent="0.3"/>
    <row r="5172" ht="14.4" x14ac:dyDescent="0.3"/>
    <row r="5173" ht="14.4" x14ac:dyDescent="0.3"/>
    <row r="5174" ht="14.4" x14ac:dyDescent="0.3"/>
    <row r="5175" ht="14.4" x14ac:dyDescent="0.3"/>
    <row r="5176" ht="14.4" x14ac:dyDescent="0.3"/>
    <row r="5177" ht="14.4" x14ac:dyDescent="0.3"/>
    <row r="5178" ht="14.4" x14ac:dyDescent="0.3"/>
    <row r="5179" ht="14.4" x14ac:dyDescent="0.3"/>
    <row r="5180" ht="14.4" x14ac:dyDescent="0.3"/>
    <row r="5181" ht="14.4" x14ac:dyDescent="0.3"/>
    <row r="5182" ht="14.4" x14ac:dyDescent="0.3"/>
    <row r="5183" ht="14.4" x14ac:dyDescent="0.3"/>
    <row r="5184" ht="14.4" x14ac:dyDescent="0.3"/>
    <row r="5185" ht="14.4" x14ac:dyDescent="0.3"/>
    <row r="5186" ht="14.4" x14ac:dyDescent="0.3"/>
    <row r="5187" ht="14.4" x14ac:dyDescent="0.3"/>
    <row r="5188" ht="14.4" x14ac:dyDescent="0.3"/>
    <row r="5189" ht="14.4" x14ac:dyDescent="0.3"/>
    <row r="5190" ht="14.4" x14ac:dyDescent="0.3"/>
    <row r="5191" ht="14.4" x14ac:dyDescent="0.3"/>
    <row r="5192" ht="14.4" x14ac:dyDescent="0.3"/>
    <row r="5193" ht="14.4" x14ac:dyDescent="0.3"/>
    <row r="5194" ht="14.4" x14ac:dyDescent="0.3"/>
    <row r="5195" ht="14.4" x14ac:dyDescent="0.3"/>
    <row r="5196" ht="14.4" x14ac:dyDescent="0.3"/>
    <row r="5197" ht="14.4" x14ac:dyDescent="0.3"/>
    <row r="5198" ht="14.4" x14ac:dyDescent="0.3"/>
    <row r="5199" ht="14.4" x14ac:dyDescent="0.3"/>
    <row r="5200" ht="14.4" x14ac:dyDescent="0.3"/>
    <row r="5201" ht="14.4" x14ac:dyDescent="0.3"/>
    <row r="5202" ht="14.4" x14ac:dyDescent="0.3"/>
    <row r="5203" ht="14.4" x14ac:dyDescent="0.3"/>
    <row r="5204" ht="14.4" x14ac:dyDescent="0.3"/>
    <row r="5205" ht="14.4" x14ac:dyDescent="0.3"/>
    <row r="5206" ht="14.4" x14ac:dyDescent="0.3"/>
    <row r="5207" ht="14.4" x14ac:dyDescent="0.3"/>
    <row r="5208" ht="14.4" x14ac:dyDescent="0.3"/>
    <row r="5209" ht="14.4" x14ac:dyDescent="0.3"/>
    <row r="5210" ht="14.4" x14ac:dyDescent="0.3"/>
    <row r="5211" ht="14.4" x14ac:dyDescent="0.3"/>
    <row r="5212" ht="14.4" x14ac:dyDescent="0.3"/>
    <row r="5213" ht="14.4" x14ac:dyDescent="0.3"/>
    <row r="5214" ht="14.4" x14ac:dyDescent="0.3"/>
    <row r="5215" ht="14.4" x14ac:dyDescent="0.3"/>
    <row r="5216" ht="14.4" x14ac:dyDescent="0.3"/>
    <row r="5217" ht="14.4" x14ac:dyDescent="0.3"/>
    <row r="5218" ht="14.4" x14ac:dyDescent="0.3"/>
    <row r="5219" ht="14.4" x14ac:dyDescent="0.3"/>
    <row r="5220" ht="14.4" x14ac:dyDescent="0.3"/>
    <row r="5221" ht="14.4" x14ac:dyDescent="0.3"/>
    <row r="5222" ht="14.4" x14ac:dyDescent="0.3"/>
    <row r="5223" ht="14.4" x14ac:dyDescent="0.3"/>
    <row r="5224" ht="14.4" x14ac:dyDescent="0.3"/>
    <row r="5225" ht="14.4" x14ac:dyDescent="0.3"/>
    <row r="5226" ht="14.4" x14ac:dyDescent="0.3"/>
    <row r="5227" ht="14.4" x14ac:dyDescent="0.3"/>
    <row r="5228" ht="14.4" x14ac:dyDescent="0.3"/>
    <row r="5229" ht="14.4" x14ac:dyDescent="0.3"/>
    <row r="5230" ht="14.4" x14ac:dyDescent="0.3"/>
    <row r="5231" ht="14.4" x14ac:dyDescent="0.3"/>
    <row r="5232" ht="14.4" x14ac:dyDescent="0.3"/>
    <row r="5233" ht="14.4" x14ac:dyDescent="0.3"/>
    <row r="5234" ht="14.4" x14ac:dyDescent="0.3"/>
    <row r="5235" ht="14.4" x14ac:dyDescent="0.3"/>
    <row r="5236" ht="14.4" x14ac:dyDescent="0.3"/>
    <row r="5237" ht="14.4" x14ac:dyDescent="0.3"/>
    <row r="5238" ht="14.4" x14ac:dyDescent="0.3"/>
    <row r="5239" ht="14.4" x14ac:dyDescent="0.3"/>
    <row r="5240" ht="14.4" x14ac:dyDescent="0.3"/>
    <row r="5241" ht="14.4" x14ac:dyDescent="0.3"/>
    <row r="5242" ht="14.4" x14ac:dyDescent="0.3"/>
    <row r="5243" ht="14.4" x14ac:dyDescent="0.3"/>
    <row r="5244" ht="14.4" x14ac:dyDescent="0.3"/>
    <row r="5245" ht="14.4" x14ac:dyDescent="0.3"/>
    <row r="5246" ht="14.4" x14ac:dyDescent="0.3"/>
    <row r="5247" ht="14.4" x14ac:dyDescent="0.3"/>
    <row r="5248" ht="14.4" x14ac:dyDescent="0.3"/>
    <row r="5249" ht="14.4" x14ac:dyDescent="0.3"/>
    <row r="5250" ht="14.4" x14ac:dyDescent="0.3"/>
    <row r="5251" ht="14.4" x14ac:dyDescent="0.3"/>
    <row r="5252" ht="14.4" x14ac:dyDescent="0.3"/>
    <row r="5253" ht="14.4" x14ac:dyDescent="0.3"/>
    <row r="5254" ht="14.4" x14ac:dyDescent="0.3"/>
    <row r="5255" ht="14.4" x14ac:dyDescent="0.3"/>
    <row r="5256" ht="14.4" x14ac:dyDescent="0.3"/>
    <row r="5257" ht="14.4" x14ac:dyDescent="0.3"/>
    <row r="5258" ht="14.4" x14ac:dyDescent="0.3"/>
    <row r="5259" ht="14.4" x14ac:dyDescent="0.3"/>
    <row r="5260" ht="14.4" x14ac:dyDescent="0.3"/>
    <row r="5261" ht="14.4" x14ac:dyDescent="0.3"/>
    <row r="5262" ht="14.4" x14ac:dyDescent="0.3"/>
    <row r="5263" ht="14.4" x14ac:dyDescent="0.3"/>
    <row r="5264" ht="14.4" x14ac:dyDescent="0.3"/>
    <row r="5265" ht="14.4" x14ac:dyDescent="0.3"/>
    <row r="5266" ht="14.4" x14ac:dyDescent="0.3"/>
    <row r="5267" ht="14.4" x14ac:dyDescent="0.3"/>
    <row r="5268" ht="14.4" x14ac:dyDescent="0.3"/>
    <row r="5269" ht="14.4" x14ac:dyDescent="0.3"/>
    <row r="5270" ht="14.4" x14ac:dyDescent="0.3"/>
    <row r="5271" ht="14.4" x14ac:dyDescent="0.3"/>
    <row r="5272" ht="14.4" x14ac:dyDescent="0.3"/>
    <row r="5273" ht="14.4" x14ac:dyDescent="0.3"/>
    <row r="5274" ht="14.4" x14ac:dyDescent="0.3"/>
    <row r="5275" ht="14.4" x14ac:dyDescent="0.3"/>
    <row r="5276" ht="14.4" x14ac:dyDescent="0.3"/>
    <row r="5277" ht="14.4" x14ac:dyDescent="0.3"/>
    <row r="5278" ht="14.4" x14ac:dyDescent="0.3"/>
    <row r="5279" ht="14.4" x14ac:dyDescent="0.3"/>
    <row r="5280" ht="14.4" x14ac:dyDescent="0.3"/>
    <row r="5281" ht="14.4" x14ac:dyDescent="0.3"/>
    <row r="5282" ht="14.4" x14ac:dyDescent="0.3"/>
    <row r="5283" ht="14.4" x14ac:dyDescent="0.3"/>
    <row r="5284" ht="14.4" x14ac:dyDescent="0.3"/>
    <row r="5285" ht="14.4" x14ac:dyDescent="0.3"/>
    <row r="5286" ht="14.4" x14ac:dyDescent="0.3"/>
    <row r="5287" ht="14.4" x14ac:dyDescent="0.3"/>
    <row r="5288" ht="14.4" x14ac:dyDescent="0.3"/>
    <row r="5289" ht="14.4" x14ac:dyDescent="0.3"/>
    <row r="5290" ht="14.4" x14ac:dyDescent="0.3"/>
    <row r="5291" ht="14.4" x14ac:dyDescent="0.3"/>
    <row r="5292" ht="14.4" x14ac:dyDescent="0.3"/>
    <row r="5293" ht="14.4" x14ac:dyDescent="0.3"/>
    <row r="5294" ht="14.4" x14ac:dyDescent="0.3"/>
    <row r="5295" ht="14.4" x14ac:dyDescent="0.3"/>
    <row r="5296" ht="14.4" x14ac:dyDescent="0.3"/>
    <row r="5297" ht="14.4" x14ac:dyDescent="0.3"/>
    <row r="5298" ht="14.4" x14ac:dyDescent="0.3"/>
    <row r="5299" ht="14.4" x14ac:dyDescent="0.3"/>
    <row r="5300" ht="14.4" x14ac:dyDescent="0.3"/>
    <row r="5301" ht="14.4" x14ac:dyDescent="0.3"/>
    <row r="5302" ht="14.4" x14ac:dyDescent="0.3"/>
    <row r="5303" ht="14.4" x14ac:dyDescent="0.3"/>
    <row r="5304" ht="14.4" x14ac:dyDescent="0.3"/>
    <row r="5305" ht="14.4" x14ac:dyDescent="0.3"/>
    <row r="5306" ht="14.4" x14ac:dyDescent="0.3"/>
    <row r="5307" ht="14.4" x14ac:dyDescent="0.3"/>
    <row r="5308" ht="14.4" x14ac:dyDescent="0.3"/>
    <row r="5309" ht="14.4" x14ac:dyDescent="0.3"/>
    <row r="5310" ht="14.4" x14ac:dyDescent="0.3"/>
    <row r="5311" ht="14.4" x14ac:dyDescent="0.3"/>
    <row r="5312" ht="14.4" x14ac:dyDescent="0.3"/>
    <row r="5313" ht="14.4" x14ac:dyDescent="0.3"/>
    <row r="5314" ht="14.4" x14ac:dyDescent="0.3"/>
    <row r="5315" ht="14.4" x14ac:dyDescent="0.3"/>
    <row r="5316" ht="14.4" x14ac:dyDescent="0.3"/>
    <row r="5317" ht="14.4" x14ac:dyDescent="0.3"/>
    <row r="5318" ht="14.4" x14ac:dyDescent="0.3"/>
    <row r="5319" ht="14.4" x14ac:dyDescent="0.3"/>
    <row r="5320" ht="14.4" x14ac:dyDescent="0.3"/>
    <row r="5321" ht="14.4" x14ac:dyDescent="0.3"/>
    <row r="5322" ht="14.4" x14ac:dyDescent="0.3"/>
    <row r="5323" ht="14.4" x14ac:dyDescent="0.3"/>
    <row r="5324" ht="14.4" x14ac:dyDescent="0.3"/>
    <row r="5325" ht="14.4" x14ac:dyDescent="0.3"/>
    <row r="5326" ht="14.4" x14ac:dyDescent="0.3"/>
    <row r="5327" ht="14.4" x14ac:dyDescent="0.3"/>
    <row r="5328" ht="14.4" x14ac:dyDescent="0.3"/>
    <row r="5329" ht="14.4" x14ac:dyDescent="0.3"/>
    <row r="5330" ht="14.4" x14ac:dyDescent="0.3"/>
    <row r="5331" ht="14.4" x14ac:dyDescent="0.3"/>
    <row r="5332" ht="14.4" x14ac:dyDescent="0.3"/>
    <row r="5333" ht="14.4" x14ac:dyDescent="0.3"/>
    <row r="5334" ht="14.4" x14ac:dyDescent="0.3"/>
    <row r="5335" ht="14.4" x14ac:dyDescent="0.3"/>
    <row r="5336" ht="14.4" x14ac:dyDescent="0.3"/>
    <row r="5337" ht="14.4" x14ac:dyDescent="0.3"/>
    <row r="5338" ht="14.4" x14ac:dyDescent="0.3"/>
    <row r="5339" ht="14.4" x14ac:dyDescent="0.3"/>
    <row r="5340" ht="14.4" x14ac:dyDescent="0.3"/>
    <row r="5341" ht="14.4" x14ac:dyDescent="0.3"/>
    <row r="5342" ht="14.4" x14ac:dyDescent="0.3"/>
    <row r="5343" ht="14.4" x14ac:dyDescent="0.3"/>
    <row r="5344" ht="14.4" x14ac:dyDescent="0.3"/>
    <row r="5345" ht="14.4" x14ac:dyDescent="0.3"/>
    <row r="5346" ht="14.4" x14ac:dyDescent="0.3"/>
    <row r="5347" ht="14.4" x14ac:dyDescent="0.3"/>
    <row r="5348" ht="14.4" x14ac:dyDescent="0.3"/>
    <row r="5349" ht="14.4" x14ac:dyDescent="0.3"/>
    <row r="5350" ht="14.4" x14ac:dyDescent="0.3"/>
    <row r="5351" ht="14.4" x14ac:dyDescent="0.3"/>
    <row r="5352" ht="14.4" x14ac:dyDescent="0.3"/>
    <row r="5353" ht="14.4" x14ac:dyDescent="0.3"/>
    <row r="5354" ht="14.4" x14ac:dyDescent="0.3"/>
    <row r="5355" ht="14.4" x14ac:dyDescent="0.3"/>
    <row r="5356" ht="14.4" x14ac:dyDescent="0.3"/>
    <row r="5357" ht="14.4" x14ac:dyDescent="0.3"/>
    <row r="5358" ht="14.4" x14ac:dyDescent="0.3"/>
    <row r="5359" ht="14.4" x14ac:dyDescent="0.3"/>
    <row r="5360" ht="14.4" x14ac:dyDescent="0.3"/>
    <row r="5361" ht="14.4" x14ac:dyDescent="0.3"/>
    <row r="5362" ht="14.4" x14ac:dyDescent="0.3"/>
    <row r="5363" ht="14.4" x14ac:dyDescent="0.3"/>
    <row r="5364" ht="14.4" x14ac:dyDescent="0.3"/>
    <row r="5365" ht="14.4" x14ac:dyDescent="0.3"/>
    <row r="5366" ht="14.4" x14ac:dyDescent="0.3"/>
    <row r="5367" ht="14.4" x14ac:dyDescent="0.3"/>
    <row r="5368" ht="14.4" x14ac:dyDescent="0.3"/>
    <row r="5369" ht="14.4" x14ac:dyDescent="0.3"/>
    <row r="5370" ht="14.4" x14ac:dyDescent="0.3"/>
    <row r="5371" ht="14.4" x14ac:dyDescent="0.3"/>
    <row r="5372" ht="14.4" x14ac:dyDescent="0.3"/>
    <row r="5373" ht="14.4" x14ac:dyDescent="0.3"/>
    <row r="5374" ht="14.4" x14ac:dyDescent="0.3"/>
    <row r="5375" ht="14.4" x14ac:dyDescent="0.3"/>
    <row r="5376" ht="14.4" x14ac:dyDescent="0.3"/>
    <row r="5377" ht="14.4" x14ac:dyDescent="0.3"/>
    <row r="5378" ht="14.4" x14ac:dyDescent="0.3"/>
    <row r="5379" ht="14.4" x14ac:dyDescent="0.3"/>
    <row r="5380" ht="14.4" x14ac:dyDescent="0.3"/>
    <row r="5381" ht="14.4" x14ac:dyDescent="0.3"/>
    <row r="5382" ht="14.4" x14ac:dyDescent="0.3"/>
    <row r="5383" ht="14.4" x14ac:dyDescent="0.3"/>
    <row r="5384" ht="14.4" x14ac:dyDescent="0.3"/>
    <row r="5385" ht="14.4" x14ac:dyDescent="0.3"/>
    <row r="5386" ht="14.4" x14ac:dyDescent="0.3"/>
    <row r="5387" ht="14.4" x14ac:dyDescent="0.3"/>
    <row r="5388" ht="14.4" x14ac:dyDescent="0.3"/>
    <row r="5389" ht="14.4" x14ac:dyDescent="0.3"/>
    <row r="5390" ht="14.4" x14ac:dyDescent="0.3"/>
    <row r="5391" ht="14.4" x14ac:dyDescent="0.3"/>
    <row r="5392" ht="14.4" x14ac:dyDescent="0.3"/>
    <row r="5393" ht="14.4" x14ac:dyDescent="0.3"/>
    <row r="5394" ht="14.4" x14ac:dyDescent="0.3"/>
    <row r="5395" ht="14.4" x14ac:dyDescent="0.3"/>
    <row r="5396" ht="14.4" x14ac:dyDescent="0.3"/>
    <row r="5397" ht="14.4" x14ac:dyDescent="0.3"/>
    <row r="5398" ht="14.4" x14ac:dyDescent="0.3"/>
    <row r="5399" ht="14.4" x14ac:dyDescent="0.3"/>
    <row r="5400" ht="14.4" x14ac:dyDescent="0.3"/>
    <row r="5401" ht="14.4" x14ac:dyDescent="0.3"/>
    <row r="5402" ht="14.4" x14ac:dyDescent="0.3"/>
    <row r="5403" ht="14.4" x14ac:dyDescent="0.3"/>
    <row r="5404" ht="14.4" x14ac:dyDescent="0.3"/>
    <row r="5405" ht="14.4" x14ac:dyDescent="0.3"/>
    <row r="5406" ht="14.4" x14ac:dyDescent="0.3"/>
    <row r="5407" ht="14.4" x14ac:dyDescent="0.3"/>
    <row r="5408" ht="14.4" x14ac:dyDescent="0.3"/>
    <row r="5409" ht="14.4" x14ac:dyDescent="0.3"/>
    <row r="5410" ht="14.4" x14ac:dyDescent="0.3"/>
    <row r="5411" ht="14.4" x14ac:dyDescent="0.3"/>
    <row r="5412" ht="14.4" x14ac:dyDescent="0.3"/>
    <row r="5413" ht="14.4" x14ac:dyDescent="0.3"/>
    <row r="5414" ht="14.4" x14ac:dyDescent="0.3"/>
    <row r="5415" ht="14.4" x14ac:dyDescent="0.3"/>
    <row r="5416" ht="14.4" x14ac:dyDescent="0.3"/>
    <row r="5417" ht="14.4" x14ac:dyDescent="0.3"/>
    <row r="5418" ht="14.4" x14ac:dyDescent="0.3"/>
    <row r="5419" ht="14.4" x14ac:dyDescent="0.3"/>
    <row r="5420" ht="14.4" x14ac:dyDescent="0.3"/>
    <row r="5421" ht="14.4" x14ac:dyDescent="0.3"/>
    <row r="5422" ht="14.4" x14ac:dyDescent="0.3"/>
    <row r="5423" ht="14.4" x14ac:dyDescent="0.3"/>
    <row r="5424" ht="14.4" x14ac:dyDescent="0.3"/>
    <row r="5425" ht="14.4" x14ac:dyDescent="0.3"/>
    <row r="5426" ht="14.4" x14ac:dyDescent="0.3"/>
    <row r="5427" ht="14.4" x14ac:dyDescent="0.3"/>
    <row r="5428" ht="14.4" x14ac:dyDescent="0.3"/>
    <row r="5429" ht="14.4" x14ac:dyDescent="0.3"/>
    <row r="5430" ht="14.4" x14ac:dyDescent="0.3"/>
    <row r="5431" ht="14.4" x14ac:dyDescent="0.3"/>
    <row r="5432" ht="14.4" x14ac:dyDescent="0.3"/>
    <row r="5433" ht="14.4" x14ac:dyDescent="0.3"/>
    <row r="5434" ht="14.4" x14ac:dyDescent="0.3"/>
    <row r="5435" ht="14.4" x14ac:dyDescent="0.3"/>
    <row r="5436" ht="14.4" x14ac:dyDescent="0.3"/>
    <row r="5437" ht="14.4" x14ac:dyDescent="0.3"/>
    <row r="5438" ht="14.4" x14ac:dyDescent="0.3"/>
    <row r="5439" ht="14.4" x14ac:dyDescent="0.3"/>
    <row r="5440" ht="14.4" x14ac:dyDescent="0.3"/>
    <row r="5441" ht="14.4" x14ac:dyDescent="0.3"/>
    <row r="5442" ht="14.4" x14ac:dyDescent="0.3"/>
    <row r="5443" ht="14.4" x14ac:dyDescent="0.3"/>
    <row r="5444" ht="14.4" x14ac:dyDescent="0.3"/>
    <row r="5445" ht="14.4" x14ac:dyDescent="0.3"/>
    <row r="5446" ht="14.4" x14ac:dyDescent="0.3"/>
    <row r="5447" ht="14.4" x14ac:dyDescent="0.3"/>
    <row r="5448" ht="14.4" x14ac:dyDescent="0.3"/>
    <row r="5449" ht="14.4" x14ac:dyDescent="0.3"/>
    <row r="5450" ht="14.4" x14ac:dyDescent="0.3"/>
    <row r="5451" ht="14.4" x14ac:dyDescent="0.3"/>
    <row r="5452" ht="14.4" x14ac:dyDescent="0.3"/>
    <row r="5453" ht="14.4" x14ac:dyDescent="0.3"/>
    <row r="5454" ht="14.4" x14ac:dyDescent="0.3"/>
    <row r="5455" ht="14.4" x14ac:dyDescent="0.3"/>
    <row r="5456" ht="14.4" x14ac:dyDescent="0.3"/>
    <row r="5457" ht="14.4" x14ac:dyDescent="0.3"/>
    <row r="5458" ht="14.4" x14ac:dyDescent="0.3"/>
    <row r="5459" ht="14.4" x14ac:dyDescent="0.3"/>
    <row r="5460" ht="14.4" x14ac:dyDescent="0.3"/>
    <row r="5461" ht="14.4" x14ac:dyDescent="0.3"/>
    <row r="5462" ht="14.4" x14ac:dyDescent="0.3"/>
    <row r="5463" ht="14.4" x14ac:dyDescent="0.3"/>
    <row r="5464" ht="14.4" x14ac:dyDescent="0.3"/>
    <row r="5465" ht="14.4" x14ac:dyDescent="0.3"/>
    <row r="5466" ht="14.4" x14ac:dyDescent="0.3"/>
    <row r="5467" ht="14.4" x14ac:dyDescent="0.3"/>
    <row r="5468" ht="14.4" x14ac:dyDescent="0.3"/>
    <row r="5469" ht="14.4" x14ac:dyDescent="0.3"/>
    <row r="5470" ht="14.4" x14ac:dyDescent="0.3"/>
    <row r="5471" ht="14.4" x14ac:dyDescent="0.3"/>
    <row r="5472" ht="14.4" x14ac:dyDescent="0.3"/>
    <row r="5473" ht="14.4" x14ac:dyDescent="0.3"/>
    <row r="5474" ht="14.4" x14ac:dyDescent="0.3"/>
    <row r="5475" ht="14.4" x14ac:dyDescent="0.3"/>
    <row r="5476" ht="14.4" x14ac:dyDescent="0.3"/>
    <row r="5477" ht="14.4" x14ac:dyDescent="0.3"/>
    <row r="5478" ht="14.4" x14ac:dyDescent="0.3"/>
    <row r="5479" ht="14.4" x14ac:dyDescent="0.3"/>
    <row r="5480" ht="14.4" x14ac:dyDescent="0.3"/>
    <row r="5481" ht="14.4" x14ac:dyDescent="0.3"/>
    <row r="5482" ht="14.4" x14ac:dyDescent="0.3"/>
    <row r="5483" ht="14.4" x14ac:dyDescent="0.3"/>
    <row r="5484" ht="14.4" x14ac:dyDescent="0.3"/>
    <row r="5485" ht="14.4" x14ac:dyDescent="0.3"/>
    <row r="5486" ht="14.4" x14ac:dyDescent="0.3"/>
    <row r="5487" ht="14.4" x14ac:dyDescent="0.3"/>
    <row r="5488" ht="14.4" x14ac:dyDescent="0.3"/>
    <row r="5489" ht="14.4" x14ac:dyDescent="0.3"/>
    <row r="5490" ht="14.4" x14ac:dyDescent="0.3"/>
    <row r="5491" ht="14.4" x14ac:dyDescent="0.3"/>
    <row r="5492" ht="14.4" x14ac:dyDescent="0.3"/>
    <row r="5493" ht="14.4" x14ac:dyDescent="0.3"/>
    <row r="5494" ht="14.4" x14ac:dyDescent="0.3"/>
    <row r="5495" ht="14.4" x14ac:dyDescent="0.3"/>
    <row r="5496" ht="14.4" x14ac:dyDescent="0.3"/>
    <row r="5497" ht="14.4" x14ac:dyDescent="0.3"/>
    <row r="5498" ht="14.4" x14ac:dyDescent="0.3"/>
    <row r="5499" ht="14.4" x14ac:dyDescent="0.3"/>
    <row r="5500" ht="14.4" x14ac:dyDescent="0.3"/>
    <row r="5501" ht="14.4" x14ac:dyDescent="0.3"/>
    <row r="5502" ht="14.4" x14ac:dyDescent="0.3"/>
    <row r="5503" ht="14.4" x14ac:dyDescent="0.3"/>
    <row r="5504" ht="14.4" x14ac:dyDescent="0.3"/>
    <row r="5505" ht="14.4" x14ac:dyDescent="0.3"/>
    <row r="5506" ht="14.4" x14ac:dyDescent="0.3"/>
    <row r="5507" ht="14.4" x14ac:dyDescent="0.3"/>
    <row r="5508" ht="14.4" x14ac:dyDescent="0.3"/>
    <row r="5509" ht="14.4" x14ac:dyDescent="0.3"/>
    <row r="5510" ht="14.4" x14ac:dyDescent="0.3"/>
    <row r="5511" ht="14.4" x14ac:dyDescent="0.3"/>
    <row r="5512" ht="14.4" x14ac:dyDescent="0.3"/>
    <row r="5513" ht="14.4" x14ac:dyDescent="0.3"/>
    <row r="5514" ht="14.4" x14ac:dyDescent="0.3"/>
    <row r="5515" ht="14.4" x14ac:dyDescent="0.3"/>
    <row r="5516" ht="14.4" x14ac:dyDescent="0.3"/>
    <row r="5517" ht="14.4" x14ac:dyDescent="0.3"/>
    <row r="5518" ht="14.4" x14ac:dyDescent="0.3"/>
    <row r="5519" ht="14.4" x14ac:dyDescent="0.3"/>
    <row r="5520" ht="14.4" x14ac:dyDescent="0.3"/>
    <row r="5521" ht="14.4" x14ac:dyDescent="0.3"/>
    <row r="5522" ht="14.4" x14ac:dyDescent="0.3"/>
    <row r="5523" ht="14.4" x14ac:dyDescent="0.3"/>
    <row r="5524" ht="14.4" x14ac:dyDescent="0.3"/>
    <row r="5525" ht="14.4" x14ac:dyDescent="0.3"/>
    <row r="5526" ht="14.4" x14ac:dyDescent="0.3"/>
    <row r="5527" ht="14.4" x14ac:dyDescent="0.3"/>
    <row r="5528" ht="14.4" x14ac:dyDescent="0.3"/>
    <row r="5529" ht="14.4" x14ac:dyDescent="0.3"/>
    <row r="5530" ht="14.4" x14ac:dyDescent="0.3"/>
    <row r="5531" ht="14.4" x14ac:dyDescent="0.3"/>
    <row r="5532" ht="14.4" x14ac:dyDescent="0.3"/>
    <row r="5533" ht="14.4" x14ac:dyDescent="0.3"/>
    <row r="5534" ht="14.4" x14ac:dyDescent="0.3"/>
    <row r="5535" ht="14.4" x14ac:dyDescent="0.3"/>
    <row r="5536" ht="14.4" x14ac:dyDescent="0.3"/>
    <row r="5537" ht="14.4" x14ac:dyDescent="0.3"/>
    <row r="5538" ht="14.4" x14ac:dyDescent="0.3"/>
    <row r="5539" ht="14.4" x14ac:dyDescent="0.3"/>
    <row r="5540" ht="14.4" x14ac:dyDescent="0.3"/>
    <row r="5541" ht="14.4" x14ac:dyDescent="0.3"/>
    <row r="5542" ht="14.4" x14ac:dyDescent="0.3"/>
    <row r="5543" ht="14.4" x14ac:dyDescent="0.3"/>
    <row r="5544" ht="14.4" x14ac:dyDescent="0.3"/>
    <row r="5545" ht="14.4" x14ac:dyDescent="0.3"/>
    <row r="5546" ht="14.4" x14ac:dyDescent="0.3"/>
    <row r="5547" ht="14.4" x14ac:dyDescent="0.3"/>
    <row r="5548" ht="14.4" x14ac:dyDescent="0.3"/>
    <row r="5549" ht="14.4" x14ac:dyDescent="0.3"/>
    <row r="5550" ht="14.4" x14ac:dyDescent="0.3"/>
    <row r="5551" ht="14.4" x14ac:dyDescent="0.3"/>
    <row r="5552" ht="14.4" x14ac:dyDescent="0.3"/>
    <row r="5553" ht="14.4" x14ac:dyDescent="0.3"/>
    <row r="5554" ht="14.4" x14ac:dyDescent="0.3"/>
    <row r="5555" ht="14.4" x14ac:dyDescent="0.3"/>
    <row r="5556" ht="14.4" x14ac:dyDescent="0.3"/>
    <row r="5557" ht="14.4" x14ac:dyDescent="0.3"/>
    <row r="5558" ht="14.4" x14ac:dyDescent="0.3"/>
    <row r="5559" ht="14.4" x14ac:dyDescent="0.3"/>
    <row r="5560" ht="14.4" x14ac:dyDescent="0.3"/>
    <row r="5561" ht="14.4" x14ac:dyDescent="0.3"/>
    <row r="5562" ht="14.4" x14ac:dyDescent="0.3"/>
    <row r="5563" ht="14.4" x14ac:dyDescent="0.3"/>
    <row r="5564" ht="14.4" x14ac:dyDescent="0.3"/>
    <row r="5565" ht="14.4" x14ac:dyDescent="0.3"/>
    <row r="5566" ht="14.4" x14ac:dyDescent="0.3"/>
    <row r="5567" ht="14.4" x14ac:dyDescent="0.3"/>
    <row r="5568" ht="14.4" x14ac:dyDescent="0.3"/>
    <row r="5569" ht="14.4" x14ac:dyDescent="0.3"/>
    <row r="5570" ht="14.4" x14ac:dyDescent="0.3"/>
    <row r="5571" ht="14.4" x14ac:dyDescent="0.3"/>
    <row r="5572" ht="14.4" x14ac:dyDescent="0.3"/>
    <row r="5573" ht="14.4" x14ac:dyDescent="0.3"/>
    <row r="5574" ht="14.4" x14ac:dyDescent="0.3"/>
    <row r="5575" ht="14.4" x14ac:dyDescent="0.3"/>
    <row r="5576" ht="14.4" x14ac:dyDescent="0.3"/>
    <row r="5577" ht="14.4" x14ac:dyDescent="0.3"/>
    <row r="5578" ht="14.4" x14ac:dyDescent="0.3"/>
    <row r="5579" ht="14.4" x14ac:dyDescent="0.3"/>
    <row r="5580" ht="14.4" x14ac:dyDescent="0.3"/>
    <row r="5581" ht="14.4" x14ac:dyDescent="0.3"/>
    <row r="5582" ht="14.4" x14ac:dyDescent="0.3"/>
    <row r="5583" ht="14.4" x14ac:dyDescent="0.3"/>
    <row r="5584" ht="14.4" x14ac:dyDescent="0.3"/>
    <row r="5585" ht="14.4" x14ac:dyDescent="0.3"/>
    <row r="5586" ht="14.4" x14ac:dyDescent="0.3"/>
    <row r="5587" ht="14.4" x14ac:dyDescent="0.3"/>
    <row r="5588" ht="14.4" x14ac:dyDescent="0.3"/>
    <row r="5589" ht="14.4" x14ac:dyDescent="0.3"/>
    <row r="5590" ht="14.4" x14ac:dyDescent="0.3"/>
    <row r="5591" ht="14.4" x14ac:dyDescent="0.3"/>
    <row r="5592" ht="14.4" x14ac:dyDescent="0.3"/>
    <row r="5593" ht="14.4" x14ac:dyDescent="0.3"/>
    <row r="5594" ht="14.4" x14ac:dyDescent="0.3"/>
    <row r="5595" ht="14.4" x14ac:dyDescent="0.3"/>
    <row r="5596" ht="14.4" x14ac:dyDescent="0.3"/>
    <row r="5597" ht="14.4" x14ac:dyDescent="0.3"/>
    <row r="5598" ht="14.4" x14ac:dyDescent="0.3"/>
    <row r="5599" ht="14.4" x14ac:dyDescent="0.3"/>
    <row r="5600" ht="14.4" x14ac:dyDescent="0.3"/>
    <row r="5601" ht="14.4" x14ac:dyDescent="0.3"/>
    <row r="5602" ht="14.4" x14ac:dyDescent="0.3"/>
    <row r="5603" ht="14.4" x14ac:dyDescent="0.3"/>
    <row r="5604" ht="14.4" x14ac:dyDescent="0.3"/>
    <row r="5605" ht="14.4" x14ac:dyDescent="0.3"/>
    <row r="5606" ht="14.4" x14ac:dyDescent="0.3"/>
    <row r="5607" ht="14.4" x14ac:dyDescent="0.3"/>
    <row r="5608" ht="14.4" x14ac:dyDescent="0.3"/>
    <row r="5609" ht="14.4" x14ac:dyDescent="0.3"/>
    <row r="5610" ht="14.4" x14ac:dyDescent="0.3"/>
    <row r="5611" ht="14.4" x14ac:dyDescent="0.3"/>
    <row r="5612" ht="14.4" x14ac:dyDescent="0.3"/>
    <row r="5613" ht="14.4" x14ac:dyDescent="0.3"/>
    <row r="5614" ht="14.4" x14ac:dyDescent="0.3"/>
    <row r="5615" ht="14.4" x14ac:dyDescent="0.3"/>
    <row r="5616" ht="14.4" x14ac:dyDescent="0.3"/>
    <row r="5617" ht="14.4" x14ac:dyDescent="0.3"/>
    <row r="5618" ht="14.4" x14ac:dyDescent="0.3"/>
    <row r="5619" ht="14.4" x14ac:dyDescent="0.3"/>
    <row r="5620" ht="14.4" x14ac:dyDescent="0.3"/>
    <row r="5621" ht="14.4" x14ac:dyDescent="0.3"/>
    <row r="5622" ht="14.4" x14ac:dyDescent="0.3"/>
    <row r="5623" ht="14.4" x14ac:dyDescent="0.3"/>
    <row r="5624" ht="14.4" x14ac:dyDescent="0.3"/>
    <row r="5625" ht="14.4" x14ac:dyDescent="0.3"/>
    <row r="5626" ht="14.4" x14ac:dyDescent="0.3"/>
    <row r="5627" ht="14.4" x14ac:dyDescent="0.3"/>
    <row r="5628" ht="14.4" x14ac:dyDescent="0.3"/>
    <row r="5629" ht="14.4" x14ac:dyDescent="0.3"/>
    <row r="5630" ht="14.4" x14ac:dyDescent="0.3"/>
    <row r="5631" ht="14.4" x14ac:dyDescent="0.3"/>
    <row r="5632" ht="14.4" x14ac:dyDescent="0.3"/>
    <row r="5633" ht="14.4" x14ac:dyDescent="0.3"/>
    <row r="5634" ht="14.4" x14ac:dyDescent="0.3"/>
    <row r="5635" ht="14.4" x14ac:dyDescent="0.3"/>
    <row r="5636" ht="14.4" x14ac:dyDescent="0.3"/>
    <row r="5637" ht="14.4" x14ac:dyDescent="0.3"/>
    <row r="5638" ht="14.4" x14ac:dyDescent="0.3"/>
    <row r="5639" ht="14.4" x14ac:dyDescent="0.3"/>
    <row r="5640" ht="14.4" x14ac:dyDescent="0.3"/>
    <row r="5641" ht="14.4" x14ac:dyDescent="0.3"/>
    <row r="5642" ht="14.4" x14ac:dyDescent="0.3"/>
    <row r="5643" ht="14.4" x14ac:dyDescent="0.3"/>
    <row r="5644" ht="14.4" x14ac:dyDescent="0.3"/>
    <row r="5645" ht="14.4" x14ac:dyDescent="0.3"/>
    <row r="5646" ht="14.4" x14ac:dyDescent="0.3"/>
    <row r="5647" ht="14.4" x14ac:dyDescent="0.3"/>
    <row r="5648" ht="14.4" x14ac:dyDescent="0.3"/>
    <row r="5649" ht="14.4" x14ac:dyDescent="0.3"/>
    <row r="5650" ht="14.4" x14ac:dyDescent="0.3"/>
    <row r="5651" ht="14.4" x14ac:dyDescent="0.3"/>
    <row r="5652" ht="14.4" x14ac:dyDescent="0.3"/>
    <row r="5653" ht="14.4" x14ac:dyDescent="0.3"/>
    <row r="5654" ht="14.4" x14ac:dyDescent="0.3"/>
    <row r="5655" ht="14.4" x14ac:dyDescent="0.3"/>
    <row r="5656" ht="14.4" x14ac:dyDescent="0.3"/>
    <row r="5657" ht="14.4" x14ac:dyDescent="0.3"/>
    <row r="5658" ht="14.4" x14ac:dyDescent="0.3"/>
    <row r="5659" ht="14.4" x14ac:dyDescent="0.3"/>
    <row r="5660" ht="14.4" x14ac:dyDescent="0.3"/>
    <row r="5661" ht="14.4" x14ac:dyDescent="0.3"/>
    <row r="5662" ht="14.4" x14ac:dyDescent="0.3"/>
    <row r="5663" ht="14.4" x14ac:dyDescent="0.3"/>
    <row r="5664" ht="14.4" x14ac:dyDescent="0.3"/>
    <row r="5665" ht="14.4" x14ac:dyDescent="0.3"/>
    <row r="5666" ht="14.4" x14ac:dyDescent="0.3"/>
    <row r="5667" ht="14.4" x14ac:dyDescent="0.3"/>
    <row r="5668" ht="14.4" x14ac:dyDescent="0.3"/>
    <row r="5669" ht="14.4" x14ac:dyDescent="0.3"/>
    <row r="5670" ht="14.4" x14ac:dyDescent="0.3"/>
    <row r="5671" ht="14.4" x14ac:dyDescent="0.3"/>
    <row r="5672" ht="14.4" x14ac:dyDescent="0.3"/>
    <row r="5673" ht="14.4" x14ac:dyDescent="0.3"/>
    <row r="5674" ht="14.4" x14ac:dyDescent="0.3"/>
    <row r="5675" ht="14.4" x14ac:dyDescent="0.3"/>
    <row r="5676" ht="14.4" x14ac:dyDescent="0.3"/>
    <row r="5677" ht="14.4" x14ac:dyDescent="0.3"/>
    <row r="5678" ht="14.4" x14ac:dyDescent="0.3"/>
    <row r="5679" ht="14.4" x14ac:dyDescent="0.3"/>
    <row r="5680" ht="14.4" x14ac:dyDescent="0.3"/>
    <row r="5681" ht="14.4" x14ac:dyDescent="0.3"/>
    <row r="5682" ht="14.4" x14ac:dyDescent="0.3"/>
    <row r="5683" ht="14.4" x14ac:dyDescent="0.3"/>
    <row r="5684" ht="14.4" x14ac:dyDescent="0.3"/>
    <row r="5685" ht="14.4" x14ac:dyDescent="0.3"/>
    <row r="5686" ht="14.4" x14ac:dyDescent="0.3"/>
    <row r="5687" ht="14.4" x14ac:dyDescent="0.3"/>
    <row r="5688" ht="14.4" x14ac:dyDescent="0.3"/>
    <row r="5689" ht="14.4" x14ac:dyDescent="0.3"/>
    <row r="5690" ht="14.4" x14ac:dyDescent="0.3"/>
    <row r="5691" ht="14.4" x14ac:dyDescent="0.3"/>
    <row r="5692" ht="14.4" x14ac:dyDescent="0.3"/>
    <row r="5693" ht="14.4" x14ac:dyDescent="0.3"/>
    <row r="5694" ht="14.4" x14ac:dyDescent="0.3"/>
    <row r="5695" ht="14.4" x14ac:dyDescent="0.3"/>
    <row r="5696" ht="14.4" x14ac:dyDescent="0.3"/>
    <row r="5697" ht="14.4" x14ac:dyDescent="0.3"/>
    <row r="5698" ht="14.4" x14ac:dyDescent="0.3"/>
    <row r="5699" ht="14.4" x14ac:dyDescent="0.3"/>
    <row r="5700" ht="14.4" x14ac:dyDescent="0.3"/>
    <row r="5701" ht="14.4" x14ac:dyDescent="0.3"/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showGridLines="0" topLeftCell="A22" workbookViewId="0"/>
  </sheetViews>
  <sheetFormatPr baseColWidth="10" defaultRowHeight="14.4" x14ac:dyDescent="0.3"/>
  <cols>
    <col min="2" max="2" width="16.33203125" customWidth="1"/>
    <col min="3" max="3" width="13.6640625" customWidth="1"/>
    <col min="4" max="4" width="15.44140625" customWidth="1"/>
    <col min="5" max="5" width="13.6640625" customWidth="1"/>
    <col min="6" max="6" width="15.6640625" customWidth="1"/>
  </cols>
  <sheetData>
    <row r="1" spans="1:6" ht="15.6" x14ac:dyDescent="0.3">
      <c r="A1" s="93" t="s">
        <v>582</v>
      </c>
      <c r="B1" s="227"/>
      <c r="C1" s="227"/>
      <c r="D1" s="227"/>
      <c r="E1" s="227"/>
      <c r="F1" s="227"/>
    </row>
    <row r="2" spans="1:6" x14ac:dyDescent="0.3">
      <c r="A2" s="140"/>
      <c r="B2" s="227"/>
      <c r="C2" s="227"/>
      <c r="D2" s="227"/>
      <c r="E2" s="227"/>
      <c r="F2" s="227"/>
    </row>
    <row r="3" spans="1:6" ht="15.6" x14ac:dyDescent="0.3">
      <c r="A3" s="96" t="s">
        <v>583</v>
      </c>
      <c r="B3" s="227"/>
      <c r="C3" s="227"/>
      <c r="D3" s="227"/>
      <c r="E3" s="227"/>
      <c r="F3" s="227"/>
    </row>
    <row r="4" spans="1:6" x14ac:dyDescent="0.3">
      <c r="A4" s="227"/>
      <c r="B4" s="227"/>
      <c r="C4" s="227"/>
      <c r="D4" s="227"/>
      <c r="E4" s="227"/>
      <c r="F4" s="227"/>
    </row>
    <row r="5" spans="1:6" ht="15.6" x14ac:dyDescent="0.3">
      <c r="A5" s="293" t="s">
        <v>0</v>
      </c>
      <c r="B5" s="289" t="s">
        <v>584</v>
      </c>
      <c r="C5" s="290"/>
      <c r="D5" s="295" t="s">
        <v>585</v>
      </c>
      <c r="E5" s="296"/>
      <c r="F5" s="10" t="s">
        <v>271</v>
      </c>
    </row>
    <row r="6" spans="1:6" ht="15.6" x14ac:dyDescent="0.3">
      <c r="A6" s="294"/>
      <c r="B6" s="10" t="s">
        <v>586</v>
      </c>
      <c r="C6" s="10" t="s">
        <v>587</v>
      </c>
      <c r="D6" s="10" t="s">
        <v>588</v>
      </c>
      <c r="E6" s="10" t="s">
        <v>587</v>
      </c>
      <c r="F6" s="10" t="s">
        <v>588</v>
      </c>
    </row>
    <row r="7" spans="1:6" ht="15.6" x14ac:dyDescent="0.3">
      <c r="A7" s="297" t="s">
        <v>1</v>
      </c>
      <c r="B7" s="299" t="s">
        <v>584</v>
      </c>
      <c r="C7" s="300"/>
      <c r="D7" s="299" t="s">
        <v>585</v>
      </c>
      <c r="E7" s="300"/>
      <c r="F7" s="9" t="s">
        <v>266</v>
      </c>
    </row>
    <row r="8" spans="1:6" ht="15.6" x14ac:dyDescent="0.3">
      <c r="A8" s="298"/>
      <c r="B8" s="9" t="s">
        <v>589</v>
      </c>
      <c r="C8" s="9" t="s">
        <v>590</v>
      </c>
      <c r="D8" s="9" t="s">
        <v>591</v>
      </c>
      <c r="E8" s="9" t="s">
        <v>590</v>
      </c>
      <c r="F8" s="9" t="s">
        <v>591</v>
      </c>
    </row>
    <row r="9" spans="1:6" ht="15.6" x14ac:dyDescent="0.3">
      <c r="A9" s="230">
        <v>42125</v>
      </c>
      <c r="B9" s="231">
        <v>149.00364747272533</v>
      </c>
      <c r="C9" s="231">
        <v>148.11760737473355</v>
      </c>
      <c r="D9" s="231">
        <v>144.31838936626218</v>
      </c>
      <c r="E9" s="231">
        <v>146.48362333721903</v>
      </c>
      <c r="F9" s="231">
        <v>149.50264574077059</v>
      </c>
    </row>
    <row r="10" spans="1:6" ht="15.6" x14ac:dyDescent="0.3">
      <c r="A10" s="228">
        <v>42156</v>
      </c>
      <c r="B10" s="229">
        <v>150.73377237081218</v>
      </c>
      <c r="C10" s="229">
        <v>148.54962158947663</v>
      </c>
      <c r="D10" s="229">
        <v>149.46465050695386</v>
      </c>
      <c r="E10" s="229">
        <v>146.97168396530904</v>
      </c>
      <c r="F10" s="229">
        <v>149.50264574077059</v>
      </c>
    </row>
    <row r="11" spans="1:6" ht="15.6" x14ac:dyDescent="0.3">
      <c r="A11" s="230">
        <v>42186</v>
      </c>
      <c r="B11" s="231">
        <v>150.39448958887792</v>
      </c>
      <c r="C11" s="231">
        <v>148.80990622518053</v>
      </c>
      <c r="D11" s="231">
        <v>147.23080419805768</v>
      </c>
      <c r="E11" s="231">
        <v>147.04857900633587</v>
      </c>
      <c r="F11" s="231">
        <v>149.80149876015793</v>
      </c>
    </row>
    <row r="12" spans="1:6" ht="15.6" x14ac:dyDescent="0.3">
      <c r="A12" s="228">
        <v>42217</v>
      </c>
      <c r="B12" s="229">
        <v>149.67330728674921</v>
      </c>
      <c r="C12" s="229">
        <v>148.89700406950342</v>
      </c>
      <c r="D12" s="229">
        <v>146.70216244008512</v>
      </c>
      <c r="E12" s="229">
        <v>146.75925580761731</v>
      </c>
      <c r="F12" s="229">
        <v>149.80149876015793</v>
      </c>
    </row>
    <row r="13" spans="1:6" ht="15.6" x14ac:dyDescent="0.3">
      <c r="A13" s="230">
        <v>42248</v>
      </c>
      <c r="B13" s="231">
        <v>149.33669940484626</v>
      </c>
      <c r="C13" s="231">
        <v>148.82903482580909</v>
      </c>
      <c r="D13" s="231">
        <v>146.18416362428724</v>
      </c>
      <c r="E13" s="231">
        <v>146.28377654773323</v>
      </c>
      <c r="F13" s="231">
        <v>149.80149876015793</v>
      </c>
    </row>
    <row r="14" spans="1:6" ht="15.6" x14ac:dyDescent="0.3">
      <c r="A14" s="228">
        <v>42278</v>
      </c>
      <c r="B14" s="229">
        <v>149.268569465187</v>
      </c>
      <c r="C14" s="229">
        <v>148.62431912006841</v>
      </c>
      <c r="D14" s="229">
        <v>146.45844108543537</v>
      </c>
      <c r="E14" s="229">
        <v>145.83935345978682</v>
      </c>
      <c r="F14" s="229">
        <v>148.45019015383119</v>
      </c>
    </row>
    <row r="15" spans="1:6" ht="15.6" x14ac:dyDescent="0.3">
      <c r="A15" s="230">
        <v>42309</v>
      </c>
      <c r="B15" s="231">
        <v>148.5247511227621</v>
      </c>
      <c r="C15" s="231">
        <v>148.29942517714406</v>
      </c>
      <c r="D15" s="231">
        <v>144.98819403846721</v>
      </c>
      <c r="E15" s="231">
        <v>145.51057802865611</v>
      </c>
      <c r="F15" s="231">
        <v>148.45019015383119</v>
      </c>
    </row>
    <row r="16" spans="1:6" ht="15.6" x14ac:dyDescent="0.3">
      <c r="A16" s="228">
        <v>42339</v>
      </c>
      <c r="B16" s="229">
        <v>147.55724987354398</v>
      </c>
      <c r="C16" s="229">
        <v>147.86306901916535</v>
      </c>
      <c r="D16" s="229">
        <v>144.4870802189368</v>
      </c>
      <c r="E16" s="229">
        <v>145.18015118609921</v>
      </c>
      <c r="F16" s="229">
        <v>148.45019015383119</v>
      </c>
    </row>
    <row r="17" spans="1:6" ht="15.6" x14ac:dyDescent="0.3">
      <c r="A17" s="230">
        <v>42370</v>
      </c>
      <c r="B17" s="231">
        <v>147.213118626718</v>
      </c>
      <c r="C17" s="231">
        <v>147.33411654019352</v>
      </c>
      <c r="D17" s="231">
        <v>145.44801036783943</v>
      </c>
      <c r="E17" s="231">
        <v>144.72789529119783</v>
      </c>
      <c r="F17" s="231">
        <v>146.85454714142321</v>
      </c>
    </row>
    <row r="18" spans="1:6" ht="15.6" x14ac:dyDescent="0.3">
      <c r="A18" s="228">
        <v>42401</v>
      </c>
      <c r="B18" s="229">
        <v>146.79428036546838</v>
      </c>
      <c r="C18" s="229">
        <v>146.74632125545102</v>
      </c>
      <c r="D18" s="229">
        <v>145.88195051599575</v>
      </c>
      <c r="E18" s="229">
        <v>143.94959357147087</v>
      </c>
      <c r="F18" s="229">
        <v>146.85454714142321</v>
      </c>
    </row>
    <row r="19" spans="1:6" ht="15.6" x14ac:dyDescent="0.3">
      <c r="A19" s="230">
        <v>42430</v>
      </c>
      <c r="B19" s="231">
        <v>146.55624243208322</v>
      </c>
      <c r="C19" s="231">
        <v>146.16265375991543</v>
      </c>
      <c r="D19" s="231">
        <v>143.04316740428416</v>
      </c>
      <c r="E19" s="231">
        <v>142.9172188385472</v>
      </c>
      <c r="F19" s="231">
        <v>146.85454714142321</v>
      </c>
    </row>
    <row r="20" spans="1:6" ht="15.6" x14ac:dyDescent="0.3">
      <c r="A20" s="228">
        <v>42461</v>
      </c>
      <c r="B20" s="229">
        <v>145.01088546288753</v>
      </c>
      <c r="C20" s="229">
        <v>145.62957804122078</v>
      </c>
      <c r="D20" s="229">
        <v>139.98992722947915</v>
      </c>
      <c r="E20" s="229">
        <v>141.82744694396689</v>
      </c>
      <c r="F20" s="229">
        <v>144.331074230338</v>
      </c>
    </row>
    <row r="21" spans="1:6" ht="15.6" x14ac:dyDescent="0.3">
      <c r="A21" s="230">
        <v>42491</v>
      </c>
      <c r="B21" s="231">
        <v>144.17426539255302</v>
      </c>
      <c r="C21" s="231">
        <v>145.17446202266197</v>
      </c>
      <c r="D21" s="231">
        <v>140.03979495371757</v>
      </c>
      <c r="E21" s="231">
        <v>140.79084210518835</v>
      </c>
      <c r="F21" s="231">
        <v>144.331074230338</v>
      </c>
    </row>
    <row r="22" spans="1:6" ht="15.6" x14ac:dyDescent="0.3">
      <c r="A22" s="228">
        <v>42522</v>
      </c>
      <c r="B22" s="229">
        <v>143.8080718355734</v>
      </c>
      <c r="C22" s="229">
        <v>144.81678663686426</v>
      </c>
      <c r="D22" s="229">
        <v>139.94416315964727</v>
      </c>
      <c r="E22" s="229">
        <v>139.96788467031485</v>
      </c>
      <c r="F22" s="229">
        <v>144.331074230338</v>
      </c>
    </row>
    <row r="23" spans="1:6" ht="15.6" x14ac:dyDescent="0.3">
      <c r="A23" s="230">
        <v>42552</v>
      </c>
      <c r="B23" s="231">
        <v>144.3902466775339</v>
      </c>
      <c r="C23" s="231">
        <v>144.59011874447555</v>
      </c>
      <c r="D23" s="231">
        <v>140.0000819410389</v>
      </c>
      <c r="E23" s="231">
        <v>139.53606530016384</v>
      </c>
      <c r="F23" s="231">
        <v>144.43150940624338</v>
      </c>
    </row>
    <row r="24" spans="1:6" ht="15.6" x14ac:dyDescent="0.3">
      <c r="A24" s="228">
        <v>42583</v>
      </c>
      <c r="B24" s="229">
        <v>144.89287781476858</v>
      </c>
      <c r="C24" s="229">
        <v>144.529115250556</v>
      </c>
      <c r="D24" s="229">
        <v>140.03357923767803</v>
      </c>
      <c r="E24" s="229">
        <v>139.61142040722558</v>
      </c>
      <c r="F24" s="229">
        <v>144.43150940624338</v>
      </c>
    </row>
    <row r="25" spans="1:6" ht="15.6" x14ac:dyDescent="0.3">
      <c r="A25" s="230">
        <v>42614</v>
      </c>
      <c r="B25" s="231">
        <v>144.01140372642746</v>
      </c>
      <c r="C25" s="231">
        <v>144.64434975165702</v>
      </c>
      <c r="D25" s="231">
        <v>139.66048511308605</v>
      </c>
      <c r="E25" s="231">
        <v>140.07282683892254</v>
      </c>
      <c r="F25" s="231">
        <v>144.43150940624338</v>
      </c>
    </row>
    <row r="26" spans="1:6" ht="15.6" x14ac:dyDescent="0.3">
      <c r="A26" s="228">
        <v>42644</v>
      </c>
      <c r="B26" s="229">
        <v>143.49373413651017</v>
      </c>
      <c r="C26" s="229">
        <v>144.9274500426319</v>
      </c>
      <c r="D26" s="229">
        <v>140.44142706596838</v>
      </c>
      <c r="E26" s="229">
        <v>140.80727478721465</v>
      </c>
      <c r="F26" s="229">
        <v>145.43487605966888</v>
      </c>
    </row>
    <row r="27" spans="1:6" ht="15.6" x14ac:dyDescent="0.3">
      <c r="A27" s="228">
        <v>42675</v>
      </c>
      <c r="B27" s="229">
        <v>145.08928795705941</v>
      </c>
      <c r="C27" s="229">
        <v>145.35419592180966</v>
      </c>
      <c r="D27" s="229">
        <v>141.75758367992651</v>
      </c>
      <c r="E27" s="229">
        <v>141.6923055111545</v>
      </c>
      <c r="F27" s="229">
        <v>145.43487605966888</v>
      </c>
    </row>
    <row r="28" spans="1:6" ht="15.6" x14ac:dyDescent="0.3">
      <c r="A28" s="230">
        <v>42705</v>
      </c>
      <c r="B28" s="231">
        <v>147.721606085437</v>
      </c>
      <c r="C28" s="231">
        <v>145.86278488842134</v>
      </c>
      <c r="D28" s="231">
        <v>143.6739596240979</v>
      </c>
      <c r="E28" s="231">
        <v>142.6099849459425</v>
      </c>
      <c r="F28" s="231">
        <v>145.43487605966888</v>
      </c>
    </row>
    <row r="29" spans="1:6" ht="15.6" x14ac:dyDescent="0.3">
      <c r="A29" s="228">
        <v>42736</v>
      </c>
      <c r="B29" s="229">
        <v>147.59778848239856</v>
      </c>
      <c r="C29" s="229">
        <v>146.391289813138</v>
      </c>
      <c r="D29" s="229">
        <v>143.53941326991566</v>
      </c>
      <c r="E29" s="229">
        <v>143.42894825531891</v>
      </c>
      <c r="F29" s="229">
        <v>146.97208174664232</v>
      </c>
    </row>
    <row r="30" spans="1:6" ht="15.6" x14ac:dyDescent="0.3">
      <c r="A30" s="230">
        <v>42767</v>
      </c>
      <c r="B30" s="231">
        <v>145.59147683166981</v>
      </c>
      <c r="C30" s="231">
        <v>146.88053158719572</v>
      </c>
      <c r="D30" s="231">
        <v>142.34015026295609</v>
      </c>
      <c r="E30" s="231">
        <v>144.10709424917908</v>
      </c>
      <c r="F30" s="231">
        <v>146.97208174664232</v>
      </c>
    </row>
    <row r="31" spans="1:6" ht="15.6" x14ac:dyDescent="0.3">
      <c r="A31" s="228">
        <v>42795</v>
      </c>
      <c r="B31" s="229">
        <v>147.72697992585819</v>
      </c>
      <c r="C31" s="229">
        <v>147.3129755257664</v>
      </c>
      <c r="D31" s="229">
        <v>144.77466739702879</v>
      </c>
      <c r="E31" s="229">
        <v>144.64441593353399</v>
      </c>
      <c r="F31" s="229">
        <v>146.97208174664232</v>
      </c>
    </row>
    <row r="32" spans="1:6" ht="15.6" x14ac:dyDescent="0.3">
      <c r="A32" s="230">
        <v>42826</v>
      </c>
      <c r="B32" s="231">
        <v>147.66289163790722</v>
      </c>
      <c r="C32" s="231">
        <v>147.55566189227429</v>
      </c>
      <c r="D32" s="231">
        <v>145.23731332183283</v>
      </c>
      <c r="E32" s="231">
        <v>145.1013004816231</v>
      </c>
      <c r="F32" s="231">
        <v>148.42710535593409</v>
      </c>
    </row>
    <row r="33" spans="1:6" ht="15.6" x14ac:dyDescent="0.3">
      <c r="A33" s="228">
        <v>42856</v>
      </c>
      <c r="B33" s="229"/>
      <c r="C33" s="229"/>
      <c r="D33" s="229">
        <v>145.35959534182626</v>
      </c>
      <c r="E33" s="229">
        <v>145.36407482644526</v>
      </c>
      <c r="F33" s="229">
        <v>148.42710535593409</v>
      </c>
    </row>
    <row r="34" spans="1:6" ht="15.6" x14ac:dyDescent="0.3">
      <c r="A34" s="230" t="s">
        <v>596</v>
      </c>
      <c r="B34" s="231"/>
      <c r="C34" s="231"/>
      <c r="D34" s="231"/>
      <c r="E34" s="231"/>
      <c r="F34" s="231">
        <v>148.42710535593409</v>
      </c>
    </row>
    <row r="37" spans="1:6" x14ac:dyDescent="0.3">
      <c r="A37" s="227" t="s">
        <v>592</v>
      </c>
      <c r="B37" s="232"/>
      <c r="C37" s="227"/>
      <c r="D37" s="227"/>
      <c r="E37" s="227"/>
      <c r="F37" s="227"/>
    </row>
    <row r="38" spans="1:6" x14ac:dyDescent="0.3">
      <c r="A38" s="233" t="s">
        <v>593</v>
      </c>
      <c r="B38" s="232"/>
      <c r="C38" s="227"/>
      <c r="D38" s="227"/>
      <c r="E38" s="227"/>
      <c r="F38" s="227"/>
    </row>
    <row r="39" spans="1:6" x14ac:dyDescent="0.3">
      <c r="A39" s="227"/>
      <c r="B39" s="232"/>
      <c r="C39" s="227"/>
      <c r="D39" s="227"/>
      <c r="E39" s="227"/>
      <c r="F39" s="227"/>
    </row>
    <row r="40" spans="1:6" x14ac:dyDescent="0.3">
      <c r="A40" s="94" t="s">
        <v>594</v>
      </c>
      <c r="B40" s="232"/>
      <c r="C40" s="227"/>
      <c r="D40" s="227"/>
      <c r="E40" s="227"/>
      <c r="F40" s="227"/>
    </row>
    <row r="41" spans="1:6" x14ac:dyDescent="0.3">
      <c r="A41" s="154" t="s">
        <v>595</v>
      </c>
      <c r="B41" s="232"/>
      <c r="C41" s="227"/>
      <c r="D41" s="227"/>
      <c r="E41" s="227"/>
      <c r="F41" s="227"/>
    </row>
  </sheetData>
  <mergeCells count="6">
    <mergeCell ref="A5:A6"/>
    <mergeCell ref="B5:C5"/>
    <mergeCell ref="D5:E5"/>
    <mergeCell ref="A7:A8"/>
    <mergeCell ref="B7:C7"/>
    <mergeCell ref="D7:E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"/>
  <sheetViews>
    <sheetView showGridLines="0" topLeftCell="A73" workbookViewId="0">
      <selection activeCell="A9" sqref="A9"/>
    </sheetView>
  </sheetViews>
  <sheetFormatPr baseColWidth="10" defaultRowHeight="14.4" x14ac:dyDescent="0.3"/>
  <cols>
    <col min="1" max="2" width="11.5546875" style="214"/>
    <col min="3" max="8" width="14.88671875" style="214" customWidth="1"/>
    <col min="9" max="9" width="4.88671875" style="214" customWidth="1"/>
    <col min="10" max="16384" width="11.5546875" style="214"/>
  </cols>
  <sheetData>
    <row r="1" spans="1:8" ht="15.6" x14ac:dyDescent="0.3">
      <c r="A1" s="213" t="s">
        <v>794</v>
      </c>
    </row>
    <row r="2" spans="1:8" x14ac:dyDescent="0.3">
      <c r="A2" s="215" t="s">
        <v>474</v>
      </c>
    </row>
    <row r="3" spans="1:8" x14ac:dyDescent="0.3">
      <c r="A3" s="216"/>
    </row>
    <row r="4" spans="1:8" ht="15.6" x14ac:dyDescent="0.3">
      <c r="A4" s="217" t="s">
        <v>795</v>
      </c>
    </row>
    <row r="5" spans="1:8" ht="15.6" x14ac:dyDescent="0.3">
      <c r="A5" s="218" t="s">
        <v>476</v>
      </c>
    </row>
    <row r="6" spans="1:8" x14ac:dyDescent="0.3">
      <c r="A6" s="216"/>
    </row>
    <row r="7" spans="1:8" ht="15.6" x14ac:dyDescent="0.3">
      <c r="A7" s="213"/>
    </row>
    <row r="8" spans="1:8" ht="27.6" customHeight="1" x14ac:dyDescent="0.3">
      <c r="A8" s="301" t="s">
        <v>796</v>
      </c>
      <c r="B8" s="302"/>
      <c r="C8" s="302"/>
      <c r="D8" s="302"/>
      <c r="E8" s="302"/>
      <c r="F8" s="302"/>
      <c r="G8" s="302"/>
      <c r="H8" s="303"/>
    </row>
    <row r="9" spans="1:8" ht="31.2" x14ac:dyDescent="0.3">
      <c r="A9" s="199" t="s">
        <v>0</v>
      </c>
      <c r="B9" s="199" t="s">
        <v>271</v>
      </c>
      <c r="C9" s="199" t="s">
        <v>270</v>
      </c>
      <c r="D9" s="199" t="s">
        <v>481</v>
      </c>
      <c r="E9" s="199" t="s">
        <v>482</v>
      </c>
      <c r="F9" s="199" t="s">
        <v>483</v>
      </c>
      <c r="G9" s="199" t="s">
        <v>484</v>
      </c>
      <c r="H9" s="199" t="s">
        <v>485</v>
      </c>
    </row>
    <row r="10" spans="1:8" s="219" customFormat="1" ht="46.8" x14ac:dyDescent="0.3">
      <c r="A10" s="200" t="s">
        <v>1</v>
      </c>
      <c r="B10" s="200" t="s">
        <v>266</v>
      </c>
      <c r="C10" s="201" t="s">
        <v>265</v>
      </c>
      <c r="D10" s="200" t="s">
        <v>486</v>
      </c>
      <c r="E10" s="200" t="s">
        <v>487</v>
      </c>
      <c r="F10" s="200" t="s">
        <v>488</v>
      </c>
      <c r="G10" s="200" t="s">
        <v>489</v>
      </c>
      <c r="H10" s="200" t="s">
        <v>490</v>
      </c>
    </row>
    <row r="11" spans="1:8" ht="15.6" x14ac:dyDescent="0.3">
      <c r="A11" s="203" t="s">
        <v>491</v>
      </c>
      <c r="B11" s="220">
        <v>-0.99453817902690811</v>
      </c>
      <c r="C11" s="221">
        <v>-1.8654319764855698</v>
      </c>
      <c r="D11" s="221">
        <v>-0.90558856561643497</v>
      </c>
      <c r="E11" s="221">
        <v>-5.6950863985674598</v>
      </c>
      <c r="F11" s="220">
        <v>1.6643476302269498</v>
      </c>
      <c r="G11" s="221">
        <v>-6.8123629316714203</v>
      </c>
      <c r="H11" s="221">
        <v>1.03818110463089</v>
      </c>
    </row>
    <row r="12" spans="1:8" ht="15.6" x14ac:dyDescent="0.3">
      <c r="A12" s="206" t="s">
        <v>492</v>
      </c>
      <c r="B12" s="222">
        <v>-1.06423271009636</v>
      </c>
      <c r="C12" s="223">
        <v>-1.3823105902511001</v>
      </c>
      <c r="D12" s="223">
        <v>1.5742428845499998</v>
      </c>
      <c r="E12" s="223">
        <v>-3.5754725986719498</v>
      </c>
      <c r="F12" s="222">
        <v>0.67358476272828705</v>
      </c>
      <c r="G12" s="223">
        <v>-4.1179871883626502</v>
      </c>
      <c r="H12" s="223">
        <v>0.75504773243598</v>
      </c>
    </row>
    <row r="13" spans="1:8" ht="15.6" x14ac:dyDescent="0.3">
      <c r="A13" s="203" t="s">
        <v>493</v>
      </c>
      <c r="B13" s="220">
        <v>-0.14402745590923299</v>
      </c>
      <c r="C13" s="221">
        <v>-0.29387991763122301</v>
      </c>
      <c r="D13" s="221">
        <v>0.28066459569401997</v>
      </c>
      <c r="E13" s="221">
        <v>-3.31041030283092</v>
      </c>
      <c r="F13" s="220">
        <v>-0.49258553769206698</v>
      </c>
      <c r="G13" s="221">
        <v>-2.70920116841596</v>
      </c>
      <c r="H13" s="221">
        <v>0.486429618186275</v>
      </c>
    </row>
    <row r="14" spans="1:8" ht="15.6" x14ac:dyDescent="0.3">
      <c r="A14" s="206" t="s">
        <v>494</v>
      </c>
      <c r="B14" s="222">
        <v>1.79447026954014E-2</v>
      </c>
      <c r="C14" s="223">
        <v>1.19055074978904</v>
      </c>
      <c r="D14" s="223">
        <v>-2.0084905887225597</v>
      </c>
      <c r="E14" s="223">
        <v>0.50173680379700003</v>
      </c>
      <c r="F14" s="222">
        <v>-0.50295867910164505</v>
      </c>
      <c r="G14" s="223">
        <v>2.3938937330418097</v>
      </c>
      <c r="H14" s="223">
        <v>-0.41308425215406502</v>
      </c>
    </row>
    <row r="15" spans="1:8" ht="15.6" x14ac:dyDescent="0.3">
      <c r="A15" s="203" t="s">
        <v>495</v>
      </c>
      <c r="B15" s="220">
        <v>0.22596500497282698</v>
      </c>
      <c r="C15" s="221">
        <v>0.80598651592174197</v>
      </c>
      <c r="D15" s="221">
        <v>2.0787991928093201</v>
      </c>
      <c r="E15" s="221">
        <v>-3.22785278354629</v>
      </c>
      <c r="F15" s="220">
        <v>1.9356053253958501</v>
      </c>
      <c r="G15" s="221">
        <v>-0.51223390492996002</v>
      </c>
      <c r="H15" s="221">
        <v>0.77016847489088103</v>
      </c>
    </row>
    <row r="16" spans="1:8" ht="15.6" x14ac:dyDescent="0.3">
      <c r="A16" s="206" t="s">
        <v>496</v>
      </c>
      <c r="B16" s="223">
        <v>2.0317461987310099</v>
      </c>
      <c r="C16" s="223">
        <v>1.8288133962972402</v>
      </c>
      <c r="D16" s="223">
        <v>1.7583112394991303</v>
      </c>
      <c r="E16" s="223">
        <v>5.1212645620552903</v>
      </c>
      <c r="F16" s="222">
        <v>3.5184629174856998</v>
      </c>
      <c r="G16" s="223">
        <v>4.9956092120029698</v>
      </c>
      <c r="H16" s="223">
        <v>-0.131130119837432</v>
      </c>
    </row>
    <row r="17" spans="1:8" ht="15.6" x14ac:dyDescent="0.3">
      <c r="A17" s="203" t="s">
        <v>497</v>
      </c>
      <c r="B17" s="220">
        <v>2.4313944870303099</v>
      </c>
      <c r="C17" s="221">
        <v>2.2270977441167199</v>
      </c>
      <c r="D17" s="221">
        <v>2.04701786926144</v>
      </c>
      <c r="E17" s="221">
        <v>9.0906406758024492</v>
      </c>
      <c r="F17" s="220">
        <v>2.2373423210994599</v>
      </c>
      <c r="G17" s="221">
        <v>8.9897562061749099</v>
      </c>
      <c r="H17" s="221">
        <v>-1.2086089511140601</v>
      </c>
    </row>
    <row r="18" spans="1:8" ht="15.6" x14ac:dyDescent="0.3">
      <c r="A18" s="206" t="s">
        <v>498</v>
      </c>
      <c r="B18" s="222">
        <v>3.0235695530298701</v>
      </c>
      <c r="C18" s="223">
        <v>2.7395753481478002</v>
      </c>
      <c r="D18" s="223">
        <v>2.68456131709998</v>
      </c>
      <c r="E18" s="223">
        <v>13.536412638001799</v>
      </c>
      <c r="F18" s="222">
        <v>-0.45518470312495796</v>
      </c>
      <c r="G18" s="223">
        <v>10.664860691134299</v>
      </c>
      <c r="H18" s="223">
        <v>-2.0162911397920298</v>
      </c>
    </row>
    <row r="19" spans="1:8" ht="15.6" x14ac:dyDescent="0.3">
      <c r="A19" s="203" t="s">
        <v>499</v>
      </c>
      <c r="B19" s="220">
        <v>2.1293902840127199</v>
      </c>
      <c r="C19" s="221">
        <v>1.7649683183945002</v>
      </c>
      <c r="D19" s="221">
        <v>1.39995333922763</v>
      </c>
      <c r="E19" s="221">
        <v>15.268887891057799</v>
      </c>
      <c r="F19" s="220">
        <v>-1.0851284037257001</v>
      </c>
      <c r="G19" s="221">
        <v>12.1659707701162</v>
      </c>
      <c r="H19" s="221">
        <v>-2.3700608338657099</v>
      </c>
    </row>
    <row r="20" spans="1:8" ht="15.6" x14ac:dyDescent="0.3">
      <c r="A20" s="206" t="s">
        <v>500</v>
      </c>
      <c r="B20" s="222">
        <v>1.93669682654086</v>
      </c>
      <c r="C20" s="223">
        <v>2.1773180967474199</v>
      </c>
      <c r="D20" s="223">
        <v>-0.35547385335918202</v>
      </c>
      <c r="E20" s="223">
        <v>13.280298919654602</v>
      </c>
      <c r="F20" s="222">
        <v>0.68839838819432608</v>
      </c>
      <c r="G20" s="223">
        <v>9.9741522697576404</v>
      </c>
      <c r="H20" s="223">
        <v>-1.68913122446421</v>
      </c>
    </row>
    <row r="21" spans="1:8" ht="15.6" x14ac:dyDescent="0.3">
      <c r="A21" s="203" t="s">
        <v>501</v>
      </c>
      <c r="B21" s="220">
        <v>1.64502007298465</v>
      </c>
      <c r="C21" s="221">
        <v>1.1694118074624</v>
      </c>
      <c r="D21" s="221">
        <v>0.43282749347605104</v>
      </c>
      <c r="E21" s="221">
        <v>8.3055215381996401</v>
      </c>
      <c r="F21" s="220">
        <v>-0.221332371361948</v>
      </c>
      <c r="G21" s="221">
        <v>6.6603674576351608</v>
      </c>
      <c r="H21" s="221">
        <v>-1.1182716185199599</v>
      </c>
    </row>
    <row r="22" spans="1:8" ht="15.6" x14ac:dyDescent="0.3">
      <c r="A22" s="206" t="s">
        <v>502</v>
      </c>
      <c r="B22" s="222">
        <v>-0.59674488662518599</v>
      </c>
      <c r="C22" s="223">
        <v>-0.69630051737685594</v>
      </c>
      <c r="D22" s="223">
        <v>1.4566196178839299</v>
      </c>
      <c r="E22" s="223">
        <v>-4.6405022147545498</v>
      </c>
      <c r="F22" s="222">
        <v>2.7300929735752399</v>
      </c>
      <c r="G22" s="223">
        <v>-0.52815090819127697</v>
      </c>
      <c r="H22" s="223">
        <v>0.94855246306897589</v>
      </c>
    </row>
    <row r="23" spans="1:8" ht="15.6" x14ac:dyDescent="0.3">
      <c r="A23" s="203" t="s">
        <v>503</v>
      </c>
      <c r="B23" s="220">
        <v>-1.22014877208906</v>
      </c>
      <c r="C23" s="221">
        <v>-0.83070907535013894</v>
      </c>
      <c r="D23" s="221">
        <v>-1.21216767665033E-2</v>
      </c>
      <c r="E23" s="221">
        <v>-8.1259798839349191</v>
      </c>
      <c r="F23" s="220">
        <v>-1.8005250894592699E-2</v>
      </c>
      <c r="G23" s="221">
        <v>-6.8980936338460097</v>
      </c>
      <c r="H23" s="221">
        <v>1.2401605834279901</v>
      </c>
    </row>
    <row r="24" spans="1:8" ht="15.6" x14ac:dyDescent="0.3">
      <c r="A24" s="206" t="s">
        <v>504</v>
      </c>
      <c r="B24" s="222">
        <v>-1.85372374569437</v>
      </c>
      <c r="C24" s="223">
        <v>-1.4142434702098698</v>
      </c>
      <c r="D24" s="223">
        <v>0.96447275985730896</v>
      </c>
      <c r="E24" s="223">
        <v>-11.326602247608299</v>
      </c>
      <c r="F24" s="222">
        <v>-0.51133295390407196</v>
      </c>
      <c r="G24" s="223">
        <v>-9.0401707347938114</v>
      </c>
      <c r="H24" s="223">
        <v>1.47961947831903</v>
      </c>
    </row>
    <row r="25" spans="1:8" ht="15.6" x14ac:dyDescent="0.3">
      <c r="A25" s="203" t="s">
        <v>505</v>
      </c>
      <c r="B25" s="220">
        <v>-1.16062425371834</v>
      </c>
      <c r="C25" s="221">
        <v>-0.88616625215286204</v>
      </c>
      <c r="D25" s="221">
        <v>1.76996758944886</v>
      </c>
      <c r="E25" s="221">
        <v>-9.5216124662039903</v>
      </c>
      <c r="F25" s="220">
        <v>-1.2777498268857299</v>
      </c>
      <c r="G25" s="221">
        <v>-8.3212501219816701</v>
      </c>
      <c r="H25" s="221">
        <v>1.1275569983823901</v>
      </c>
    </row>
    <row r="26" spans="1:8" ht="15.6" x14ac:dyDescent="0.3">
      <c r="A26" s="206" t="s">
        <v>506</v>
      </c>
      <c r="B26" s="222">
        <v>0.11898668012930799</v>
      </c>
      <c r="C26" s="223">
        <v>-1.10753962746248</v>
      </c>
      <c r="D26" s="223">
        <v>2.2030850560256598</v>
      </c>
      <c r="E26" s="223">
        <v>1.8084935493170899</v>
      </c>
      <c r="F26" s="222">
        <v>1.17619752848857</v>
      </c>
      <c r="G26" s="223">
        <v>-3.70097841032758</v>
      </c>
      <c r="H26" s="223">
        <v>0.70155509596061005</v>
      </c>
    </row>
    <row r="27" spans="1:8" ht="15.6" x14ac:dyDescent="0.3">
      <c r="A27" s="203" t="s">
        <v>507</v>
      </c>
      <c r="B27" s="220">
        <v>1.18447517715499</v>
      </c>
      <c r="C27" s="221">
        <v>-5.2066733713820902E-2</v>
      </c>
      <c r="D27" s="221">
        <v>2.7119264264817597</v>
      </c>
      <c r="E27" s="221">
        <v>1.7555244822366201</v>
      </c>
      <c r="F27" s="220">
        <v>2.1683480208471799</v>
      </c>
      <c r="G27" s="221">
        <v>-1.9232585877314998</v>
      </c>
      <c r="H27" s="221">
        <v>0.71771357307014705</v>
      </c>
    </row>
    <row r="28" spans="1:8" ht="15.6" x14ac:dyDescent="0.3">
      <c r="A28" s="206" t="s">
        <v>508</v>
      </c>
      <c r="B28" s="223">
        <v>0.63122308850137498</v>
      </c>
      <c r="C28" s="223">
        <v>0.29707740663222398</v>
      </c>
      <c r="D28" s="223">
        <v>1.8155730420343901</v>
      </c>
      <c r="E28" s="223">
        <v>-0.98615331895923197</v>
      </c>
      <c r="F28" s="222">
        <v>0.34886091435335398</v>
      </c>
      <c r="G28" s="223">
        <v>0.139881790687538</v>
      </c>
      <c r="H28" s="223">
        <v>-4.4614129419247799E-2</v>
      </c>
    </row>
    <row r="29" spans="1:8" ht="15.6" x14ac:dyDescent="0.3">
      <c r="A29" s="203" t="s">
        <v>509</v>
      </c>
      <c r="B29" s="220">
        <v>0.53294280137793604</v>
      </c>
      <c r="C29" s="221">
        <v>0.76216053468999201</v>
      </c>
      <c r="D29" s="221">
        <v>0.34658755175545602</v>
      </c>
      <c r="E29" s="221">
        <v>-1.3353573627656399</v>
      </c>
      <c r="F29" s="220">
        <v>2.0875538925395198</v>
      </c>
      <c r="G29" s="221">
        <v>1.6251353605270797</v>
      </c>
      <c r="H29" s="221">
        <v>9.9893609306719908E-2</v>
      </c>
    </row>
    <row r="30" spans="1:8" ht="15.6" x14ac:dyDescent="0.3">
      <c r="A30" s="206" t="s">
        <v>510</v>
      </c>
      <c r="B30" s="222">
        <v>2.7000003468291799E-2</v>
      </c>
      <c r="C30" s="223">
        <v>1.09266578664443</v>
      </c>
      <c r="D30" s="223">
        <v>-0.77556587102997898</v>
      </c>
      <c r="E30" s="223">
        <v>-2.2292296142469801</v>
      </c>
      <c r="F30" s="222">
        <v>2.4123890881207899</v>
      </c>
      <c r="G30" s="223">
        <v>4.9722893703059396</v>
      </c>
      <c r="H30" s="223">
        <v>-0.31045358191749201</v>
      </c>
    </row>
    <row r="31" spans="1:8" ht="15.6" x14ac:dyDescent="0.3">
      <c r="A31" s="203" t="s">
        <v>511</v>
      </c>
      <c r="B31" s="220">
        <v>-0.410220026794961</v>
      </c>
      <c r="C31" s="221">
        <v>0.58975324912961302</v>
      </c>
      <c r="D31" s="221">
        <v>-1.02935691432089</v>
      </c>
      <c r="E31" s="221">
        <v>-3.8358557490760599</v>
      </c>
      <c r="F31" s="220">
        <v>1.6381663103198101</v>
      </c>
      <c r="G31" s="221">
        <v>7.2925384593823406</v>
      </c>
      <c r="H31" s="221">
        <v>-0.83149844407136908</v>
      </c>
    </row>
    <row r="32" spans="1:8" ht="15.6" x14ac:dyDescent="0.3">
      <c r="A32" s="206" t="s">
        <v>512</v>
      </c>
      <c r="B32" s="222">
        <v>-0.54302533637581007</v>
      </c>
      <c r="C32" s="223">
        <v>0.51841275662382802</v>
      </c>
      <c r="D32" s="223">
        <v>0.25391078724782501</v>
      </c>
      <c r="E32" s="223">
        <v>-3.3250610593467602</v>
      </c>
      <c r="F32" s="222">
        <v>1.55702911085898</v>
      </c>
      <c r="G32" s="223">
        <v>4.0206263693654796</v>
      </c>
      <c r="H32" s="223">
        <v>-0.20020256551128798</v>
      </c>
    </row>
    <row r="33" spans="1:8" ht="15.6" x14ac:dyDescent="0.3">
      <c r="A33" s="203" t="s">
        <v>513</v>
      </c>
      <c r="B33" s="220">
        <v>-0.75849262211236801</v>
      </c>
      <c r="C33" s="221">
        <v>-0.78090975939362106</v>
      </c>
      <c r="D33" s="221">
        <v>-0.44721133437245197</v>
      </c>
      <c r="E33" s="221">
        <v>0.12648268584105898</v>
      </c>
      <c r="F33" s="220">
        <v>-0.27100163422576901</v>
      </c>
      <c r="G33" s="221">
        <v>0.74243246776268301</v>
      </c>
      <c r="H33" s="221">
        <v>-0.14463799530687999</v>
      </c>
    </row>
    <row r="34" spans="1:8" ht="15.6" x14ac:dyDescent="0.3">
      <c r="A34" s="206" t="s">
        <v>514</v>
      </c>
      <c r="B34" s="222">
        <v>-1.0044589154172501</v>
      </c>
      <c r="C34" s="223">
        <v>-0.86818076139990596</v>
      </c>
      <c r="D34" s="223">
        <v>5.4530779193741906E-2</v>
      </c>
      <c r="E34" s="223">
        <v>-0.74335961525890293</v>
      </c>
      <c r="F34" s="222">
        <v>-2.8706373243344601</v>
      </c>
      <c r="G34" s="223">
        <v>-2.4662141751128899</v>
      </c>
      <c r="H34" s="223">
        <v>-0.109785718733346</v>
      </c>
    </row>
    <row r="35" spans="1:8" ht="15.6" x14ac:dyDescent="0.3">
      <c r="A35" s="203" t="s">
        <v>515</v>
      </c>
      <c r="B35" s="220">
        <v>-1.49497514267253</v>
      </c>
      <c r="C35" s="221">
        <v>-0.11601304058273</v>
      </c>
      <c r="D35" s="221">
        <v>-1.3293032126603601</v>
      </c>
      <c r="E35" s="221">
        <v>-3.4948194970695603</v>
      </c>
      <c r="F35" s="220">
        <v>-4.1596324041844497</v>
      </c>
      <c r="G35" s="221">
        <v>-4.4525230846241799</v>
      </c>
      <c r="H35" s="221">
        <v>-0.167642902024004</v>
      </c>
    </row>
    <row r="36" spans="1:8" ht="15.6" x14ac:dyDescent="0.3">
      <c r="A36" s="206" t="s">
        <v>516</v>
      </c>
      <c r="B36" s="222">
        <v>-0.51034762104179099</v>
      </c>
      <c r="C36" s="223">
        <v>-0.17314368866504101</v>
      </c>
      <c r="D36" s="223">
        <v>-0.73462689796952607</v>
      </c>
      <c r="E36" s="223">
        <v>-1.2379972763226801</v>
      </c>
      <c r="F36" s="222">
        <v>-4.4990102397467204</v>
      </c>
      <c r="G36" s="223">
        <v>-1.9444808657999999</v>
      </c>
      <c r="H36" s="223">
        <v>-0.23953970210996797</v>
      </c>
    </row>
    <row r="37" spans="1:8" ht="15.6" x14ac:dyDescent="0.3">
      <c r="A37" s="203" t="s">
        <v>517</v>
      </c>
      <c r="B37" s="220">
        <v>-0.66772778715657699</v>
      </c>
      <c r="C37" s="221">
        <v>-0.37958857566460602</v>
      </c>
      <c r="D37" s="221">
        <v>-0.55845203818018696</v>
      </c>
      <c r="E37" s="221">
        <v>-2.00152429853327</v>
      </c>
      <c r="F37" s="220">
        <v>-3.0042945280748401</v>
      </c>
      <c r="G37" s="221">
        <v>-2.1354897171126499</v>
      </c>
      <c r="H37" s="221">
        <v>-0.55626293635390101</v>
      </c>
    </row>
    <row r="38" spans="1:8" ht="15.6" x14ac:dyDescent="0.3">
      <c r="A38" s="206" t="s">
        <v>518</v>
      </c>
      <c r="B38" s="222">
        <v>-0.68773826245728997</v>
      </c>
      <c r="C38" s="223">
        <v>-1.3474976227476601</v>
      </c>
      <c r="D38" s="223">
        <v>-2.2775300215918297</v>
      </c>
      <c r="E38" s="223">
        <v>-0.24871162714148498</v>
      </c>
      <c r="F38" s="222">
        <v>-3.1950834033428404</v>
      </c>
      <c r="G38" s="223">
        <v>-4.6973283868485201</v>
      </c>
      <c r="H38" s="223">
        <v>-8.6436439741388496E-2</v>
      </c>
    </row>
    <row r="39" spans="1:8" ht="15.6" x14ac:dyDescent="0.3">
      <c r="A39" s="203" t="s">
        <v>519</v>
      </c>
      <c r="B39" s="220">
        <v>-1.0784868756249602</v>
      </c>
      <c r="C39" s="221">
        <v>-1.6432754671242298</v>
      </c>
      <c r="D39" s="221">
        <v>-2.1142933224709002</v>
      </c>
      <c r="E39" s="221">
        <v>2.7294772750135099</v>
      </c>
      <c r="F39" s="220">
        <v>-4.3883111147809899</v>
      </c>
      <c r="G39" s="221">
        <v>-3.7389892881516098</v>
      </c>
      <c r="H39" s="221">
        <v>-0.31494891868650299</v>
      </c>
    </row>
    <row r="40" spans="1:8" ht="15.6" x14ac:dyDescent="0.3">
      <c r="A40" s="206" t="s">
        <v>520</v>
      </c>
      <c r="B40" s="223">
        <v>-1.2942494567102101</v>
      </c>
      <c r="C40" s="223">
        <v>-1.6121809738325599</v>
      </c>
      <c r="D40" s="223">
        <v>-2.0828077611450699</v>
      </c>
      <c r="E40" s="223">
        <v>-2.7673353713678099</v>
      </c>
      <c r="F40" s="222">
        <v>-3.4404318256803199</v>
      </c>
      <c r="G40" s="223">
        <v>-6.9457856664231095</v>
      </c>
      <c r="H40" s="223">
        <v>0.35509637430762403</v>
      </c>
    </row>
    <row r="41" spans="1:8" ht="15.6" x14ac:dyDescent="0.3">
      <c r="A41" s="203" t="s">
        <v>521</v>
      </c>
      <c r="B41" s="220">
        <v>-1.5790142279850299</v>
      </c>
      <c r="C41" s="221">
        <v>-1.6286330041797501</v>
      </c>
      <c r="D41" s="221">
        <v>-2.3177144637662801</v>
      </c>
      <c r="E41" s="221">
        <v>-4.1772920865729297</v>
      </c>
      <c r="F41" s="220">
        <v>-3.0949354124728998</v>
      </c>
      <c r="G41" s="221">
        <v>-6.5113458968464197</v>
      </c>
      <c r="H41" s="221">
        <v>0.22020708491039201</v>
      </c>
    </row>
    <row r="42" spans="1:8" ht="15.6" x14ac:dyDescent="0.3">
      <c r="A42" s="206" t="s">
        <v>522</v>
      </c>
      <c r="B42" s="222">
        <v>-1.6909774822528201</v>
      </c>
      <c r="C42" s="223">
        <v>-1.3911538921479001</v>
      </c>
      <c r="D42" s="223">
        <v>-1.6749599482086499</v>
      </c>
      <c r="E42" s="223">
        <v>-4.7190315849591</v>
      </c>
      <c r="F42" s="222">
        <v>-4.2206298766037094</v>
      </c>
      <c r="G42" s="223">
        <v>-4.9780166704084703</v>
      </c>
      <c r="H42" s="223">
        <v>-3.4815560993923099E-2</v>
      </c>
    </row>
    <row r="43" spans="1:8" ht="15.6" x14ac:dyDescent="0.3">
      <c r="A43" s="203" t="s">
        <v>523</v>
      </c>
      <c r="B43" s="220">
        <v>-0.66027765060843602</v>
      </c>
      <c r="C43" s="221">
        <v>-1.1111367363397902</v>
      </c>
      <c r="D43" s="221">
        <v>-2.1278456823612202</v>
      </c>
      <c r="E43" s="221">
        <v>-1.63349727482431</v>
      </c>
      <c r="F43" s="220">
        <v>7.5442914024649296E-2</v>
      </c>
      <c r="G43" s="221">
        <v>-4.6572545932117899</v>
      </c>
      <c r="H43" s="221">
        <v>1.0074734818931701</v>
      </c>
    </row>
    <row r="44" spans="1:8" ht="15.6" x14ac:dyDescent="0.3">
      <c r="A44" s="206" t="s">
        <v>524</v>
      </c>
      <c r="B44" s="222">
        <v>-0.53678440487503198</v>
      </c>
      <c r="C44" s="223">
        <v>-1.0610233100112501</v>
      </c>
      <c r="D44" s="223">
        <v>-0.69363958034673001</v>
      </c>
      <c r="E44" s="223">
        <v>-3.1067759108319803</v>
      </c>
      <c r="F44" s="222">
        <v>0.144615888602175</v>
      </c>
      <c r="G44" s="223">
        <v>-2.3192623883283603</v>
      </c>
      <c r="H44" s="223">
        <v>0.49343212989545898</v>
      </c>
    </row>
    <row r="45" spans="1:8" ht="15.6" x14ac:dyDescent="0.3">
      <c r="A45" s="203" t="s">
        <v>525</v>
      </c>
      <c r="B45" s="220">
        <v>-0.29430791907159898</v>
      </c>
      <c r="C45" s="221">
        <v>-0.69507593068444806</v>
      </c>
      <c r="D45" s="221">
        <v>-0.84611090646491205</v>
      </c>
      <c r="E45" s="221">
        <v>-3.5879867756136199</v>
      </c>
      <c r="F45" s="220">
        <v>2.1946482786173798</v>
      </c>
      <c r="G45" s="221">
        <v>-2.9546238725729701</v>
      </c>
      <c r="H45" s="221">
        <v>1.2172416665631001</v>
      </c>
    </row>
    <row r="46" spans="1:8" ht="15.6" x14ac:dyDescent="0.3">
      <c r="A46" s="206" t="s">
        <v>526</v>
      </c>
      <c r="B46" s="222">
        <v>0.321602934445054</v>
      </c>
      <c r="C46" s="223">
        <v>5.5468436129401701E-2</v>
      </c>
      <c r="D46" s="223">
        <v>-0.282439226769027</v>
      </c>
      <c r="E46" s="223">
        <v>-0.97732237909586206</v>
      </c>
      <c r="F46" s="222">
        <v>1.6859168246079002</v>
      </c>
      <c r="G46" s="223">
        <v>-0.43824636071677497</v>
      </c>
      <c r="H46" s="223">
        <v>0.591230050613616</v>
      </c>
    </row>
    <row r="47" spans="1:8" ht="15.6" x14ac:dyDescent="0.3">
      <c r="A47" s="203" t="s">
        <v>527</v>
      </c>
      <c r="B47" s="220">
        <v>-0.52146678031520299</v>
      </c>
      <c r="C47" s="221">
        <v>-0.39333984829563001</v>
      </c>
      <c r="D47" s="221">
        <v>-0.42627780624746497</v>
      </c>
      <c r="E47" s="221">
        <v>-3.7115722638905302</v>
      </c>
      <c r="F47" s="220">
        <v>2.19209509702495</v>
      </c>
      <c r="G47" s="221">
        <v>-2.2241867627621903</v>
      </c>
      <c r="H47" s="221">
        <v>0.98402688726978693</v>
      </c>
    </row>
    <row r="48" spans="1:8" ht="15.6" x14ac:dyDescent="0.3">
      <c r="A48" s="206" t="s">
        <v>528</v>
      </c>
      <c r="B48" s="222">
        <v>-0.130551625505613</v>
      </c>
      <c r="C48" s="223">
        <v>-0.70345378913246903</v>
      </c>
      <c r="D48" s="223">
        <v>-0.31961796405158999</v>
      </c>
      <c r="E48" s="223">
        <v>-0.83835534278825696</v>
      </c>
      <c r="F48" s="222">
        <v>2.9056525146446899</v>
      </c>
      <c r="G48" s="223">
        <v>-0.40258188875891104</v>
      </c>
      <c r="H48" s="223">
        <v>0.83086655273630294</v>
      </c>
    </row>
    <row r="49" spans="1:8" ht="15.6" x14ac:dyDescent="0.3">
      <c r="A49" s="203" t="s">
        <v>529</v>
      </c>
      <c r="B49" s="220">
        <v>-0.54105588799954396</v>
      </c>
      <c r="C49" s="221">
        <v>-0.52547191905041202</v>
      </c>
      <c r="D49" s="221">
        <v>-0.264416287663436</v>
      </c>
      <c r="E49" s="221">
        <v>-2.44555947658439</v>
      </c>
      <c r="F49" s="220">
        <v>1.3128741130950601</v>
      </c>
      <c r="G49" s="221">
        <v>-1.4080560614911399</v>
      </c>
      <c r="H49" s="221">
        <v>0.51578383622757895</v>
      </c>
    </row>
    <row r="50" spans="1:8" ht="15.6" x14ac:dyDescent="0.3">
      <c r="A50" s="206" t="s">
        <v>530</v>
      </c>
      <c r="B50" s="222">
        <v>-0.18723995632338</v>
      </c>
      <c r="C50" s="223">
        <v>-0.31797580050523699</v>
      </c>
      <c r="D50" s="223">
        <v>0.65528431556285704</v>
      </c>
      <c r="E50" s="223">
        <v>-2.2649361464424</v>
      </c>
      <c r="F50" s="222">
        <v>2.9583323169345501</v>
      </c>
      <c r="G50" s="223">
        <v>-0.532572762414669</v>
      </c>
      <c r="H50" s="223">
        <v>0.7895125803240951</v>
      </c>
    </row>
    <row r="51" spans="1:8" ht="15.6" x14ac:dyDescent="0.3">
      <c r="A51" s="203" t="s">
        <v>531</v>
      </c>
      <c r="B51" s="220">
        <v>0.49951036638850299</v>
      </c>
      <c r="C51" s="221">
        <v>0.29990136522905197</v>
      </c>
      <c r="D51" s="221">
        <v>0.168933833879305</v>
      </c>
      <c r="E51" s="221">
        <v>1.8200122556490199</v>
      </c>
      <c r="F51" s="220">
        <v>2.3866551991855798</v>
      </c>
      <c r="G51" s="221">
        <v>1.5704360823451902</v>
      </c>
      <c r="H51" s="221">
        <v>0.15560463325537702</v>
      </c>
    </row>
    <row r="52" spans="1:8" ht="15.6" x14ac:dyDescent="0.3">
      <c r="A52" s="206" t="s">
        <v>532</v>
      </c>
      <c r="B52" s="223">
        <v>0.61226319847015198</v>
      </c>
      <c r="C52" s="223">
        <v>0.40765604380254605</v>
      </c>
      <c r="D52" s="223">
        <v>0.10405479772751701</v>
      </c>
      <c r="E52" s="223">
        <v>2.1292045410859899</v>
      </c>
      <c r="F52" s="222">
        <v>0.31194178734646599</v>
      </c>
      <c r="G52" s="223">
        <v>1.80809638316093</v>
      </c>
      <c r="H52" s="223">
        <v>-0.21798394451816999</v>
      </c>
    </row>
    <row r="53" spans="1:8" ht="15.6" x14ac:dyDescent="0.3">
      <c r="A53" s="203" t="s">
        <v>533</v>
      </c>
      <c r="B53" s="220">
        <v>0.66731318788830707</v>
      </c>
      <c r="C53" s="221">
        <v>0.45917270486781997</v>
      </c>
      <c r="D53" s="221">
        <v>0.24638122430608098</v>
      </c>
      <c r="E53" s="221">
        <v>1.70835507856649</v>
      </c>
      <c r="F53" s="220">
        <v>3.4710459922015899</v>
      </c>
      <c r="G53" s="221">
        <v>1.40004324762804</v>
      </c>
      <c r="H53" s="221">
        <v>0.48940010149787</v>
      </c>
    </row>
    <row r="54" spans="1:8" ht="15.6" x14ac:dyDescent="0.3">
      <c r="A54" s="206" t="s">
        <v>534</v>
      </c>
      <c r="B54" s="222">
        <v>0.79853941384024596</v>
      </c>
      <c r="C54" s="223">
        <v>0.87279362223261803</v>
      </c>
      <c r="D54" s="223">
        <v>2.1390503414474198</v>
      </c>
      <c r="E54" s="223">
        <v>0.207846683134117</v>
      </c>
      <c r="F54" s="222">
        <v>1.8885673499419502</v>
      </c>
      <c r="G54" s="223">
        <v>3.3372057349557802</v>
      </c>
      <c r="H54" s="223">
        <v>-0.240294093750857</v>
      </c>
    </row>
    <row r="55" spans="1:8" ht="15.6" x14ac:dyDescent="0.3">
      <c r="A55" s="203" t="s">
        <v>535</v>
      </c>
      <c r="B55" s="220">
        <v>1.3939481196015502</v>
      </c>
      <c r="C55" s="221">
        <v>1.5941451322563902</v>
      </c>
      <c r="D55" s="221">
        <v>1.36859607173285</v>
      </c>
      <c r="E55" s="221">
        <v>2.0929393894885799</v>
      </c>
      <c r="F55" s="220">
        <v>1.9571488314569101</v>
      </c>
      <c r="G55" s="221">
        <v>4.2299511972830706</v>
      </c>
      <c r="H55" s="221">
        <v>-0.33912355290776897</v>
      </c>
    </row>
    <row r="56" spans="1:8" ht="15.6" x14ac:dyDescent="0.3">
      <c r="A56" s="206" t="s">
        <v>536</v>
      </c>
      <c r="B56" s="222">
        <v>1.4847617984515</v>
      </c>
      <c r="C56" s="223">
        <v>1.55512055458887</v>
      </c>
      <c r="D56" s="223">
        <v>0.80707690849516289</v>
      </c>
      <c r="E56" s="223">
        <v>3.1359232188437698</v>
      </c>
      <c r="F56" s="222">
        <v>2.91338425493558</v>
      </c>
      <c r="G56" s="223">
        <v>4.6377680801397201</v>
      </c>
      <c r="H56" s="223">
        <v>-0.152407698845616</v>
      </c>
    </row>
    <row r="57" spans="1:8" ht="15.6" x14ac:dyDescent="0.3">
      <c r="A57" s="203" t="s">
        <v>537</v>
      </c>
      <c r="B57" s="220">
        <v>1.68850092374965</v>
      </c>
      <c r="C57" s="221">
        <v>1.28309623586334</v>
      </c>
      <c r="D57" s="221">
        <v>1.15062337576968</v>
      </c>
      <c r="E57" s="221">
        <v>5.6915913063996602</v>
      </c>
      <c r="F57" s="220">
        <v>4.03584519548148</v>
      </c>
      <c r="G57" s="221">
        <v>6.4325325073861794</v>
      </c>
      <c r="H57" s="221">
        <v>-0.34971415917759696</v>
      </c>
    </row>
    <row r="58" spans="1:8" ht="15.6" x14ac:dyDescent="0.3">
      <c r="A58" s="206" t="s">
        <v>538</v>
      </c>
      <c r="B58" s="222">
        <v>2.5038016932134202</v>
      </c>
      <c r="C58" s="223">
        <v>2.2827239732192197</v>
      </c>
      <c r="D58" s="223">
        <v>0.24871070057519701</v>
      </c>
      <c r="E58" s="223">
        <v>6.5448554581323899</v>
      </c>
      <c r="F58" s="222">
        <v>5.0968804451579501</v>
      </c>
      <c r="G58" s="223">
        <v>6.9380074960593401</v>
      </c>
      <c r="H58" s="223">
        <v>-0.396874540358437</v>
      </c>
    </row>
    <row r="59" spans="1:8" ht="15.6" x14ac:dyDescent="0.3">
      <c r="A59" s="203" t="s">
        <v>539</v>
      </c>
      <c r="B59" s="220">
        <v>2.5119400899530802</v>
      </c>
      <c r="C59" s="221">
        <v>2.6433425375906898</v>
      </c>
      <c r="D59" s="221">
        <v>-0.27563721776846101</v>
      </c>
      <c r="E59" s="221">
        <v>8.0910237681286805</v>
      </c>
      <c r="F59" s="220">
        <v>4.6560662152019194</v>
      </c>
      <c r="G59" s="221">
        <v>8.9180727230320507</v>
      </c>
      <c r="H59" s="221">
        <v>-0.80079198582815103</v>
      </c>
    </row>
    <row r="60" spans="1:8" ht="15.6" x14ac:dyDescent="0.3">
      <c r="A60" s="206" t="s">
        <v>540</v>
      </c>
      <c r="B60" s="222">
        <v>2.80361593150056</v>
      </c>
      <c r="C60" s="223">
        <v>2.6928016824248497</v>
      </c>
      <c r="D60" s="223">
        <v>-9.3374354195167E-2</v>
      </c>
      <c r="E60" s="223">
        <v>11.477337400207501</v>
      </c>
      <c r="F60" s="222">
        <v>3.1541949785696204</v>
      </c>
      <c r="G60" s="223">
        <v>10.9042015466803</v>
      </c>
      <c r="H60" s="223">
        <v>-1.86771805904308</v>
      </c>
    </row>
    <row r="61" spans="1:8" ht="15.6" x14ac:dyDescent="0.3">
      <c r="A61" s="203" t="s">
        <v>541</v>
      </c>
      <c r="B61" s="220">
        <v>2.3422547492032897</v>
      </c>
      <c r="C61" s="221">
        <v>1.6621095153642602</v>
      </c>
      <c r="D61" s="221">
        <v>-0.64753059136327895</v>
      </c>
      <c r="E61" s="221">
        <v>12.426639651630801</v>
      </c>
      <c r="F61" s="220">
        <v>2.1769833454580501</v>
      </c>
      <c r="G61" s="221">
        <v>10.9255378154349</v>
      </c>
      <c r="H61" s="221">
        <v>-2.08428997731734</v>
      </c>
    </row>
    <row r="62" spans="1:8" ht="15.6" x14ac:dyDescent="0.3">
      <c r="A62" s="206" t="s">
        <v>542</v>
      </c>
      <c r="B62" s="222">
        <v>-0.21734992295994698</v>
      </c>
      <c r="C62" s="223">
        <v>-0.68855368315920895</v>
      </c>
      <c r="D62" s="223">
        <v>-2.5347071409794801</v>
      </c>
      <c r="E62" s="223">
        <v>5.9273927642747699</v>
      </c>
      <c r="F62" s="222">
        <v>-1.37902168372336</v>
      </c>
      <c r="G62" s="223">
        <v>4.2384505719872294</v>
      </c>
      <c r="H62" s="223">
        <v>-1.3419869185553501</v>
      </c>
    </row>
    <row r="63" spans="1:8" ht="15.6" x14ac:dyDescent="0.3">
      <c r="A63" s="203" t="s">
        <v>543</v>
      </c>
      <c r="B63" s="220">
        <v>-2.8165492922259299</v>
      </c>
      <c r="C63" s="221">
        <v>-2.8411099151578401</v>
      </c>
      <c r="D63" s="221">
        <v>1.08173603494674</v>
      </c>
      <c r="E63" s="221">
        <v>-8.3924755335504404</v>
      </c>
      <c r="F63" s="220">
        <v>-5.0949069234203499</v>
      </c>
      <c r="G63" s="221">
        <v>-12.823088523409101</v>
      </c>
      <c r="H63" s="221">
        <v>1.69755352163277</v>
      </c>
    </row>
    <row r="64" spans="1:8" ht="15.6" x14ac:dyDescent="0.3">
      <c r="A64" s="206" t="s">
        <v>544</v>
      </c>
      <c r="B64" s="223">
        <v>-3.59082312100404</v>
      </c>
      <c r="C64" s="223">
        <v>-3.6910726895310302</v>
      </c>
      <c r="D64" s="223">
        <v>0.87464747633166695</v>
      </c>
      <c r="E64" s="223">
        <v>-12.667540084964198</v>
      </c>
      <c r="F64" s="222">
        <v>-7.2897418419581097</v>
      </c>
      <c r="G64" s="223">
        <v>-18.568395965807799</v>
      </c>
      <c r="H64" s="223">
        <v>2.5035419756178299</v>
      </c>
    </row>
    <row r="65" spans="1:8" ht="15.6" x14ac:dyDescent="0.3">
      <c r="A65" s="203" t="s">
        <v>545</v>
      </c>
      <c r="B65" s="220">
        <v>-2.94734597741664</v>
      </c>
      <c r="C65" s="221">
        <v>-2.68780674786424</v>
      </c>
      <c r="D65" s="221">
        <v>1.1643223935076001</v>
      </c>
      <c r="E65" s="221">
        <v>-12.0831017519432</v>
      </c>
      <c r="F65" s="220">
        <v>-8.0010145448015706</v>
      </c>
      <c r="G65" s="221">
        <v>-16.468215628471501</v>
      </c>
      <c r="H65" s="221">
        <v>2.0288931704238902</v>
      </c>
    </row>
    <row r="66" spans="1:8" ht="15.6" x14ac:dyDescent="0.3">
      <c r="A66" s="206" t="s">
        <v>546</v>
      </c>
      <c r="B66" s="222">
        <v>-2.28739823269578</v>
      </c>
      <c r="C66" s="223">
        <v>-2.5925810243537502</v>
      </c>
      <c r="D66" s="223">
        <v>0.176630487833139</v>
      </c>
      <c r="E66" s="223">
        <v>-5.8771062467348205</v>
      </c>
      <c r="F66" s="222">
        <v>-5.7049170561327394</v>
      </c>
      <c r="G66" s="223">
        <v>-8.7918478369951796</v>
      </c>
      <c r="H66" s="223">
        <v>1.06315223413738</v>
      </c>
    </row>
    <row r="67" spans="1:8" ht="15.6" x14ac:dyDescent="0.3">
      <c r="A67" s="203" t="s">
        <v>547</v>
      </c>
      <c r="B67" s="220">
        <v>-2.06703494720951</v>
      </c>
      <c r="C67" s="221">
        <v>-2.0957377599873603</v>
      </c>
      <c r="D67" s="221">
        <v>1.445490769409</v>
      </c>
      <c r="E67" s="221">
        <v>-5.7471862874213402</v>
      </c>
      <c r="F67" s="220">
        <v>-3.4851465188916997</v>
      </c>
      <c r="G67" s="221">
        <v>-4.5365807369059601</v>
      </c>
      <c r="H67" s="221">
        <v>0.369440381037968</v>
      </c>
    </row>
    <row r="68" spans="1:8" ht="15.6" x14ac:dyDescent="0.3">
      <c r="A68" s="206" t="s">
        <v>548</v>
      </c>
      <c r="B68" s="222">
        <v>-0.94073774050183501</v>
      </c>
      <c r="C68" s="223">
        <v>-1.0644816527543999</v>
      </c>
      <c r="D68" s="223">
        <v>0.74754192720675905</v>
      </c>
      <c r="E68" s="223">
        <v>-3.95560434261091</v>
      </c>
      <c r="F68" s="222">
        <v>-3.3639613548237004</v>
      </c>
      <c r="G68" s="223">
        <v>-3.3665738852495997</v>
      </c>
      <c r="H68" s="223">
        <v>0.154908468653083</v>
      </c>
    </row>
    <row r="69" spans="1:8" ht="15.6" x14ac:dyDescent="0.3">
      <c r="A69" s="203" t="s">
        <v>549</v>
      </c>
      <c r="B69" s="220">
        <v>-0.66875679367129703</v>
      </c>
      <c r="C69" s="221">
        <v>-0.19997748932543699</v>
      </c>
      <c r="D69" s="221">
        <v>0.53357100550826697</v>
      </c>
      <c r="E69" s="221">
        <v>-2.9393893935031601</v>
      </c>
      <c r="F69" s="220">
        <v>-0.90215801419591102</v>
      </c>
      <c r="G69" s="221">
        <v>0.89425179616346806</v>
      </c>
      <c r="H69" s="221">
        <v>-0.12303753737481901</v>
      </c>
    </row>
    <row r="70" spans="1:8" ht="15.6" x14ac:dyDescent="0.3">
      <c r="A70" s="206" t="s">
        <v>550</v>
      </c>
      <c r="B70" s="222">
        <v>-0.22762378904611202</v>
      </c>
      <c r="C70" s="223">
        <v>0.22691065715092301</v>
      </c>
      <c r="D70" s="223">
        <v>-0.59309005432052497</v>
      </c>
      <c r="E70" s="223">
        <v>0.625650059733318</v>
      </c>
      <c r="F70" s="222">
        <v>-2.4149803916186698</v>
      </c>
      <c r="G70" s="223">
        <v>0.87922328853901699</v>
      </c>
      <c r="H70" s="223">
        <v>-0.61940368259908796</v>
      </c>
    </row>
    <row r="71" spans="1:8" ht="15.6" x14ac:dyDescent="0.3">
      <c r="A71" s="203" t="s">
        <v>551</v>
      </c>
      <c r="B71" s="220">
        <v>2.4590465358950198E-2</v>
      </c>
      <c r="C71" s="221">
        <v>4.1819658106510005E-2</v>
      </c>
      <c r="D71" s="221">
        <v>-0.62797094599988901</v>
      </c>
      <c r="E71" s="221">
        <v>1.22408233283321</v>
      </c>
      <c r="F71" s="220">
        <v>0.573570563419601</v>
      </c>
      <c r="G71" s="221">
        <v>2.1746543248450401</v>
      </c>
      <c r="H71" s="221">
        <v>-0.40875167667247098</v>
      </c>
    </row>
    <row r="72" spans="1:8" ht="15.6" x14ac:dyDescent="0.3">
      <c r="A72" s="206" t="s">
        <v>552</v>
      </c>
      <c r="B72" s="222">
        <v>0.29752261099329302</v>
      </c>
      <c r="C72" s="223">
        <v>0.71014662738104495</v>
      </c>
      <c r="D72" s="223">
        <v>-0.56623587797685904</v>
      </c>
      <c r="E72" s="223">
        <v>1.18899137139774</v>
      </c>
      <c r="F72" s="222">
        <v>2.0502714087532499</v>
      </c>
      <c r="G72" s="223">
        <v>4.7749097684319102</v>
      </c>
      <c r="H72" s="223">
        <v>-0.67531043112607392</v>
      </c>
    </row>
    <row r="73" spans="1:8" ht="15.6" x14ac:dyDescent="0.3">
      <c r="A73" s="203" t="s">
        <v>553</v>
      </c>
      <c r="B73" s="220">
        <v>0.32185361738739104</v>
      </c>
      <c r="C73" s="221">
        <v>0.58107706584331009</v>
      </c>
      <c r="D73" s="221">
        <v>9.7791938717967097E-2</v>
      </c>
      <c r="E73" s="221">
        <v>0.85641993084445001</v>
      </c>
      <c r="F73" s="220">
        <v>1.4139094044966201</v>
      </c>
      <c r="G73" s="221">
        <v>3.5761979906040104</v>
      </c>
      <c r="H73" s="221">
        <v>-0.626864160673408</v>
      </c>
    </row>
    <row r="74" spans="1:8" ht="15.6" x14ac:dyDescent="0.3">
      <c r="A74" s="206" t="s">
        <v>554</v>
      </c>
      <c r="B74" s="222">
        <v>0.53376357189277701</v>
      </c>
      <c r="C74" s="223">
        <v>8.1190051193798005E-2</v>
      </c>
      <c r="D74" s="223">
        <v>-1.3479111587641499</v>
      </c>
      <c r="E74" s="223">
        <v>4.0040272941815696</v>
      </c>
      <c r="F74" s="222">
        <v>1.8848793071827501</v>
      </c>
      <c r="G74" s="223">
        <v>3.2185642662354899</v>
      </c>
      <c r="H74" s="223">
        <v>-0.26226466246387803</v>
      </c>
    </row>
    <row r="75" spans="1:8" ht="15.6" x14ac:dyDescent="0.3">
      <c r="A75" s="203" t="s">
        <v>555</v>
      </c>
      <c r="B75" s="220">
        <v>0.54996804562691703</v>
      </c>
      <c r="C75" s="221">
        <v>0.84934695839887797</v>
      </c>
      <c r="D75" s="221">
        <v>-1.3279646170019102E-2</v>
      </c>
      <c r="E75" s="221">
        <v>-0.26464702406058899</v>
      </c>
      <c r="F75" s="220">
        <v>4.3499139919455994</v>
      </c>
      <c r="G75" s="221">
        <v>1.7755081294413302</v>
      </c>
      <c r="H75" s="221">
        <v>0.66685724843074101</v>
      </c>
    </row>
    <row r="76" spans="1:8" ht="15.6" x14ac:dyDescent="0.3">
      <c r="A76" s="206" t="s">
        <v>556</v>
      </c>
      <c r="B76" s="223">
        <v>0.75939846813691303</v>
      </c>
      <c r="C76" s="223">
        <v>0.92887781771733502</v>
      </c>
      <c r="D76" s="223">
        <v>0.54917397827229908</v>
      </c>
      <c r="E76" s="223">
        <v>2.3261594385268101</v>
      </c>
      <c r="F76" s="222">
        <v>1.1917862576995</v>
      </c>
      <c r="G76" s="223">
        <v>3.4512461946643396</v>
      </c>
      <c r="H76" s="223">
        <v>-0.55819336312724099</v>
      </c>
    </row>
    <row r="77" spans="1:8" ht="15.6" x14ac:dyDescent="0.3">
      <c r="A77" s="203" t="s">
        <v>557</v>
      </c>
      <c r="B77" s="220">
        <v>0.73495121355585702</v>
      </c>
      <c r="C77" s="221">
        <v>1.08566323959572</v>
      </c>
      <c r="D77" s="221">
        <v>0.13330437073915799</v>
      </c>
      <c r="E77" s="221">
        <v>1.94812134164585</v>
      </c>
      <c r="F77" s="220">
        <v>3.6302758257646998E-2</v>
      </c>
      <c r="G77" s="221">
        <v>2.95592365672085</v>
      </c>
      <c r="H77" s="221">
        <v>-0.99889682258674695</v>
      </c>
    </row>
    <row r="78" spans="1:8" ht="15.6" x14ac:dyDescent="0.3">
      <c r="A78" s="206" t="s">
        <v>558</v>
      </c>
      <c r="B78" s="222">
        <v>0.70006644416196406</v>
      </c>
      <c r="C78" s="223">
        <v>1.2972086565976599</v>
      </c>
      <c r="D78" s="223">
        <v>-0.38205280144946702</v>
      </c>
      <c r="E78" s="223">
        <v>3.3334754895565499</v>
      </c>
      <c r="F78" s="222">
        <v>1.1084311891856702</v>
      </c>
      <c r="G78" s="223">
        <v>3.8953221424514699</v>
      </c>
      <c r="H78" s="223">
        <v>-0.86545874168733206</v>
      </c>
    </row>
    <row r="79" spans="1:8" ht="15.6" x14ac:dyDescent="0.3">
      <c r="A79" s="203" t="s">
        <v>559</v>
      </c>
      <c r="B79" s="220">
        <v>0.58670821607712997</v>
      </c>
      <c r="C79" s="221">
        <v>1.14507898012375</v>
      </c>
      <c r="D79" s="221">
        <v>-1.92613792487548</v>
      </c>
      <c r="E79" s="221">
        <v>3.9714301039481397</v>
      </c>
      <c r="F79" s="220">
        <v>-1.8687973923818602</v>
      </c>
      <c r="G79" s="221">
        <v>3.6122536380415897</v>
      </c>
      <c r="H79" s="221">
        <v>-1.3569431562124801</v>
      </c>
    </row>
    <row r="80" spans="1:8" ht="15.6" x14ac:dyDescent="0.3">
      <c r="A80" s="206" t="s">
        <v>560</v>
      </c>
      <c r="B80" s="222">
        <v>1.3234470084947301</v>
      </c>
      <c r="C80" s="223">
        <v>1.34988922950027</v>
      </c>
      <c r="D80" s="223">
        <v>-0.10944552803029599</v>
      </c>
      <c r="E80" s="223">
        <v>4.5345948829814899</v>
      </c>
      <c r="F80" s="222">
        <v>3.4441822673797597</v>
      </c>
      <c r="G80" s="223">
        <v>4.8497551318830103</v>
      </c>
      <c r="H80" s="223">
        <v>-0.53826701351582695</v>
      </c>
    </row>
    <row r="81" spans="1:8" ht="15.6" x14ac:dyDescent="0.3">
      <c r="A81" s="203" t="s">
        <v>561</v>
      </c>
      <c r="B81" s="220">
        <v>1.5199401387795699</v>
      </c>
      <c r="C81" s="221">
        <v>1.3737080529900298</v>
      </c>
      <c r="D81" s="221">
        <v>8.61578878670477E-2</v>
      </c>
      <c r="E81" s="221">
        <v>3.8684478692818498</v>
      </c>
      <c r="F81" s="220">
        <v>1.13664535684487</v>
      </c>
      <c r="G81" s="221">
        <v>3.1998704765142398</v>
      </c>
      <c r="H81" s="221">
        <v>-0.38937505659371902</v>
      </c>
    </row>
    <row r="82" spans="1:8" ht="15.6" x14ac:dyDescent="0.3">
      <c r="A82" s="206" t="s">
        <v>562</v>
      </c>
      <c r="B82" s="222">
        <v>1.41543499066261</v>
      </c>
      <c r="C82" s="223">
        <v>1.21212217221083</v>
      </c>
      <c r="D82" s="223">
        <v>2.5394697023172301</v>
      </c>
      <c r="E82" s="223">
        <v>1.6409589940682998</v>
      </c>
      <c r="F82" s="222">
        <v>1.29229186324112</v>
      </c>
      <c r="G82" s="223">
        <v>1.28511683491553</v>
      </c>
      <c r="H82" s="223">
        <v>-7.6042903440253801E-2</v>
      </c>
    </row>
    <row r="83" spans="1:8" ht="15.6" x14ac:dyDescent="0.3">
      <c r="A83" s="203" t="s">
        <v>563</v>
      </c>
      <c r="B83" s="220">
        <v>1.2706410929479999</v>
      </c>
      <c r="C83" s="221">
        <v>1.2434534481274999</v>
      </c>
      <c r="D83" s="221">
        <v>0.12855742338558601</v>
      </c>
      <c r="E83" s="221">
        <v>2.8146833758839902</v>
      </c>
      <c r="F83" s="220">
        <v>-1.1978607952451399</v>
      </c>
      <c r="G83" s="221">
        <v>1.7590792262948698</v>
      </c>
      <c r="H83" s="221">
        <v>-0.56774503391136699</v>
      </c>
    </row>
    <row r="84" spans="1:8" ht="15.6" x14ac:dyDescent="0.3">
      <c r="A84" s="206" t="s">
        <v>564</v>
      </c>
      <c r="B84" s="222">
        <v>0.628986582845659</v>
      </c>
      <c r="C84" s="223">
        <v>1.13297399208045</v>
      </c>
      <c r="D84" s="223">
        <v>-0.61933409977892295</v>
      </c>
      <c r="E84" s="223">
        <v>2.8408164142021302</v>
      </c>
      <c r="F84" s="222">
        <v>-1.06893034903523</v>
      </c>
      <c r="G84" s="223">
        <v>1.2858794483565998</v>
      </c>
      <c r="H84" s="223">
        <v>-0.36316241340793004</v>
      </c>
    </row>
    <row r="85" spans="1:8" ht="15.6" x14ac:dyDescent="0.3">
      <c r="A85" s="203" t="s">
        <v>565</v>
      </c>
      <c r="B85" s="220">
        <v>0.54828223787306596</v>
      </c>
      <c r="C85" s="221">
        <v>0.83470820902433707</v>
      </c>
      <c r="D85" s="221">
        <v>0.17428600820550399</v>
      </c>
      <c r="E85" s="221">
        <v>1.4455732463844799</v>
      </c>
      <c r="F85" s="220">
        <v>-0.30506951119432196</v>
      </c>
      <c r="G85" s="221">
        <v>1.1320699478854299</v>
      </c>
      <c r="H85" s="221">
        <v>-0.21156140921200101</v>
      </c>
    </row>
    <row r="86" spans="1:8" ht="15.6" x14ac:dyDescent="0.3">
      <c r="A86" s="206" t="s">
        <v>566</v>
      </c>
      <c r="B86" s="222">
        <v>0.53354738778093502</v>
      </c>
      <c r="C86" s="223">
        <v>1.01471355168596</v>
      </c>
      <c r="D86" s="223">
        <v>1.29169938785951</v>
      </c>
      <c r="E86" s="223">
        <v>1.7648761521592602</v>
      </c>
      <c r="F86" s="222">
        <v>-1.6524749294466599</v>
      </c>
      <c r="G86" s="223">
        <v>2.3429438017415998</v>
      </c>
      <c r="H86" s="223">
        <v>-0.70883244569264403</v>
      </c>
    </row>
    <row r="87" spans="1:8" ht="15.6" x14ac:dyDescent="0.3">
      <c r="A87" s="203" t="s">
        <v>567</v>
      </c>
      <c r="B87" s="220">
        <v>0.33850146784343499</v>
      </c>
      <c r="C87" s="221">
        <v>0.47360070601616</v>
      </c>
      <c r="D87" s="221">
        <v>0.32263312435838098</v>
      </c>
      <c r="E87" s="221">
        <v>1.8290242210844898</v>
      </c>
      <c r="F87" s="220">
        <v>-0.40327972420094499</v>
      </c>
      <c r="G87" s="221">
        <v>2.2026216073927301</v>
      </c>
      <c r="H87" s="221">
        <v>-0.48298828929894</v>
      </c>
    </row>
    <row r="88" spans="1:8" ht="15.6" x14ac:dyDescent="0.3">
      <c r="A88" s="206" t="s">
        <v>568</v>
      </c>
      <c r="B88" s="223">
        <v>-6.5963095550483103E-2</v>
      </c>
      <c r="C88" s="223">
        <v>-3.2782780231288599E-3</v>
      </c>
      <c r="D88" s="223">
        <v>0.41211286059434804</v>
      </c>
      <c r="E88" s="223">
        <v>-3.11383763509454E-2</v>
      </c>
      <c r="F88" s="222">
        <v>-0.95560194170098089</v>
      </c>
      <c r="G88" s="223">
        <v>-1.03858315230798</v>
      </c>
      <c r="H88" s="223">
        <v>2.8188499205779701E-2</v>
      </c>
    </row>
    <row r="89" spans="1:8" ht="15.6" x14ac:dyDescent="0.3">
      <c r="A89" s="203" t="s">
        <v>569</v>
      </c>
      <c r="B89" s="220">
        <v>-0.25130724780098002</v>
      </c>
      <c r="C89" s="221">
        <v>-0.28473345339572698</v>
      </c>
      <c r="D89" s="221">
        <v>0.43898229308077502</v>
      </c>
      <c r="E89" s="221">
        <v>0.51765231675481094</v>
      </c>
      <c r="F89" s="220">
        <v>-0.21631000610951001</v>
      </c>
      <c r="G89" s="221">
        <v>-5.4322393033110504E-2</v>
      </c>
      <c r="H89" s="221">
        <v>-0.25582339608596999</v>
      </c>
    </row>
    <row r="90" spans="1:8" ht="15.6" x14ac:dyDescent="0.3">
      <c r="A90" s="206" t="s">
        <v>570</v>
      </c>
      <c r="B90" s="222">
        <v>-0.33340683181332098</v>
      </c>
      <c r="C90" s="223">
        <v>-0.64335076594662899</v>
      </c>
      <c r="D90" s="223">
        <v>2.2652640011504399</v>
      </c>
      <c r="E90" s="223">
        <v>-2.8022537213911702</v>
      </c>
      <c r="F90" s="222">
        <v>2.00784853715595</v>
      </c>
      <c r="G90" s="223">
        <v>-2.3108618872681901</v>
      </c>
      <c r="H90" s="223">
        <v>0.78817139049559004</v>
      </c>
    </row>
    <row r="91" spans="1:8" ht="15.6" x14ac:dyDescent="0.3">
      <c r="A91" s="203" t="s">
        <v>571</v>
      </c>
      <c r="B91" s="220">
        <v>-0.57582450639932103</v>
      </c>
      <c r="C91" s="221">
        <v>-0.80778864803127592</v>
      </c>
      <c r="D91" s="221">
        <v>1.3428120005914399</v>
      </c>
      <c r="E91" s="221">
        <v>-2.7157566537167601</v>
      </c>
      <c r="F91" s="220">
        <v>0.76388501765537209</v>
      </c>
      <c r="G91" s="221">
        <v>-5.0540555326271903</v>
      </c>
      <c r="H91" s="221">
        <v>1.1089265045427401</v>
      </c>
    </row>
    <row r="92" spans="1:8" ht="15.6" x14ac:dyDescent="0.3">
      <c r="A92" s="206" t="s">
        <v>572</v>
      </c>
      <c r="B92" s="222">
        <v>-0.97802439777920491</v>
      </c>
      <c r="C92" s="223">
        <v>-1.37161652925632</v>
      </c>
      <c r="D92" s="223">
        <v>0.26404775126927599</v>
      </c>
      <c r="E92" s="223">
        <v>-3.2095090494546201</v>
      </c>
      <c r="F92" s="222">
        <v>-0.95082620188700995</v>
      </c>
      <c r="G92" s="223">
        <v>-5.34215426681265</v>
      </c>
      <c r="H92" s="223">
        <v>0.91689092398834704</v>
      </c>
    </row>
    <row r="93" spans="1:8" ht="15.6" x14ac:dyDescent="0.3">
      <c r="A93" s="203" t="s">
        <v>573</v>
      </c>
      <c r="B93" s="220">
        <v>-0.98119719496977398</v>
      </c>
      <c r="C93" s="221">
        <v>-1.33242980214675</v>
      </c>
      <c r="D93" s="221">
        <v>-0.82659210490888402</v>
      </c>
      <c r="E93" s="221">
        <v>-3.2630205256806599</v>
      </c>
      <c r="F93" s="220">
        <v>-1.0189304339845699</v>
      </c>
      <c r="G93" s="221">
        <v>-4.2033240376413801</v>
      </c>
      <c r="H93" s="221">
        <v>0.72652551547325095</v>
      </c>
    </row>
    <row r="94" spans="1:8" ht="15.6" x14ac:dyDescent="0.3">
      <c r="A94" s="206" t="s">
        <v>574</v>
      </c>
      <c r="B94" s="222">
        <v>-1.2587009090822801</v>
      </c>
      <c r="C94" s="223">
        <v>-1.45407743577719</v>
      </c>
      <c r="D94" s="223">
        <v>-2.7344694448231897</v>
      </c>
      <c r="E94" s="223">
        <v>-3.8303973821805402</v>
      </c>
      <c r="F94" s="222">
        <v>-0.14411252048137402</v>
      </c>
      <c r="G94" s="223">
        <v>-2.83337880341784</v>
      </c>
      <c r="H94" s="223">
        <v>0.83195043471908003</v>
      </c>
    </row>
    <row r="95" spans="1:8" ht="15.6" x14ac:dyDescent="0.3">
      <c r="A95" s="203" t="s">
        <v>575</v>
      </c>
      <c r="B95" s="220">
        <v>-1.3976021659195699</v>
      </c>
      <c r="C95" s="221">
        <v>-1.62237739611676</v>
      </c>
      <c r="D95" s="221">
        <v>-2.2188253086196501</v>
      </c>
      <c r="E95" s="221">
        <v>-4.7604368927747398</v>
      </c>
      <c r="F95" s="220">
        <v>0.114555708503878</v>
      </c>
      <c r="G95" s="221">
        <v>-0.82160303931302603</v>
      </c>
      <c r="H95" s="221">
        <v>0.271599330540367</v>
      </c>
    </row>
    <row r="97" spans="1:1" x14ac:dyDescent="0.3">
      <c r="A97" s="224" t="s">
        <v>576</v>
      </c>
    </row>
    <row r="98" spans="1:1" ht="15.6" x14ac:dyDescent="0.3">
      <c r="A98" s="225" t="s">
        <v>580</v>
      </c>
    </row>
    <row r="100" spans="1:1" x14ac:dyDescent="0.3">
      <c r="A100" s="224" t="s">
        <v>578</v>
      </c>
    </row>
    <row r="101" spans="1:1" x14ac:dyDescent="0.3">
      <c r="A101" s="226" t="s">
        <v>581</v>
      </c>
    </row>
  </sheetData>
  <mergeCells count="1">
    <mergeCell ref="A8:H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15"/>
  <sheetViews>
    <sheetView showGridLines="0" workbookViewId="0">
      <selection activeCell="E14" sqref="E14"/>
    </sheetView>
  </sheetViews>
  <sheetFormatPr baseColWidth="10" defaultRowHeight="15" x14ac:dyDescent="0.25"/>
  <cols>
    <col min="1" max="2" width="11.5546875" style="194"/>
    <col min="3" max="8" width="14.88671875" style="194" customWidth="1"/>
    <col min="9" max="9" width="4.88671875" style="194" customWidth="1"/>
    <col min="10" max="17" width="11.5546875" style="194"/>
    <col min="18" max="18" width="4.88671875" style="194" customWidth="1"/>
    <col min="19" max="26" width="11.5546875" style="194"/>
    <col min="27" max="27" width="4.88671875" style="194" customWidth="1"/>
    <col min="28" max="35" width="11.5546875" style="194"/>
    <col min="36" max="36" width="4.88671875" style="194" customWidth="1"/>
    <col min="37" max="16384" width="11.5546875" style="194"/>
  </cols>
  <sheetData>
    <row r="1" spans="1:44" ht="15.6" x14ac:dyDescent="0.3">
      <c r="A1" s="193" t="s">
        <v>473</v>
      </c>
    </row>
    <row r="2" spans="1:44" x14ac:dyDescent="0.25">
      <c r="A2" s="195" t="s">
        <v>474</v>
      </c>
    </row>
    <row r="3" spans="1:44" x14ac:dyDescent="0.25">
      <c r="A3" s="196"/>
    </row>
    <row r="4" spans="1:44" ht="15.6" x14ac:dyDescent="0.25">
      <c r="A4" s="197" t="s">
        <v>475</v>
      </c>
    </row>
    <row r="5" spans="1:44" ht="15.6" x14ac:dyDescent="0.25">
      <c r="A5" s="198" t="s">
        <v>476</v>
      </c>
    </row>
    <row r="6" spans="1:44" x14ac:dyDescent="0.25">
      <c r="A6" s="196"/>
    </row>
    <row r="7" spans="1:44" ht="15.6" x14ac:dyDescent="0.3">
      <c r="A7" s="193"/>
      <c r="J7" s="193"/>
      <c r="S7" s="193"/>
      <c r="AB7" s="193"/>
      <c r="AK7" s="193"/>
    </row>
    <row r="8" spans="1:44" ht="27.6" customHeight="1" x14ac:dyDescent="0.25">
      <c r="A8" s="301" t="s">
        <v>253</v>
      </c>
      <c r="B8" s="302"/>
      <c r="C8" s="302"/>
      <c r="D8" s="302"/>
      <c r="E8" s="302"/>
      <c r="F8" s="302"/>
      <c r="G8" s="302"/>
      <c r="H8" s="303"/>
      <c r="J8" s="301" t="s">
        <v>477</v>
      </c>
      <c r="K8" s="302"/>
      <c r="L8" s="302"/>
      <c r="M8" s="302"/>
      <c r="N8" s="302"/>
      <c r="O8" s="302"/>
      <c r="P8" s="302"/>
      <c r="Q8" s="303"/>
      <c r="S8" s="301" t="s">
        <v>478</v>
      </c>
      <c r="T8" s="302"/>
      <c r="U8" s="302"/>
      <c r="V8" s="302"/>
      <c r="W8" s="302"/>
      <c r="X8" s="302"/>
      <c r="Y8" s="302"/>
      <c r="Z8" s="303"/>
      <c r="AB8" s="301" t="s">
        <v>479</v>
      </c>
      <c r="AC8" s="302"/>
      <c r="AD8" s="302"/>
      <c r="AE8" s="302"/>
      <c r="AF8" s="302"/>
      <c r="AG8" s="302"/>
      <c r="AH8" s="302"/>
      <c r="AI8" s="303"/>
      <c r="AK8" s="301" t="s">
        <v>480</v>
      </c>
      <c r="AL8" s="302"/>
      <c r="AM8" s="302"/>
      <c r="AN8" s="302"/>
      <c r="AO8" s="302"/>
      <c r="AP8" s="302"/>
      <c r="AQ8" s="302"/>
      <c r="AR8" s="303"/>
    </row>
    <row r="9" spans="1:44" ht="31.2" x14ac:dyDescent="0.25">
      <c r="A9" s="199" t="s">
        <v>0</v>
      </c>
      <c r="B9" s="199" t="s">
        <v>271</v>
      </c>
      <c r="C9" s="199" t="s">
        <v>270</v>
      </c>
      <c r="D9" s="199" t="s">
        <v>481</v>
      </c>
      <c r="E9" s="199" t="s">
        <v>482</v>
      </c>
      <c r="F9" s="199" t="s">
        <v>483</v>
      </c>
      <c r="G9" s="199" t="s">
        <v>484</v>
      </c>
      <c r="H9" s="199" t="s">
        <v>485</v>
      </c>
      <c r="J9" s="199" t="s">
        <v>0</v>
      </c>
      <c r="K9" s="199" t="s">
        <v>271</v>
      </c>
      <c r="L9" s="199" t="s">
        <v>270</v>
      </c>
      <c r="M9" s="199" t="s">
        <v>481</v>
      </c>
      <c r="N9" s="199" t="s">
        <v>482</v>
      </c>
      <c r="O9" s="199" t="s">
        <v>483</v>
      </c>
      <c r="P9" s="199" t="s">
        <v>484</v>
      </c>
      <c r="Q9" s="199" t="s">
        <v>485</v>
      </c>
      <c r="S9" s="199" t="s">
        <v>0</v>
      </c>
      <c r="T9" s="199" t="s">
        <v>271</v>
      </c>
      <c r="U9" s="199" t="s">
        <v>270</v>
      </c>
      <c r="V9" s="199" t="s">
        <v>481</v>
      </c>
      <c r="W9" s="199" t="s">
        <v>482</v>
      </c>
      <c r="X9" s="199" t="s">
        <v>483</v>
      </c>
      <c r="Y9" s="199" t="s">
        <v>484</v>
      </c>
      <c r="Z9" s="199" t="s">
        <v>485</v>
      </c>
      <c r="AB9" s="199" t="s">
        <v>0</v>
      </c>
      <c r="AC9" s="199" t="s">
        <v>271</v>
      </c>
      <c r="AD9" s="199" t="s">
        <v>270</v>
      </c>
      <c r="AE9" s="199" t="s">
        <v>481</v>
      </c>
      <c r="AF9" s="199" t="s">
        <v>482</v>
      </c>
      <c r="AG9" s="199" t="s">
        <v>483</v>
      </c>
      <c r="AH9" s="199" t="s">
        <v>484</v>
      </c>
      <c r="AI9" s="199" t="s">
        <v>485</v>
      </c>
      <c r="AK9" s="199" t="s">
        <v>0</v>
      </c>
      <c r="AL9" s="199" t="s">
        <v>271</v>
      </c>
      <c r="AM9" s="199" t="s">
        <v>270</v>
      </c>
      <c r="AN9" s="199" t="s">
        <v>481</v>
      </c>
      <c r="AO9" s="199" t="s">
        <v>482</v>
      </c>
      <c r="AP9" s="199" t="s">
        <v>483</v>
      </c>
      <c r="AQ9" s="199" t="s">
        <v>484</v>
      </c>
      <c r="AR9" s="199" t="s">
        <v>485</v>
      </c>
    </row>
    <row r="10" spans="1:44" s="202" customFormat="1" ht="78" x14ac:dyDescent="0.3">
      <c r="A10" s="200" t="s">
        <v>1</v>
      </c>
      <c r="B10" s="200" t="s">
        <v>266</v>
      </c>
      <c r="C10" s="201" t="s">
        <v>265</v>
      </c>
      <c r="D10" s="200" t="s">
        <v>486</v>
      </c>
      <c r="E10" s="200" t="s">
        <v>487</v>
      </c>
      <c r="F10" s="200" t="s">
        <v>488</v>
      </c>
      <c r="G10" s="200" t="s">
        <v>489</v>
      </c>
      <c r="H10" s="200" t="s">
        <v>490</v>
      </c>
      <c r="J10" s="200" t="s">
        <v>1</v>
      </c>
      <c r="K10" s="200" t="s">
        <v>266</v>
      </c>
      <c r="L10" s="201" t="s">
        <v>265</v>
      </c>
      <c r="M10" s="200" t="s">
        <v>486</v>
      </c>
      <c r="N10" s="200" t="s">
        <v>487</v>
      </c>
      <c r="O10" s="200" t="s">
        <v>488</v>
      </c>
      <c r="P10" s="200" t="s">
        <v>489</v>
      </c>
      <c r="Q10" s="200" t="s">
        <v>490</v>
      </c>
      <c r="S10" s="200" t="s">
        <v>1</v>
      </c>
      <c r="T10" s="200" t="s">
        <v>266</v>
      </c>
      <c r="U10" s="201" t="s">
        <v>265</v>
      </c>
      <c r="V10" s="200" t="s">
        <v>486</v>
      </c>
      <c r="W10" s="200" t="s">
        <v>487</v>
      </c>
      <c r="X10" s="200" t="s">
        <v>488</v>
      </c>
      <c r="Y10" s="200" t="s">
        <v>489</v>
      </c>
      <c r="Z10" s="200" t="s">
        <v>490</v>
      </c>
      <c r="AB10" s="200" t="s">
        <v>1</v>
      </c>
      <c r="AC10" s="200" t="s">
        <v>266</v>
      </c>
      <c r="AD10" s="201" t="s">
        <v>265</v>
      </c>
      <c r="AE10" s="200" t="s">
        <v>486</v>
      </c>
      <c r="AF10" s="200" t="s">
        <v>487</v>
      </c>
      <c r="AG10" s="200" t="s">
        <v>488</v>
      </c>
      <c r="AH10" s="200" t="s">
        <v>489</v>
      </c>
      <c r="AI10" s="200" t="s">
        <v>490</v>
      </c>
      <c r="AK10" s="200" t="s">
        <v>1</v>
      </c>
      <c r="AL10" s="200" t="s">
        <v>266</v>
      </c>
      <c r="AM10" s="201" t="s">
        <v>265</v>
      </c>
      <c r="AN10" s="200" t="s">
        <v>486</v>
      </c>
      <c r="AO10" s="200" t="s">
        <v>487</v>
      </c>
      <c r="AP10" s="200" t="s">
        <v>488</v>
      </c>
      <c r="AQ10" s="200" t="s">
        <v>489</v>
      </c>
      <c r="AR10" s="200" t="s">
        <v>490</v>
      </c>
    </row>
    <row r="11" spans="1:44" ht="15.6" x14ac:dyDescent="0.3">
      <c r="A11" s="203" t="s">
        <v>491</v>
      </c>
      <c r="B11" s="204">
        <v>-0.8813636972763611</v>
      </c>
      <c r="C11" s="205">
        <v>-4.2274096488952502</v>
      </c>
      <c r="D11" s="205">
        <v>1.44991425486548</v>
      </c>
      <c r="E11" s="205">
        <v>-7.7137278419020907</v>
      </c>
      <c r="F11" s="204">
        <v>2.5292094792474797</v>
      </c>
      <c r="G11" s="205">
        <v>-18.976278004716701</v>
      </c>
      <c r="H11" s="205">
        <v>2.0857114181801402</v>
      </c>
      <c r="J11" s="203" t="s">
        <v>491</v>
      </c>
      <c r="K11" s="204">
        <v>-1.6016580653207098</v>
      </c>
      <c r="L11" s="205">
        <v>-2.29183203767432</v>
      </c>
      <c r="M11" s="205">
        <v>-1.19104373238589</v>
      </c>
      <c r="N11" s="205">
        <v>-3.6374908714195797</v>
      </c>
      <c r="O11" s="204">
        <v>-4.98185099881072</v>
      </c>
      <c r="P11" s="205">
        <v>-4.9221828242172601</v>
      </c>
      <c r="Q11" s="205">
        <v>-0.44706633775004101</v>
      </c>
      <c r="S11" s="203" t="s">
        <v>491</v>
      </c>
      <c r="T11" s="204">
        <v>0.87498503107148307</v>
      </c>
      <c r="U11" s="205">
        <v>0.62455933418279908</v>
      </c>
      <c r="V11" s="205">
        <v>0.74475664802752306</v>
      </c>
      <c r="W11" s="205">
        <v>0.61429270541741399</v>
      </c>
      <c r="X11" s="204">
        <v>4.2731627514712001</v>
      </c>
      <c r="Y11" s="205">
        <v>0.97449494344057108</v>
      </c>
      <c r="Z11" s="205">
        <v>0.46749612010090202</v>
      </c>
      <c r="AB11" s="203" t="s">
        <v>491</v>
      </c>
      <c r="AC11" s="204">
        <v>-3.8896628084420799</v>
      </c>
      <c r="AD11" s="205">
        <v>-5.0094245545149496</v>
      </c>
      <c r="AE11" s="205">
        <v>-2.7053672452086697</v>
      </c>
      <c r="AF11" s="205">
        <v>-15.4465657163615</v>
      </c>
      <c r="AG11" s="204">
        <v>4.2953641431779399</v>
      </c>
      <c r="AH11" s="205">
        <v>-12.3198770302656</v>
      </c>
      <c r="AI11" s="205">
        <v>2.7858930388707197</v>
      </c>
      <c r="AK11" s="203" t="s">
        <v>491</v>
      </c>
      <c r="AL11" s="204">
        <v>0.52500864483313003</v>
      </c>
      <c r="AM11" s="205">
        <v>1.5769470244738699</v>
      </c>
      <c r="AN11" s="205">
        <v>-2.82620275338062</v>
      </c>
      <c r="AO11" s="205">
        <v>-2.2919402685715102</v>
      </c>
      <c r="AP11" s="204">
        <v>2.2058527760488702</v>
      </c>
      <c r="AQ11" s="205">
        <v>1.1820282574018202</v>
      </c>
      <c r="AR11" s="205">
        <v>0.29887128375273803</v>
      </c>
    </row>
    <row r="12" spans="1:44" ht="15.6" x14ac:dyDescent="0.3">
      <c r="A12" s="206" t="s">
        <v>492</v>
      </c>
      <c r="B12" s="207">
        <v>-1.8065087308925198</v>
      </c>
      <c r="C12" s="208">
        <v>-2.3277251074675398</v>
      </c>
      <c r="D12" s="208">
        <v>2.6710385897776803</v>
      </c>
      <c r="E12" s="208">
        <v>-5.5699220682864201</v>
      </c>
      <c r="F12" s="207">
        <v>-1.6865803575146701</v>
      </c>
      <c r="G12" s="208">
        <v>-10.360701462702</v>
      </c>
      <c r="H12" s="208">
        <v>1.00378052919939</v>
      </c>
      <c r="J12" s="206" t="s">
        <v>492</v>
      </c>
      <c r="K12" s="207">
        <v>-1.6971429519493701</v>
      </c>
      <c r="L12" s="208">
        <v>-1.8962261336044999</v>
      </c>
      <c r="M12" s="208">
        <v>-1.3401798432041401</v>
      </c>
      <c r="N12" s="208">
        <v>-4.3091513072073901</v>
      </c>
      <c r="O12" s="207">
        <v>0.188374407121009</v>
      </c>
      <c r="P12" s="208">
        <v>-5.4425858903602995</v>
      </c>
      <c r="Q12" s="208">
        <v>1.16539797451308</v>
      </c>
      <c r="S12" s="206" t="s">
        <v>492</v>
      </c>
      <c r="T12" s="207">
        <v>0.83771901636206092</v>
      </c>
      <c r="U12" s="208">
        <v>0.76191653482065003</v>
      </c>
      <c r="V12" s="208">
        <v>2.4321275534832201</v>
      </c>
      <c r="W12" s="208">
        <v>2.3038628311848899</v>
      </c>
      <c r="X12" s="207">
        <v>2.2417286429652399</v>
      </c>
      <c r="Y12" s="208">
        <v>1.5567926699475301</v>
      </c>
      <c r="Z12" s="208">
        <v>9.8478665661217601E-2</v>
      </c>
      <c r="AB12" s="206" t="s">
        <v>492</v>
      </c>
      <c r="AC12" s="207">
        <v>-3.0744467184460897</v>
      </c>
      <c r="AD12" s="208">
        <v>-5.19700126593641</v>
      </c>
      <c r="AE12" s="208">
        <v>-3.5336710851767199</v>
      </c>
      <c r="AF12" s="208">
        <v>-11.249484127849401</v>
      </c>
      <c r="AG12" s="207">
        <v>4.4101882927247598</v>
      </c>
      <c r="AH12" s="208">
        <v>-10.4808397340857</v>
      </c>
      <c r="AI12" s="208">
        <v>2.6345893645756</v>
      </c>
      <c r="AK12" s="206" t="s">
        <v>492</v>
      </c>
      <c r="AL12" s="207">
        <v>0.41921583444414801</v>
      </c>
      <c r="AM12" s="208">
        <v>1.7474830209322798</v>
      </c>
      <c r="AN12" s="208">
        <v>7.6418992078699306</v>
      </c>
      <c r="AO12" s="208">
        <v>0.94733167879854607</v>
      </c>
      <c r="AP12" s="207">
        <v>-1.7857871716549099</v>
      </c>
      <c r="AQ12" s="208">
        <v>4.1373984753871902</v>
      </c>
      <c r="AR12" s="208">
        <v>-1.1270078717693901</v>
      </c>
    </row>
    <row r="13" spans="1:44" ht="15.6" x14ac:dyDescent="0.3">
      <c r="A13" s="203" t="s">
        <v>493</v>
      </c>
      <c r="B13" s="204">
        <v>1.6830841653511099</v>
      </c>
      <c r="C13" s="205">
        <v>0.31475987313648895</v>
      </c>
      <c r="D13" s="205">
        <v>5.7118499960008995</v>
      </c>
      <c r="E13" s="205">
        <v>-2.6355284040101399</v>
      </c>
      <c r="F13" s="204">
        <v>-4.0264397829450598</v>
      </c>
      <c r="G13" s="205">
        <v>-3.7509541979897496</v>
      </c>
      <c r="H13" s="205">
        <v>0.18909049781773599</v>
      </c>
      <c r="J13" s="203" t="s">
        <v>493</v>
      </c>
      <c r="K13" s="204">
        <v>-1.88474239741359</v>
      </c>
      <c r="L13" s="205">
        <v>-2.4591949303466398</v>
      </c>
      <c r="M13" s="205">
        <v>-1.24807963873968</v>
      </c>
      <c r="N13" s="205">
        <v>-5.6633019411563996</v>
      </c>
      <c r="O13" s="204">
        <v>-0.18780676285123599</v>
      </c>
      <c r="P13" s="205">
        <v>-5.4011277764025101</v>
      </c>
      <c r="Q13" s="205">
        <v>1.0141118699737601</v>
      </c>
      <c r="S13" s="203" t="s">
        <v>493</v>
      </c>
      <c r="T13" s="204">
        <v>0.75513636345781499</v>
      </c>
      <c r="U13" s="205">
        <v>1.54808997168647</v>
      </c>
      <c r="V13" s="205">
        <v>3.7902484253335702</v>
      </c>
      <c r="W13" s="205">
        <v>4.3605457970933408</v>
      </c>
      <c r="X13" s="204">
        <v>-1.1236912630156799</v>
      </c>
      <c r="Y13" s="205">
        <v>4.2763768669545694</v>
      </c>
      <c r="Z13" s="205">
        <v>-0.85399764493976404</v>
      </c>
      <c r="AB13" s="203" t="s">
        <v>493</v>
      </c>
      <c r="AC13" s="204">
        <v>-2.16356308421557</v>
      </c>
      <c r="AD13" s="205">
        <v>-4.0084168731658396</v>
      </c>
      <c r="AE13" s="205">
        <v>-3.1582572372094999</v>
      </c>
      <c r="AF13" s="205">
        <v>-6.5335609794760208</v>
      </c>
      <c r="AG13" s="204">
        <v>2.8299120187723998</v>
      </c>
      <c r="AH13" s="205">
        <v>-10.002885948780801</v>
      </c>
      <c r="AI13" s="205">
        <v>2.29692484780551</v>
      </c>
      <c r="AK13" s="203" t="s">
        <v>493</v>
      </c>
      <c r="AL13" s="204">
        <v>0.88994767327407709</v>
      </c>
      <c r="AM13" s="205">
        <v>3.1353623705333997</v>
      </c>
      <c r="AN13" s="205">
        <v>-3.6924385669152002</v>
      </c>
      <c r="AO13" s="205">
        <v>-6.0802059866053701</v>
      </c>
      <c r="AP13" s="204">
        <v>4.5098101579249504E-2</v>
      </c>
      <c r="AQ13" s="205">
        <v>1.33258521413873</v>
      </c>
      <c r="AR13" s="205">
        <v>-0.21398147972586001</v>
      </c>
    </row>
    <row r="14" spans="1:44" ht="15.6" x14ac:dyDescent="0.3">
      <c r="A14" s="206" t="s">
        <v>494</v>
      </c>
      <c r="B14" s="207">
        <v>0.15864794122640499</v>
      </c>
      <c r="C14" s="208">
        <v>4.8698894012119203</v>
      </c>
      <c r="D14" s="208">
        <v>-10.944839200012201</v>
      </c>
      <c r="E14" s="208">
        <v>1.72549665677264</v>
      </c>
      <c r="F14" s="207">
        <v>-1.1663736058318002</v>
      </c>
      <c r="G14" s="208">
        <v>5.9883272981106694</v>
      </c>
      <c r="H14" s="208">
        <v>-0.631473368977715</v>
      </c>
      <c r="J14" s="206" t="s">
        <v>494</v>
      </c>
      <c r="K14" s="207">
        <v>-1.3018042351041699</v>
      </c>
      <c r="L14" s="208">
        <v>-1.7941064803818401</v>
      </c>
      <c r="M14" s="208">
        <v>-0.82309647251413898</v>
      </c>
      <c r="N14" s="208">
        <v>-1.8725411396471099</v>
      </c>
      <c r="O14" s="207">
        <v>-2.9454545449556702</v>
      </c>
      <c r="P14" s="208">
        <v>1.8506170684771999</v>
      </c>
      <c r="Q14" s="208">
        <v>-1.2470728143644199</v>
      </c>
      <c r="S14" s="206" t="s">
        <v>494</v>
      </c>
      <c r="T14" s="207">
        <v>0.62317605571660206</v>
      </c>
      <c r="U14" s="208">
        <v>2.1312242959585399</v>
      </c>
      <c r="V14" s="208">
        <v>4.7223548103349593</v>
      </c>
      <c r="W14" s="208">
        <v>2.1635446533161899</v>
      </c>
      <c r="X14" s="207">
        <v>0.308607401989275</v>
      </c>
      <c r="Y14" s="208">
        <v>5.6207940649622499</v>
      </c>
      <c r="Z14" s="208">
        <v>-0.89868112599885996</v>
      </c>
      <c r="AB14" s="206" t="s">
        <v>494</v>
      </c>
      <c r="AC14" s="207">
        <v>-0.37467268960855898</v>
      </c>
      <c r="AD14" s="208">
        <v>-2.2347516651678698</v>
      </c>
      <c r="AE14" s="208">
        <v>-2.39970580193628</v>
      </c>
      <c r="AF14" s="208">
        <v>-2.0011361726016799</v>
      </c>
      <c r="AG14" s="207">
        <v>3.60134084441427</v>
      </c>
      <c r="AH14" s="208">
        <v>-2.0537210143097497</v>
      </c>
      <c r="AI14" s="208">
        <v>1.27045646920585</v>
      </c>
      <c r="AK14" s="206" t="s">
        <v>494</v>
      </c>
      <c r="AL14" s="207">
        <v>0.98437644124672596</v>
      </c>
      <c r="AM14" s="208">
        <v>2.98049819732443</v>
      </c>
      <c r="AN14" s="208">
        <v>-0.597166279485142</v>
      </c>
      <c r="AO14" s="208">
        <v>2.4933200211449602</v>
      </c>
      <c r="AP14" s="207">
        <v>-2.3129134911243101</v>
      </c>
      <c r="AQ14" s="208">
        <v>0.56345124796869395</v>
      </c>
      <c r="AR14" s="208">
        <v>-0.558650420635179</v>
      </c>
    </row>
    <row r="15" spans="1:44" ht="15.6" x14ac:dyDescent="0.3">
      <c r="A15" s="203" t="s">
        <v>495</v>
      </c>
      <c r="B15" s="204">
        <v>0.48404254355217996</v>
      </c>
      <c r="C15" s="205">
        <v>2.0108815816422601</v>
      </c>
      <c r="D15" s="205">
        <v>1.08532310366998</v>
      </c>
      <c r="E15" s="205">
        <v>3.0967782276497</v>
      </c>
      <c r="F15" s="204">
        <v>1.4980080040915</v>
      </c>
      <c r="G15" s="205">
        <v>5.8434468301351101</v>
      </c>
      <c r="H15" s="205">
        <v>-0.42689943268807495</v>
      </c>
      <c r="J15" s="203" t="s">
        <v>495</v>
      </c>
      <c r="K15" s="204">
        <v>-0.45042038720802702</v>
      </c>
      <c r="L15" s="205">
        <v>-1.1518157735577601</v>
      </c>
      <c r="M15" s="205">
        <v>0.77500384704618697</v>
      </c>
      <c r="N15" s="205">
        <v>0.38596141265501299</v>
      </c>
      <c r="O15" s="204">
        <v>5.2615127641636406</v>
      </c>
      <c r="P15" s="205">
        <v>-2.3060195322858998</v>
      </c>
      <c r="Q15" s="205">
        <v>2.1476286578924499</v>
      </c>
      <c r="S15" s="203" t="s">
        <v>495</v>
      </c>
      <c r="T15" s="204">
        <v>-1.5499209361331801E-2</v>
      </c>
      <c r="U15" s="205">
        <v>2.8854699008645901</v>
      </c>
      <c r="V15" s="205">
        <v>7.37302322760313</v>
      </c>
      <c r="W15" s="205">
        <v>-8.0160683242339701</v>
      </c>
      <c r="X15" s="204">
        <v>-3.13299980901333</v>
      </c>
      <c r="Y15" s="205">
        <v>-0.73043712513632997</v>
      </c>
      <c r="Z15" s="205">
        <v>-0.17110283397884898</v>
      </c>
      <c r="AB15" s="203" t="s">
        <v>495</v>
      </c>
      <c r="AC15" s="204">
        <v>-0.78745161788303197</v>
      </c>
      <c r="AD15" s="205">
        <v>-2.3873998524153999</v>
      </c>
      <c r="AE15" s="205">
        <v>-1.0140133545427299</v>
      </c>
      <c r="AF15" s="205">
        <v>-5.2559545817352697</v>
      </c>
      <c r="AG15" s="204">
        <v>1.0534304196094701</v>
      </c>
      <c r="AH15" s="205">
        <v>-7.3770379665223498</v>
      </c>
      <c r="AI15" s="205">
        <v>1.6333329888777899</v>
      </c>
      <c r="AK15" s="203" t="s">
        <v>495</v>
      </c>
      <c r="AL15" s="204">
        <v>1.8991536957643398</v>
      </c>
      <c r="AM15" s="205">
        <v>2.6727967230750198</v>
      </c>
      <c r="AN15" s="205">
        <v>2.1746591402700401</v>
      </c>
      <c r="AO15" s="205">
        <v>-6.3499806520669191</v>
      </c>
      <c r="AP15" s="204">
        <v>4.9980752481279795</v>
      </c>
      <c r="AQ15" s="205">
        <v>2.0088782691596601</v>
      </c>
      <c r="AR15" s="205">
        <v>0.66788299435109399</v>
      </c>
    </row>
    <row r="16" spans="1:44" ht="15.6" x14ac:dyDescent="0.3">
      <c r="A16" s="206" t="s">
        <v>496</v>
      </c>
      <c r="B16" s="208">
        <v>1.0269897520737301</v>
      </c>
      <c r="C16" s="208">
        <v>2.1607063722181099</v>
      </c>
      <c r="D16" s="208">
        <v>0.28314953571578499</v>
      </c>
      <c r="E16" s="208">
        <v>3.3198185431115199</v>
      </c>
      <c r="F16" s="207">
        <v>5.1521378706022398</v>
      </c>
      <c r="G16" s="208">
        <v>9.5711999287135292</v>
      </c>
      <c r="H16" s="208">
        <v>-0.55626440731479498</v>
      </c>
      <c r="J16" s="206" t="s">
        <v>496</v>
      </c>
      <c r="K16" s="208">
        <v>1.22367682729758</v>
      </c>
      <c r="L16" s="208">
        <v>0.35274306282877799</v>
      </c>
      <c r="M16" s="208">
        <v>1.5397449195313</v>
      </c>
      <c r="N16" s="208">
        <v>2.3088229907813398</v>
      </c>
      <c r="O16" s="207">
        <v>-0.54427940245387596</v>
      </c>
      <c r="P16" s="208">
        <v>0.96543835766812192</v>
      </c>
      <c r="Q16" s="208">
        <v>-0.37795217938583298</v>
      </c>
      <c r="S16" s="206" t="s">
        <v>496</v>
      </c>
      <c r="T16" s="208">
        <v>3.0228168971261598</v>
      </c>
      <c r="U16" s="208">
        <v>4.5322364482646602</v>
      </c>
      <c r="V16" s="208">
        <v>8.5990431610493996</v>
      </c>
      <c r="W16" s="208">
        <v>7.1650145811294692</v>
      </c>
      <c r="X16" s="207">
        <v>0.54508545147283805</v>
      </c>
      <c r="Y16" s="208">
        <v>8.3338132545953094</v>
      </c>
      <c r="Z16" s="208">
        <v>-1.3467909505705</v>
      </c>
      <c r="AB16" s="206" t="s">
        <v>496</v>
      </c>
      <c r="AC16" s="208">
        <v>0.35685985906395201</v>
      </c>
      <c r="AD16" s="208">
        <v>-1.0882674427605101</v>
      </c>
      <c r="AE16" s="208">
        <v>0.32636720244619999</v>
      </c>
      <c r="AF16" s="208">
        <v>0.78204996600575294</v>
      </c>
      <c r="AG16" s="207">
        <v>0.86930771469662105</v>
      </c>
      <c r="AH16" s="208">
        <v>-1.6623367387370298</v>
      </c>
      <c r="AI16" s="208">
        <v>0.67595834610778405</v>
      </c>
      <c r="AK16" s="206" t="s">
        <v>496</v>
      </c>
      <c r="AL16" s="208">
        <v>4.52838765809362</v>
      </c>
      <c r="AM16" s="208">
        <v>3.1866485409351499</v>
      </c>
      <c r="AN16" s="208">
        <v>-1.9567486212470599</v>
      </c>
      <c r="AO16" s="208">
        <v>12.030616729248401</v>
      </c>
      <c r="AP16" s="207">
        <v>11.5700629531107</v>
      </c>
      <c r="AQ16" s="208">
        <v>7.7699312577748998</v>
      </c>
      <c r="AR16" s="208">
        <v>0.94939859197618304</v>
      </c>
    </row>
    <row r="17" spans="1:44" ht="15.6" x14ac:dyDescent="0.3">
      <c r="A17" s="203" t="s">
        <v>497</v>
      </c>
      <c r="B17" s="204">
        <v>1.82897622733677</v>
      </c>
      <c r="C17" s="205">
        <v>1.07401370804815</v>
      </c>
      <c r="D17" s="205">
        <v>-1.7036147334429701</v>
      </c>
      <c r="E17" s="205">
        <v>5.3166810099435198</v>
      </c>
      <c r="F17" s="204">
        <v>5.8702676514884899</v>
      </c>
      <c r="G17" s="205">
        <v>9.8688708660012789</v>
      </c>
      <c r="H17" s="205">
        <v>-0.53045210261463005</v>
      </c>
      <c r="J17" s="203" t="s">
        <v>497</v>
      </c>
      <c r="K17" s="204">
        <v>2.15836713778778</v>
      </c>
      <c r="L17" s="205">
        <v>2.6510245487368698</v>
      </c>
      <c r="M17" s="205">
        <v>1.4294449690447699</v>
      </c>
      <c r="N17" s="205">
        <v>7.0037109504141011</v>
      </c>
      <c r="O17" s="204">
        <v>0.54161136287773404</v>
      </c>
      <c r="P17" s="205">
        <v>4.48678479768465</v>
      </c>
      <c r="Q17" s="205">
        <v>-0.75337172826903098</v>
      </c>
      <c r="S17" s="203" t="s">
        <v>497</v>
      </c>
      <c r="T17" s="204">
        <v>3.5150047059609801</v>
      </c>
      <c r="U17" s="205">
        <v>4.4049551797706199</v>
      </c>
      <c r="V17" s="205">
        <v>8.3579432890550205</v>
      </c>
      <c r="W17" s="205">
        <v>15.811522057923899</v>
      </c>
      <c r="X17" s="204">
        <v>0.87216989957140889</v>
      </c>
      <c r="Y17" s="205">
        <v>13.781544945931001</v>
      </c>
      <c r="Z17" s="205">
        <v>-2.3584749969332699</v>
      </c>
      <c r="AB17" s="203" t="s">
        <v>497</v>
      </c>
      <c r="AC17" s="204">
        <v>1.0971379755498101</v>
      </c>
      <c r="AD17" s="205">
        <v>-0.67280756255680296</v>
      </c>
      <c r="AE17" s="205">
        <v>0.15385159850716301</v>
      </c>
      <c r="AF17" s="205">
        <v>3.6526614061450302</v>
      </c>
      <c r="AG17" s="204">
        <v>3.1915874350672704</v>
      </c>
      <c r="AH17" s="205">
        <v>4.3293728411247994</v>
      </c>
      <c r="AI17" s="205">
        <v>0.15618467859538901</v>
      </c>
      <c r="AK17" s="203" t="s">
        <v>497</v>
      </c>
      <c r="AL17" s="204">
        <v>3.5574863885162302</v>
      </c>
      <c r="AM17" s="205">
        <v>3.6783028465847898</v>
      </c>
      <c r="AN17" s="205">
        <v>1.9974642231431898</v>
      </c>
      <c r="AO17" s="205">
        <v>13.6686279545858</v>
      </c>
      <c r="AP17" s="204">
        <v>0.71107525649240499</v>
      </c>
      <c r="AQ17" s="205">
        <v>12.482207580132799</v>
      </c>
      <c r="AR17" s="205">
        <v>-2.5569306063487498</v>
      </c>
    </row>
    <row r="18" spans="1:44" ht="15.6" x14ac:dyDescent="0.3">
      <c r="A18" s="206" t="s">
        <v>498</v>
      </c>
      <c r="B18" s="207">
        <v>2.12862249393641</v>
      </c>
      <c r="C18" s="208">
        <v>0.71915031196799595</v>
      </c>
      <c r="D18" s="208">
        <v>-1.38006905470958</v>
      </c>
      <c r="E18" s="208">
        <v>5.0382323459248504</v>
      </c>
      <c r="F18" s="207">
        <v>-0.14145685478872499</v>
      </c>
      <c r="G18" s="208">
        <v>3.3536527007444299</v>
      </c>
      <c r="H18" s="208">
        <v>-0.30877480337025903</v>
      </c>
      <c r="J18" s="206" t="s">
        <v>498</v>
      </c>
      <c r="K18" s="207">
        <v>3.5923149501654996</v>
      </c>
      <c r="L18" s="208">
        <v>4.34488456422757</v>
      </c>
      <c r="M18" s="208">
        <v>1.30883773241968</v>
      </c>
      <c r="N18" s="208">
        <v>13.7149626741916</v>
      </c>
      <c r="O18" s="207">
        <v>2.3143490021937598</v>
      </c>
      <c r="P18" s="208">
        <v>15.0354157269105</v>
      </c>
      <c r="Q18" s="208">
        <v>-2.4546477668652402</v>
      </c>
      <c r="S18" s="206" t="s">
        <v>498</v>
      </c>
      <c r="T18" s="207">
        <v>4.1623392129720003</v>
      </c>
      <c r="U18" s="208">
        <v>3.9436728887877104</v>
      </c>
      <c r="V18" s="208">
        <v>6.4253689384180497</v>
      </c>
      <c r="W18" s="208">
        <v>29.280370384062898</v>
      </c>
      <c r="X18" s="207">
        <v>-2.1513534046234701</v>
      </c>
      <c r="Y18" s="208">
        <v>19.9791898536239</v>
      </c>
      <c r="Z18" s="208">
        <v>-4.0466104690680202</v>
      </c>
      <c r="AB18" s="206" t="s">
        <v>498</v>
      </c>
      <c r="AC18" s="207">
        <v>2.21416468126277</v>
      </c>
      <c r="AD18" s="208">
        <v>0.76683402890181407</v>
      </c>
      <c r="AE18" s="208">
        <v>9.4696941027809498E-2</v>
      </c>
      <c r="AF18" s="208">
        <v>3.6521206295107702</v>
      </c>
      <c r="AG18" s="207">
        <v>2.03820664010266</v>
      </c>
      <c r="AH18" s="208">
        <v>6.2690854145362502</v>
      </c>
      <c r="AI18" s="208">
        <v>-0.49057018127994401</v>
      </c>
      <c r="AK18" s="206" t="s">
        <v>498</v>
      </c>
      <c r="AL18" s="207">
        <v>3.0204064268126802</v>
      </c>
      <c r="AM18" s="208">
        <v>3.92333494685393</v>
      </c>
      <c r="AN18" s="208">
        <v>6.9739720283439306</v>
      </c>
      <c r="AO18" s="208">
        <v>15.9963771563189</v>
      </c>
      <c r="AP18" s="207">
        <v>-4.3356688985089997</v>
      </c>
      <c r="AQ18" s="208">
        <v>8.6869597598562702</v>
      </c>
      <c r="AR18" s="208">
        <v>-2.7808524783766697</v>
      </c>
    </row>
    <row r="19" spans="1:44" ht="15.6" x14ac:dyDescent="0.3">
      <c r="A19" s="203" t="s">
        <v>499</v>
      </c>
      <c r="B19" s="204">
        <v>-0.39995088677856599</v>
      </c>
      <c r="C19" s="205">
        <v>0.31280243977356303</v>
      </c>
      <c r="D19" s="205">
        <v>0.51723054360060305</v>
      </c>
      <c r="E19" s="205">
        <v>5.2216458917696507</v>
      </c>
      <c r="F19" s="204">
        <v>2.8886881417510097</v>
      </c>
      <c r="G19" s="205">
        <v>12.597275176978401</v>
      </c>
      <c r="H19" s="205">
        <v>-1.08011455515668</v>
      </c>
      <c r="J19" s="203" t="s">
        <v>499</v>
      </c>
      <c r="K19" s="204">
        <v>3.3428189962065598</v>
      </c>
      <c r="L19" s="205">
        <v>5.0054067755589298</v>
      </c>
      <c r="M19" s="205">
        <v>0.84363436116800805</v>
      </c>
      <c r="N19" s="205">
        <v>11.9798388191569</v>
      </c>
      <c r="O19" s="204">
        <v>0.81165844773504803</v>
      </c>
      <c r="P19" s="205">
        <v>12.1520916224705</v>
      </c>
      <c r="Q19" s="205">
        <v>-2.3071000444100198</v>
      </c>
      <c r="S19" s="203" t="s">
        <v>499</v>
      </c>
      <c r="T19" s="204">
        <v>4.39362055741727</v>
      </c>
      <c r="U19" s="205">
        <v>4.09619307866505</v>
      </c>
      <c r="V19" s="205">
        <v>4.4609597637532898</v>
      </c>
      <c r="W19" s="205">
        <v>28.681842002338897</v>
      </c>
      <c r="X19" s="204">
        <v>-2.6701966071448702</v>
      </c>
      <c r="Y19" s="205">
        <v>17.803800639108101</v>
      </c>
      <c r="Z19" s="205">
        <v>-3.6222554403037304</v>
      </c>
      <c r="AB19" s="203" t="s">
        <v>499</v>
      </c>
      <c r="AC19" s="204">
        <v>2.0881623002484599</v>
      </c>
      <c r="AD19" s="205">
        <v>0.89193766915500494</v>
      </c>
      <c r="AE19" s="205">
        <v>-1.4229514935858401</v>
      </c>
      <c r="AF19" s="205">
        <v>3.5596691121305097</v>
      </c>
      <c r="AG19" s="204">
        <v>3.3175141203196796</v>
      </c>
      <c r="AH19" s="205">
        <v>5.8523704308474995</v>
      </c>
      <c r="AI19" s="205">
        <v>-9.2321729873656E-2</v>
      </c>
      <c r="AK19" s="203" t="s">
        <v>499</v>
      </c>
      <c r="AL19" s="204">
        <v>1.22230045296989</v>
      </c>
      <c r="AM19" s="205">
        <v>-1.48149837118006</v>
      </c>
      <c r="AN19" s="205">
        <v>2.6008935212020701</v>
      </c>
      <c r="AO19" s="205">
        <v>26.901443629893102</v>
      </c>
      <c r="AP19" s="204">
        <v>-9.7733061212893695</v>
      </c>
      <c r="AQ19" s="205">
        <v>12.424315981176299</v>
      </c>
      <c r="AR19" s="205">
        <v>-4.7485123995844498</v>
      </c>
    </row>
    <row r="20" spans="1:44" ht="15.6" x14ac:dyDescent="0.3">
      <c r="A20" s="206" t="s">
        <v>500</v>
      </c>
      <c r="B20" s="207">
        <v>0.76347714445429293</v>
      </c>
      <c r="C20" s="208">
        <v>-0.13048890031549801</v>
      </c>
      <c r="D20" s="208">
        <v>0.75308293083272904</v>
      </c>
      <c r="E20" s="208">
        <v>6.5516444840965704</v>
      </c>
      <c r="F20" s="207">
        <v>3.3058245663158701</v>
      </c>
      <c r="G20" s="208">
        <v>7.0034248787573903</v>
      </c>
      <c r="H20" s="208">
        <v>-0.419833552300168</v>
      </c>
      <c r="J20" s="206" t="s">
        <v>500</v>
      </c>
      <c r="K20" s="207">
        <v>4.3101132651203802</v>
      </c>
      <c r="L20" s="208">
        <v>5.47174769983119</v>
      </c>
      <c r="M20" s="208">
        <v>0.67183910914367795</v>
      </c>
      <c r="N20" s="208">
        <v>16.4928368321482</v>
      </c>
      <c r="O20" s="207">
        <v>2.2794764189337702</v>
      </c>
      <c r="P20" s="208">
        <v>10.703111971855101</v>
      </c>
      <c r="Q20" s="208">
        <v>-1.5048842769847799</v>
      </c>
      <c r="S20" s="206" t="s">
        <v>500</v>
      </c>
      <c r="T20" s="207">
        <v>4.3053965350925498</v>
      </c>
      <c r="U20" s="208">
        <v>3.6224402063804</v>
      </c>
      <c r="V20" s="208">
        <v>4.0266609826934197</v>
      </c>
      <c r="W20" s="208">
        <v>24.426408775126099</v>
      </c>
      <c r="X20" s="207">
        <v>0.750481447035664</v>
      </c>
      <c r="Y20" s="208">
        <v>13.899264438862399</v>
      </c>
      <c r="Z20" s="208">
        <v>-2.3072769879004502</v>
      </c>
      <c r="AB20" s="206" t="s">
        <v>500</v>
      </c>
      <c r="AC20" s="207">
        <v>1.8638245470858901</v>
      </c>
      <c r="AD20" s="208">
        <v>0.92709064942933395</v>
      </c>
      <c r="AE20" s="208">
        <v>-1.7083643716574399</v>
      </c>
      <c r="AF20" s="208">
        <v>4.73807974204649</v>
      </c>
      <c r="AG20" s="207">
        <v>1.5877445345398402</v>
      </c>
      <c r="AH20" s="208">
        <v>5.05143203988988</v>
      </c>
      <c r="AI20" s="208">
        <v>-0.360738039178086</v>
      </c>
      <c r="AK20" s="206" t="s">
        <v>500</v>
      </c>
      <c r="AL20" s="207">
        <v>-1.5593273590487899</v>
      </c>
      <c r="AM20" s="208">
        <v>0.99580082841165796</v>
      </c>
      <c r="AN20" s="208">
        <v>-5.5205879178082995</v>
      </c>
      <c r="AO20" s="208">
        <v>14.192524764855898</v>
      </c>
      <c r="AP20" s="207">
        <v>-4.4815350258535096</v>
      </c>
      <c r="AQ20" s="208">
        <v>13.213528019423402</v>
      </c>
      <c r="AR20" s="208">
        <v>-3.8529232659575601</v>
      </c>
    </row>
    <row r="21" spans="1:44" ht="15.6" x14ac:dyDescent="0.3">
      <c r="A21" s="203" t="s">
        <v>501</v>
      </c>
      <c r="B21" s="204">
        <v>0.59505144039403202</v>
      </c>
      <c r="C21" s="205">
        <v>-1.19859161846592E-2</v>
      </c>
      <c r="D21" s="205">
        <v>2.0395193367078801</v>
      </c>
      <c r="E21" s="205">
        <v>4.7626253150828202</v>
      </c>
      <c r="F21" s="204">
        <v>-2.7404349651367501</v>
      </c>
      <c r="G21" s="205">
        <v>7.8820181815746304</v>
      </c>
      <c r="H21" s="205">
        <v>-1.0130993835267099</v>
      </c>
      <c r="J21" s="203" t="s">
        <v>501</v>
      </c>
      <c r="K21" s="204">
        <v>2.9613827417395497</v>
      </c>
      <c r="L21" s="205">
        <v>2.9806388084067099</v>
      </c>
      <c r="M21" s="205">
        <v>0.47173042360144402</v>
      </c>
      <c r="N21" s="205">
        <v>9.8339286373609909</v>
      </c>
      <c r="O21" s="204">
        <v>-0.76779123849740905</v>
      </c>
      <c r="P21" s="205">
        <v>8.6030621722098797</v>
      </c>
      <c r="Q21" s="205">
        <v>-2.05833650590787</v>
      </c>
      <c r="S21" s="203" t="s">
        <v>501</v>
      </c>
      <c r="T21" s="204">
        <v>1.77430911739931</v>
      </c>
      <c r="U21" s="205">
        <v>2.0830757100634303</v>
      </c>
      <c r="V21" s="205">
        <v>2.4092741594823099</v>
      </c>
      <c r="W21" s="205">
        <v>12.0802865210229</v>
      </c>
      <c r="X21" s="204">
        <v>2.49110659247446</v>
      </c>
      <c r="Y21" s="205">
        <v>8.8575007841557198</v>
      </c>
      <c r="Z21" s="205">
        <v>-1.0569328369611199</v>
      </c>
      <c r="AB21" s="203" t="s">
        <v>501</v>
      </c>
      <c r="AC21" s="204">
        <v>1.5353249276840999</v>
      </c>
      <c r="AD21" s="205">
        <v>0.20761996615224201</v>
      </c>
      <c r="AE21" s="205">
        <v>-1.07432648990784</v>
      </c>
      <c r="AF21" s="205">
        <v>5.3804329654362899</v>
      </c>
      <c r="AG21" s="204">
        <v>-2.17638795058958</v>
      </c>
      <c r="AH21" s="205">
        <v>0.39789490492511098</v>
      </c>
      <c r="AI21" s="205">
        <v>-0.335130197129967</v>
      </c>
      <c r="AK21" s="203" t="s">
        <v>501</v>
      </c>
      <c r="AL21" s="204">
        <v>1.35903213770625</v>
      </c>
      <c r="AM21" s="205">
        <v>0.58771046887426404</v>
      </c>
      <c r="AN21" s="205">
        <v>-1.68205996250354</v>
      </c>
      <c r="AO21" s="205">
        <v>9.470334252095169</v>
      </c>
      <c r="AP21" s="204">
        <v>2.0868457049395301</v>
      </c>
      <c r="AQ21" s="205">
        <v>7.5613612453104704</v>
      </c>
      <c r="AR21" s="205">
        <v>-1.1278591690741402</v>
      </c>
    </row>
    <row r="22" spans="1:44" ht="15.6" x14ac:dyDescent="0.3">
      <c r="A22" s="206" t="s">
        <v>502</v>
      </c>
      <c r="B22" s="207">
        <v>-1.0504165954699198</v>
      </c>
      <c r="C22" s="208">
        <v>-1.7536204513193598</v>
      </c>
      <c r="D22" s="208">
        <v>0.87815603282078292</v>
      </c>
      <c r="E22" s="208">
        <v>0.31431461074574302</v>
      </c>
      <c r="F22" s="207">
        <v>-4.4418977340915502</v>
      </c>
      <c r="G22" s="208">
        <v>2.1313000054909601</v>
      </c>
      <c r="H22" s="208">
        <v>-0.55407556477702702</v>
      </c>
      <c r="J22" s="206" t="s">
        <v>502</v>
      </c>
      <c r="K22" s="207">
        <v>-1.0152585774537501</v>
      </c>
      <c r="L22" s="208">
        <v>-0.311076254834661</v>
      </c>
      <c r="M22" s="208">
        <v>0.32230667902415899</v>
      </c>
      <c r="N22" s="208">
        <v>-2.3955485421724099</v>
      </c>
      <c r="O22" s="207">
        <v>0.26476570553589701</v>
      </c>
      <c r="P22" s="208">
        <v>-1.5023562841610798</v>
      </c>
      <c r="Q22" s="208">
        <v>0.32356911081567497</v>
      </c>
      <c r="S22" s="206" t="s">
        <v>502</v>
      </c>
      <c r="T22" s="207">
        <v>-1.00259371219828</v>
      </c>
      <c r="U22" s="208">
        <v>-0.34315547845252503</v>
      </c>
      <c r="V22" s="208">
        <v>-0.63125131640063803</v>
      </c>
      <c r="W22" s="208">
        <v>-6.7304301051351096</v>
      </c>
      <c r="X22" s="207">
        <v>3.5609047293914</v>
      </c>
      <c r="Y22" s="208">
        <v>-3.1514994253360302</v>
      </c>
      <c r="Z22" s="208">
        <v>1.2082555706174201</v>
      </c>
      <c r="AB22" s="206" t="s">
        <v>502</v>
      </c>
      <c r="AC22" s="207">
        <v>0.74615582595843299</v>
      </c>
      <c r="AD22" s="208">
        <v>-0.70892061977791998</v>
      </c>
      <c r="AE22" s="208">
        <v>-0.389302332488009</v>
      </c>
      <c r="AF22" s="208">
        <v>3.0565434387439501</v>
      </c>
      <c r="AG22" s="207">
        <v>1.91814342771887</v>
      </c>
      <c r="AH22" s="208">
        <v>-0.40169648631528398</v>
      </c>
      <c r="AI22" s="208">
        <v>0.83430952394203706</v>
      </c>
      <c r="AK22" s="206" t="s">
        <v>502</v>
      </c>
      <c r="AL22" s="207">
        <v>-0.66161137396241199</v>
      </c>
      <c r="AM22" s="208">
        <v>-0.36472978249981697</v>
      </c>
      <c r="AN22" s="208">
        <v>7.1031890264633395</v>
      </c>
      <c r="AO22" s="208">
        <v>-17.447390475954901</v>
      </c>
      <c r="AP22" s="207">
        <v>12.3485487393216</v>
      </c>
      <c r="AQ22" s="208">
        <v>0.28349764936505001</v>
      </c>
      <c r="AR22" s="208">
        <v>2.9307036747467698</v>
      </c>
    </row>
    <row r="23" spans="1:44" ht="15.6" x14ac:dyDescent="0.3">
      <c r="A23" s="203" t="s">
        <v>503</v>
      </c>
      <c r="B23" s="204">
        <v>-1.5779532479973601</v>
      </c>
      <c r="C23" s="205">
        <v>-1.7929209638029802</v>
      </c>
      <c r="D23" s="205">
        <v>-0.74197709711194493</v>
      </c>
      <c r="E23" s="205">
        <v>-2.4083492305313099</v>
      </c>
      <c r="F23" s="204">
        <v>-4.2920318553824401</v>
      </c>
      <c r="G23" s="205">
        <v>-7.1359977302666202</v>
      </c>
      <c r="H23" s="205">
        <v>0.33994226402426198</v>
      </c>
      <c r="J23" s="203" t="s">
        <v>503</v>
      </c>
      <c r="K23" s="204">
        <v>-2.1793650267481901</v>
      </c>
      <c r="L23" s="205">
        <v>-1.2697895023186598</v>
      </c>
      <c r="M23" s="205">
        <v>0.25187254421921002</v>
      </c>
      <c r="N23" s="205">
        <v>-7.8825237351487498</v>
      </c>
      <c r="O23" s="204">
        <v>-0.32361635562985502</v>
      </c>
      <c r="P23" s="205">
        <v>-6.2713356706096999</v>
      </c>
      <c r="Q23" s="205">
        <v>1.0240971843722599</v>
      </c>
      <c r="S23" s="203" t="s">
        <v>503</v>
      </c>
      <c r="T23" s="204">
        <v>-2.32585095079813</v>
      </c>
      <c r="U23" s="205">
        <v>-2.28538383880643</v>
      </c>
      <c r="V23" s="205">
        <v>-0.81724922237786901</v>
      </c>
      <c r="W23" s="205">
        <v>-14.4501018023096</v>
      </c>
      <c r="X23" s="204">
        <v>1.9629322519744401</v>
      </c>
      <c r="Y23" s="205">
        <v>-13.066724439445702</v>
      </c>
      <c r="Z23" s="205">
        <v>2.4799429516892699</v>
      </c>
      <c r="AB23" s="203" t="s">
        <v>503</v>
      </c>
      <c r="AC23" s="204">
        <v>1.3727155537774398</v>
      </c>
      <c r="AD23" s="205">
        <v>1.0612526071364501</v>
      </c>
      <c r="AE23" s="205">
        <v>1.8354439933153099</v>
      </c>
      <c r="AF23" s="205">
        <v>6.7380513060448708</v>
      </c>
      <c r="AG23" s="204">
        <v>-0.94524516369114409</v>
      </c>
      <c r="AH23" s="205">
        <v>0.27284496578963097</v>
      </c>
      <c r="AI23" s="205">
        <v>-2.51800519273662E-2</v>
      </c>
      <c r="AK23" s="203" t="s">
        <v>503</v>
      </c>
      <c r="AL23" s="204">
        <v>-1.39029018867904</v>
      </c>
      <c r="AM23" s="205">
        <v>0.13329632104092098</v>
      </c>
      <c r="AN23" s="205">
        <v>-0.588698601877224</v>
      </c>
      <c r="AO23" s="205">
        <v>-22.626975957729801</v>
      </c>
      <c r="AP23" s="204">
        <v>3.5079348682560401</v>
      </c>
      <c r="AQ23" s="205">
        <v>-8.2892552946977105</v>
      </c>
      <c r="AR23" s="205">
        <v>2.3820005689815402</v>
      </c>
    </row>
    <row r="24" spans="1:44" ht="15.6" x14ac:dyDescent="0.3">
      <c r="A24" s="206" t="s">
        <v>504</v>
      </c>
      <c r="B24" s="207">
        <v>-1.4534593423239901</v>
      </c>
      <c r="C24" s="208">
        <v>-1.9443995027302801</v>
      </c>
      <c r="D24" s="208">
        <v>-7.5602417395766897E-2</v>
      </c>
      <c r="E24" s="208">
        <v>-4.5761325313369694</v>
      </c>
      <c r="F24" s="207">
        <v>-4.4626167232869101</v>
      </c>
      <c r="G24" s="208">
        <v>-8.2263796754491096</v>
      </c>
      <c r="H24" s="208">
        <v>0.40852702517221201</v>
      </c>
      <c r="J24" s="206" t="s">
        <v>504</v>
      </c>
      <c r="K24" s="207">
        <v>-2.83966082550993</v>
      </c>
      <c r="L24" s="208">
        <v>-2.5372232849870699</v>
      </c>
      <c r="M24" s="208">
        <v>0.27731878069902499</v>
      </c>
      <c r="N24" s="208">
        <v>-9.7769907681973205</v>
      </c>
      <c r="O24" s="207">
        <v>2.42554365156158</v>
      </c>
      <c r="P24" s="208">
        <v>-7.8893546647407904</v>
      </c>
      <c r="Q24" s="208">
        <v>2.2552063477697102</v>
      </c>
      <c r="S24" s="206" t="s">
        <v>504</v>
      </c>
      <c r="T24" s="207">
        <v>-3.3570566677293199</v>
      </c>
      <c r="U24" s="208">
        <v>-2.0431342685158698</v>
      </c>
      <c r="V24" s="208">
        <v>0.56593262300282898</v>
      </c>
      <c r="W24" s="208">
        <v>-31.647136319909304</v>
      </c>
      <c r="X24" s="207">
        <v>2.1647478034810499</v>
      </c>
      <c r="Y24" s="208">
        <v>-18.845119780548501</v>
      </c>
      <c r="Z24" s="208">
        <v>3.2985692775077498</v>
      </c>
      <c r="AB24" s="206" t="s">
        <v>504</v>
      </c>
      <c r="AC24" s="207">
        <v>0.40755490419674401</v>
      </c>
      <c r="AD24" s="208">
        <v>0.168928961550843</v>
      </c>
      <c r="AE24" s="208">
        <v>2.3540854310661703</v>
      </c>
      <c r="AF24" s="208">
        <v>5.6212688867404701</v>
      </c>
      <c r="AG24" s="207">
        <v>-0.76951518687750098</v>
      </c>
      <c r="AH24" s="208">
        <v>1.8394462634142599</v>
      </c>
      <c r="AI24" s="208">
        <v>-0.33361515287382598</v>
      </c>
      <c r="AK24" s="206" t="s">
        <v>504</v>
      </c>
      <c r="AL24" s="207">
        <v>-2.0259967971053698</v>
      </c>
      <c r="AM24" s="208">
        <v>-0.71538925636695494</v>
      </c>
      <c r="AN24" s="208">
        <v>1.7006293819142901</v>
      </c>
      <c r="AO24" s="208">
        <v>-16.2540205053382</v>
      </c>
      <c r="AP24" s="207">
        <v>-1.9148243143985801</v>
      </c>
      <c r="AQ24" s="208">
        <v>-12.079445816645</v>
      </c>
      <c r="AR24" s="208">
        <v>1.7694098940193199</v>
      </c>
    </row>
    <row r="25" spans="1:44" ht="15.6" x14ac:dyDescent="0.3">
      <c r="A25" s="203" t="s">
        <v>505</v>
      </c>
      <c r="B25" s="204">
        <v>-1.7475681631121498</v>
      </c>
      <c r="C25" s="205">
        <v>-1.25177292981837</v>
      </c>
      <c r="D25" s="205">
        <v>1.5272815527435302</v>
      </c>
      <c r="E25" s="205">
        <v>-6.1556305275316801</v>
      </c>
      <c r="F25" s="204">
        <v>-8.4435784570166295</v>
      </c>
      <c r="G25" s="205">
        <v>-11.8369030144496</v>
      </c>
      <c r="H25" s="205">
        <v>0.37831788348636897</v>
      </c>
      <c r="J25" s="203" t="s">
        <v>505</v>
      </c>
      <c r="K25" s="204">
        <v>-1.42455350291893</v>
      </c>
      <c r="L25" s="205">
        <v>-0.63377387406087005</v>
      </c>
      <c r="M25" s="205">
        <v>0.41679960164114904</v>
      </c>
      <c r="N25" s="205">
        <v>-9.6397612075683892</v>
      </c>
      <c r="O25" s="204">
        <v>-1.16597297120439</v>
      </c>
      <c r="P25" s="205">
        <v>-5.8642628700950201</v>
      </c>
      <c r="Q25" s="205">
        <v>0.67588736938764604</v>
      </c>
      <c r="S25" s="203" t="s">
        <v>505</v>
      </c>
      <c r="T25" s="204">
        <v>-2.0862679802244499</v>
      </c>
      <c r="U25" s="205">
        <v>-1.6150644630615001</v>
      </c>
      <c r="V25" s="205">
        <v>1.61130276174579</v>
      </c>
      <c r="W25" s="205">
        <v>-24.0138008964642</v>
      </c>
      <c r="X25" s="204">
        <v>3.3568588644850599</v>
      </c>
      <c r="Y25" s="205">
        <v>-17.196715388630299</v>
      </c>
      <c r="Z25" s="205">
        <v>3.2267932566934601</v>
      </c>
      <c r="AB25" s="203" t="s">
        <v>505</v>
      </c>
      <c r="AC25" s="204">
        <v>0.84963016331167707</v>
      </c>
      <c r="AD25" s="205">
        <v>1.08896675554644</v>
      </c>
      <c r="AE25" s="205">
        <v>2.3685176983611798</v>
      </c>
      <c r="AF25" s="205">
        <v>5.9482052476294198</v>
      </c>
      <c r="AG25" s="204">
        <v>-0.122503056769141</v>
      </c>
      <c r="AH25" s="205">
        <v>2.43886791402146</v>
      </c>
      <c r="AI25" s="205">
        <v>-0.32909624255632097</v>
      </c>
      <c r="AK25" s="203" t="s">
        <v>505</v>
      </c>
      <c r="AL25" s="204">
        <v>-1.3943617856478301</v>
      </c>
      <c r="AM25" s="205">
        <v>-2.0191867493700202</v>
      </c>
      <c r="AN25" s="205">
        <v>2.92593633275265</v>
      </c>
      <c r="AO25" s="205">
        <v>-13.7470749470851</v>
      </c>
      <c r="AP25" s="204">
        <v>-1.3553513923514299E-2</v>
      </c>
      <c r="AQ25" s="205">
        <v>-9.1472372507548396</v>
      </c>
      <c r="AR25" s="205">
        <v>1.6858827249008002</v>
      </c>
    </row>
    <row r="26" spans="1:44" ht="15.6" x14ac:dyDescent="0.3">
      <c r="A26" s="206" t="s">
        <v>506</v>
      </c>
      <c r="B26" s="207">
        <v>-0.76644306379404603</v>
      </c>
      <c r="C26" s="208">
        <v>9.5278513732520401E-2</v>
      </c>
      <c r="D26" s="208">
        <v>2.9270803162965602</v>
      </c>
      <c r="E26" s="208">
        <v>-4.3682788730167799</v>
      </c>
      <c r="F26" s="207">
        <v>4.1858285542326099</v>
      </c>
      <c r="G26" s="208">
        <v>-4.7751187449254706</v>
      </c>
      <c r="H26" s="208">
        <v>0.8389196402041259</v>
      </c>
      <c r="J26" s="206" t="s">
        <v>506</v>
      </c>
      <c r="K26" s="207">
        <v>0.29353971715287702</v>
      </c>
      <c r="L26" s="208">
        <v>1.5609710019471901</v>
      </c>
      <c r="M26" s="208">
        <v>0.378491906230632</v>
      </c>
      <c r="N26" s="208">
        <v>-4.0759526747905497</v>
      </c>
      <c r="O26" s="207">
        <v>0.82877377918905204</v>
      </c>
      <c r="P26" s="208">
        <v>-3.16923777021041</v>
      </c>
      <c r="Q26" s="208">
        <v>0.85834859413596609</v>
      </c>
      <c r="S26" s="206" t="s">
        <v>506</v>
      </c>
      <c r="T26" s="207">
        <v>-2.3884669647054197</v>
      </c>
      <c r="U26" s="208">
        <v>-0.61515709410525399</v>
      </c>
      <c r="V26" s="208">
        <v>4.0860229851587597</v>
      </c>
      <c r="W26" s="208">
        <v>-24.1122193742261</v>
      </c>
      <c r="X26" s="207">
        <v>1.8935412940176199</v>
      </c>
      <c r="Y26" s="208">
        <v>-11.9097226066246</v>
      </c>
      <c r="Z26" s="208">
        <v>2.2225363260545499</v>
      </c>
      <c r="AB26" s="206" t="s">
        <v>506</v>
      </c>
      <c r="AC26" s="207">
        <v>1.3335602263950201</v>
      </c>
      <c r="AD26" s="208">
        <v>0.64474067338937702</v>
      </c>
      <c r="AE26" s="208">
        <v>2.38119798560197</v>
      </c>
      <c r="AF26" s="208">
        <v>7.6776869712609805</v>
      </c>
      <c r="AG26" s="207">
        <v>-3.6578688229016401E-2</v>
      </c>
      <c r="AH26" s="208">
        <v>3.2264149260082799</v>
      </c>
      <c r="AI26" s="208">
        <v>-0.51751929322655199</v>
      </c>
      <c r="AK26" s="206" t="s">
        <v>506</v>
      </c>
      <c r="AL26" s="207">
        <v>2.12274348559811</v>
      </c>
      <c r="AM26" s="208">
        <v>-7.22353123227622</v>
      </c>
      <c r="AN26" s="208">
        <v>1.24263208684038</v>
      </c>
      <c r="AO26" s="208">
        <v>33.921231697357904</v>
      </c>
      <c r="AP26" s="207">
        <v>-0.99057729676743589</v>
      </c>
      <c r="AQ26" s="208">
        <v>-1.8772278558856901</v>
      </c>
      <c r="AR26" s="208">
        <v>0.105490212634962</v>
      </c>
    </row>
    <row r="27" spans="1:44" ht="15.6" x14ac:dyDescent="0.3">
      <c r="A27" s="203" t="s">
        <v>507</v>
      </c>
      <c r="B27" s="204">
        <v>0.47707805311429097</v>
      </c>
      <c r="C27" s="205">
        <v>-0.12307596316877301</v>
      </c>
      <c r="D27" s="205">
        <v>0.67531043852235306</v>
      </c>
      <c r="E27" s="205">
        <v>-3.8482512445399699</v>
      </c>
      <c r="F27" s="204">
        <v>-0.30541507052828704</v>
      </c>
      <c r="G27" s="205">
        <v>-4.95688612527952</v>
      </c>
      <c r="H27" s="205">
        <v>0.43503524361077694</v>
      </c>
      <c r="J27" s="203" t="s">
        <v>507</v>
      </c>
      <c r="K27" s="204">
        <v>0.437954059032444</v>
      </c>
      <c r="L27" s="205">
        <v>0.84152957452853006</v>
      </c>
      <c r="M27" s="205">
        <v>0.58668357186797793</v>
      </c>
      <c r="N27" s="205">
        <v>-3.3251953864569401</v>
      </c>
      <c r="O27" s="204">
        <v>1.1552352890037201</v>
      </c>
      <c r="P27" s="205">
        <v>-0.89813519594425495</v>
      </c>
      <c r="Q27" s="205">
        <v>0.548716412638248</v>
      </c>
      <c r="S27" s="203" t="s">
        <v>507</v>
      </c>
      <c r="T27" s="204">
        <v>-0.65295155494039503</v>
      </c>
      <c r="U27" s="205">
        <v>-1.3890892518598299</v>
      </c>
      <c r="V27" s="205">
        <v>-0.71704147868479906</v>
      </c>
      <c r="W27" s="205">
        <v>-3.3075964837263903</v>
      </c>
      <c r="X27" s="204">
        <v>4.0934094911051195</v>
      </c>
      <c r="Y27" s="205">
        <v>-7.3436421408438104</v>
      </c>
      <c r="Z27" s="205">
        <v>1.8811117351684499</v>
      </c>
      <c r="AB27" s="203" t="s">
        <v>507</v>
      </c>
      <c r="AC27" s="204">
        <v>2.6092346441098297</v>
      </c>
      <c r="AD27" s="205">
        <v>1.57043427391265</v>
      </c>
      <c r="AE27" s="205">
        <v>4.9604985785727207</v>
      </c>
      <c r="AF27" s="205">
        <v>9.6371344227682698</v>
      </c>
      <c r="AG27" s="204">
        <v>2.7816766137438402</v>
      </c>
      <c r="AH27" s="205">
        <v>6.4838551217716605</v>
      </c>
      <c r="AI27" s="205">
        <v>-0.59337360323506994</v>
      </c>
      <c r="AK27" s="203" t="s">
        <v>507</v>
      </c>
      <c r="AL27" s="204">
        <v>3.0510606844587702</v>
      </c>
      <c r="AM27" s="205">
        <v>-1.16013230198168</v>
      </c>
      <c r="AN27" s="205">
        <v>8.054181022130539</v>
      </c>
      <c r="AO27" s="205">
        <v>9.621531103138139</v>
      </c>
      <c r="AP27" s="204">
        <v>3.1168337809115201</v>
      </c>
      <c r="AQ27" s="205">
        <v>-2.9014845983615998</v>
      </c>
      <c r="AR27" s="205">
        <v>1.3170780771683301</v>
      </c>
    </row>
    <row r="28" spans="1:44" ht="15.6" x14ac:dyDescent="0.3">
      <c r="A28" s="206" t="s">
        <v>508</v>
      </c>
      <c r="B28" s="208">
        <v>0.40305630088754602</v>
      </c>
      <c r="C28" s="208">
        <v>0.91115658452517911</v>
      </c>
      <c r="D28" s="208">
        <v>-0.70010567526067802</v>
      </c>
      <c r="E28" s="208">
        <v>1.6736037222015701</v>
      </c>
      <c r="F28" s="207">
        <v>-0.54306981646927199</v>
      </c>
      <c r="G28" s="208">
        <v>-7.9426616573927106E-2</v>
      </c>
      <c r="H28" s="208">
        <v>-4.6011188141540003E-2</v>
      </c>
      <c r="J28" s="206" t="s">
        <v>508</v>
      </c>
      <c r="K28" s="208">
        <v>-0.349081780792035</v>
      </c>
      <c r="L28" s="208">
        <v>0.27155969237356598</v>
      </c>
      <c r="M28" s="208">
        <v>0.36721305620781403</v>
      </c>
      <c r="N28" s="208">
        <v>-2.1731335905799698</v>
      </c>
      <c r="O28" s="207">
        <v>-1.9527759451414599</v>
      </c>
      <c r="P28" s="208">
        <v>1.0864421585872099</v>
      </c>
      <c r="Q28" s="208">
        <v>-0.89521651382454304</v>
      </c>
      <c r="S28" s="206" t="s">
        <v>508</v>
      </c>
      <c r="T28" s="208">
        <v>-0.91148876491181396</v>
      </c>
      <c r="U28" s="208">
        <v>-1.4038476540564899</v>
      </c>
      <c r="V28" s="208">
        <v>-1.12958786568591</v>
      </c>
      <c r="W28" s="208">
        <v>-18.666682210134699</v>
      </c>
      <c r="X28" s="207">
        <v>0.789389990748951</v>
      </c>
      <c r="Y28" s="208">
        <v>-5.8435113811990496</v>
      </c>
      <c r="Z28" s="208">
        <v>1.11039236851463</v>
      </c>
      <c r="AB28" s="206" t="s">
        <v>508</v>
      </c>
      <c r="AC28" s="208">
        <v>3.57333260216227</v>
      </c>
      <c r="AD28" s="208">
        <v>2.9971581235071603</v>
      </c>
      <c r="AE28" s="208">
        <v>3.6232001385777002</v>
      </c>
      <c r="AF28" s="208">
        <v>9.9238467117313096</v>
      </c>
      <c r="AG28" s="207">
        <v>4.7519706045519596</v>
      </c>
      <c r="AH28" s="208">
        <v>8.5927307974965004</v>
      </c>
      <c r="AI28" s="208">
        <v>-0.63540351864820299</v>
      </c>
      <c r="AK28" s="206" t="s">
        <v>508</v>
      </c>
      <c r="AL28" s="208">
        <v>0.44029708516090099</v>
      </c>
      <c r="AM28" s="208">
        <v>-1.2906397131882998</v>
      </c>
      <c r="AN28" s="208">
        <v>6.9171455563330193</v>
      </c>
      <c r="AO28" s="208">
        <v>4.3115987719855999</v>
      </c>
      <c r="AP28" s="207">
        <v>-1.30121026192341</v>
      </c>
      <c r="AQ28" s="208">
        <v>-3.0568260048730402</v>
      </c>
      <c r="AR28" s="208">
        <v>0.24316820500341602</v>
      </c>
    </row>
    <row r="29" spans="1:44" ht="15.6" x14ac:dyDescent="0.3">
      <c r="A29" s="203" t="s">
        <v>509</v>
      </c>
      <c r="B29" s="204">
        <v>0.86938763838867605</v>
      </c>
      <c r="C29" s="205">
        <v>2.2005349483038903</v>
      </c>
      <c r="D29" s="205">
        <v>-2.55657594018844</v>
      </c>
      <c r="E29" s="205">
        <v>1.2400801941387101</v>
      </c>
      <c r="F29" s="204">
        <v>5.62972750536556</v>
      </c>
      <c r="G29" s="205">
        <v>9.3743957889040299</v>
      </c>
      <c r="H29" s="205">
        <v>-0.38169792656846896</v>
      </c>
      <c r="J29" s="203" t="s">
        <v>509</v>
      </c>
      <c r="K29" s="204">
        <v>0.20483594945085501</v>
      </c>
      <c r="L29" s="205">
        <v>0.66422654921928803</v>
      </c>
      <c r="M29" s="205">
        <v>0.265606876762638</v>
      </c>
      <c r="N29" s="205">
        <v>-0.189912836052231</v>
      </c>
      <c r="O29" s="204">
        <v>1.06639632851415</v>
      </c>
      <c r="P29" s="205">
        <v>-0.57710201800766892</v>
      </c>
      <c r="Q29" s="205">
        <v>0.479933670433977</v>
      </c>
      <c r="S29" s="203" t="s">
        <v>509</v>
      </c>
      <c r="T29" s="204">
        <v>-0.68193499312047101</v>
      </c>
      <c r="U29" s="205">
        <v>-1.2767052710742099</v>
      </c>
      <c r="V29" s="205">
        <v>-1.5189637679538202</v>
      </c>
      <c r="W29" s="205">
        <v>-9.35737223364705</v>
      </c>
      <c r="X29" s="204">
        <v>0.102213961357783</v>
      </c>
      <c r="Y29" s="205">
        <v>-5.2235574612512101</v>
      </c>
      <c r="Z29" s="205">
        <v>0.89252736925244103</v>
      </c>
      <c r="AB29" s="203" t="s">
        <v>509</v>
      </c>
      <c r="AC29" s="204">
        <v>3.3490880241191499</v>
      </c>
      <c r="AD29" s="205">
        <v>3.5709884308501598</v>
      </c>
      <c r="AE29" s="205">
        <v>3.6634939077074602</v>
      </c>
      <c r="AF29" s="205">
        <v>8.5606624493342593</v>
      </c>
      <c r="AG29" s="204">
        <v>6.9042774104345801</v>
      </c>
      <c r="AH29" s="205">
        <v>12.666476106704399</v>
      </c>
      <c r="AI29" s="205">
        <v>-1.1543280261975601</v>
      </c>
      <c r="AK29" s="203" t="s">
        <v>509</v>
      </c>
      <c r="AL29" s="204">
        <v>-1.0766626119485301</v>
      </c>
      <c r="AM29" s="205">
        <v>-1.3482419838491699</v>
      </c>
      <c r="AN29" s="205">
        <v>1.87937668244944</v>
      </c>
      <c r="AO29" s="205">
        <v>-6.9302443876019</v>
      </c>
      <c r="AP29" s="204">
        <v>-3.2648457429744697</v>
      </c>
      <c r="AQ29" s="205">
        <v>-8.1145356137141711</v>
      </c>
      <c r="AR29" s="205">
        <v>0.66303295961320896</v>
      </c>
    </row>
    <row r="30" spans="1:44" ht="15.6" x14ac:dyDescent="0.3">
      <c r="A30" s="206" t="s">
        <v>510</v>
      </c>
      <c r="B30" s="207">
        <v>1.6314450943315899</v>
      </c>
      <c r="C30" s="208">
        <v>2.79702254818379</v>
      </c>
      <c r="D30" s="208">
        <v>-1.9472378385590901</v>
      </c>
      <c r="E30" s="208">
        <v>4.2793162489620702</v>
      </c>
      <c r="F30" s="207">
        <v>1.4506446658211301</v>
      </c>
      <c r="G30" s="208">
        <v>13.076392870701401</v>
      </c>
      <c r="H30" s="208">
        <v>-1.1704220266434</v>
      </c>
      <c r="J30" s="206" t="s">
        <v>510</v>
      </c>
      <c r="K30" s="207">
        <v>0.58890975286628999</v>
      </c>
      <c r="L30" s="208">
        <v>0.452450485437492</v>
      </c>
      <c r="M30" s="208">
        <v>0.21773033157328497</v>
      </c>
      <c r="N30" s="208">
        <v>3.4799691252798</v>
      </c>
      <c r="O30" s="207">
        <v>-0.56287539377773399</v>
      </c>
      <c r="P30" s="208">
        <v>1.8293930474751701</v>
      </c>
      <c r="Q30" s="208">
        <v>-0.55102683030021893</v>
      </c>
      <c r="S30" s="206" t="s">
        <v>510</v>
      </c>
      <c r="T30" s="207">
        <v>-1.17704768923486</v>
      </c>
      <c r="U30" s="208">
        <v>-0.92288225409071001</v>
      </c>
      <c r="V30" s="208">
        <v>1.7932359886765701</v>
      </c>
      <c r="W30" s="208">
        <v>-9.9127996509747902</v>
      </c>
      <c r="X30" s="207">
        <v>2.1784206709451199</v>
      </c>
      <c r="Y30" s="208">
        <v>-2.2717686586343397</v>
      </c>
      <c r="Z30" s="208">
        <v>0.75559408430007802</v>
      </c>
      <c r="AB30" s="206" t="s">
        <v>510</v>
      </c>
      <c r="AC30" s="207">
        <v>2.2917591254931602</v>
      </c>
      <c r="AD30" s="208">
        <v>3.2488158450181199</v>
      </c>
      <c r="AE30" s="208">
        <v>2.8574530782222203</v>
      </c>
      <c r="AF30" s="208">
        <v>5.8409849847875606</v>
      </c>
      <c r="AG30" s="207">
        <v>6.6984010462033794</v>
      </c>
      <c r="AH30" s="208">
        <v>12.441835269290801</v>
      </c>
      <c r="AI30" s="208">
        <v>-1.21579364327418</v>
      </c>
      <c r="AK30" s="206" t="s">
        <v>510</v>
      </c>
      <c r="AL30" s="207">
        <v>-3.2000662661147197</v>
      </c>
      <c r="AM30" s="208">
        <v>-0.11207769132654501</v>
      </c>
      <c r="AN30" s="208">
        <v>-6.7990109150628797</v>
      </c>
      <c r="AO30" s="208">
        <v>-14.833618779289601</v>
      </c>
      <c r="AP30" s="207">
        <v>2.2973544514120601</v>
      </c>
      <c r="AQ30" s="208">
        <v>-0.21440567730333102</v>
      </c>
      <c r="AR30" s="208">
        <v>0.62938050633026299</v>
      </c>
    </row>
    <row r="31" spans="1:44" ht="15.6" x14ac:dyDescent="0.3">
      <c r="A31" s="203" t="s">
        <v>511</v>
      </c>
      <c r="B31" s="204">
        <v>1.4647799013876301</v>
      </c>
      <c r="C31" s="205">
        <v>2.4259944976333698</v>
      </c>
      <c r="D31" s="205">
        <v>-0.36423657359367101</v>
      </c>
      <c r="E31" s="205">
        <v>5.7778095513305301</v>
      </c>
      <c r="F31" s="204">
        <v>2.1040924795731599</v>
      </c>
      <c r="G31" s="205">
        <v>15.674566648216201</v>
      </c>
      <c r="H31" s="205">
        <v>-1.37244188181271</v>
      </c>
      <c r="J31" s="203" t="s">
        <v>511</v>
      </c>
      <c r="K31" s="204">
        <v>0.51949982200508193</v>
      </c>
      <c r="L31" s="205">
        <v>0.14735809470466898</v>
      </c>
      <c r="M31" s="205">
        <v>0.56945474629549209</v>
      </c>
      <c r="N31" s="205">
        <v>2.9535054813646999</v>
      </c>
      <c r="O31" s="204">
        <v>1.9571194205621201</v>
      </c>
      <c r="P31" s="205">
        <v>6.0520914142978901</v>
      </c>
      <c r="Q31" s="205">
        <v>-0.51152587141564698</v>
      </c>
      <c r="S31" s="203" t="s">
        <v>511</v>
      </c>
      <c r="T31" s="204">
        <v>-0.89100751328351513</v>
      </c>
      <c r="U31" s="205">
        <v>-0.68294670888593401</v>
      </c>
      <c r="V31" s="205">
        <v>0.47203870103594803</v>
      </c>
      <c r="W31" s="205">
        <v>-17.709303352980299</v>
      </c>
      <c r="X31" s="204">
        <v>2.2997816632346999</v>
      </c>
      <c r="Y31" s="205">
        <v>3.11950196163939</v>
      </c>
      <c r="Z31" s="205">
        <v>-0.10192645288475101</v>
      </c>
      <c r="AB31" s="203" t="s">
        <v>511</v>
      </c>
      <c r="AC31" s="204">
        <v>1.02507762014619</v>
      </c>
      <c r="AD31" s="205">
        <v>2.2128129705778798</v>
      </c>
      <c r="AE31" s="205">
        <v>-0.95243379903318504</v>
      </c>
      <c r="AF31" s="205">
        <v>1.3008412090782699</v>
      </c>
      <c r="AG31" s="204">
        <v>3.65849230310508</v>
      </c>
      <c r="AH31" s="205">
        <v>9.0416221818064102</v>
      </c>
      <c r="AI31" s="205">
        <v>-1.2042128669947401</v>
      </c>
      <c r="AK31" s="203" t="s">
        <v>511</v>
      </c>
      <c r="AL31" s="204">
        <v>-4.1694499642301901</v>
      </c>
      <c r="AM31" s="205">
        <v>-1.15445260838192</v>
      </c>
      <c r="AN31" s="205">
        <v>-4.8716076463090596</v>
      </c>
      <c r="AO31" s="205">
        <v>-11.5021316341735</v>
      </c>
      <c r="AP31" s="204">
        <v>-1.8286543148760099</v>
      </c>
      <c r="AQ31" s="205">
        <v>2.5749100909518199</v>
      </c>
      <c r="AR31" s="205">
        <v>-0.96738514724899904</v>
      </c>
    </row>
    <row r="32" spans="1:44" ht="15.6" x14ac:dyDescent="0.3">
      <c r="A32" s="206" t="s">
        <v>512</v>
      </c>
      <c r="B32" s="207">
        <v>0.43497679159408303</v>
      </c>
      <c r="C32" s="208">
        <v>2.6193204541080197</v>
      </c>
      <c r="D32" s="208">
        <v>-0.64463630475813705</v>
      </c>
      <c r="E32" s="208">
        <v>4.8578021017867803</v>
      </c>
      <c r="F32" s="207">
        <v>4.2236234777123602</v>
      </c>
      <c r="G32" s="208">
        <v>13.225144864557201</v>
      </c>
      <c r="H32" s="208">
        <v>-0.88407831752424804</v>
      </c>
      <c r="J32" s="206" t="s">
        <v>512</v>
      </c>
      <c r="K32" s="207">
        <v>0.43116900891048704</v>
      </c>
      <c r="L32" s="208">
        <v>0.31298754439489901</v>
      </c>
      <c r="M32" s="208">
        <v>0.427700737172795</v>
      </c>
      <c r="N32" s="208">
        <v>-0.91020842940139501</v>
      </c>
      <c r="O32" s="207">
        <v>2.9480572239965102</v>
      </c>
      <c r="P32" s="208">
        <v>0.885609460798231</v>
      </c>
      <c r="Q32" s="208">
        <v>0.91358253061988604</v>
      </c>
      <c r="S32" s="206" t="s">
        <v>512</v>
      </c>
      <c r="T32" s="207">
        <v>-1.13020333825565</v>
      </c>
      <c r="U32" s="208">
        <v>-0.77610867824831098</v>
      </c>
      <c r="V32" s="208">
        <v>-1.3322397935094301</v>
      </c>
      <c r="W32" s="208">
        <v>-3.9249215399935902</v>
      </c>
      <c r="X32" s="207">
        <v>-0.70022388597581997</v>
      </c>
      <c r="Y32" s="208">
        <v>4.3890431606840998</v>
      </c>
      <c r="Z32" s="208">
        <v>-0.80349389880040212</v>
      </c>
      <c r="AB32" s="206" t="s">
        <v>512</v>
      </c>
      <c r="AC32" s="207">
        <v>0.12763227760333198</v>
      </c>
      <c r="AD32" s="208">
        <v>1.50639858112001</v>
      </c>
      <c r="AE32" s="208">
        <v>-0.33506793494709802</v>
      </c>
      <c r="AF32" s="208">
        <v>-2.6014021633866302</v>
      </c>
      <c r="AG32" s="207">
        <v>1.5885932925118098</v>
      </c>
      <c r="AH32" s="208">
        <v>5.2676098174346997</v>
      </c>
      <c r="AI32" s="208">
        <v>-0.82567770782631889</v>
      </c>
      <c r="AK32" s="206" t="s">
        <v>512</v>
      </c>
      <c r="AL32" s="207">
        <v>-2.57870142173131</v>
      </c>
      <c r="AM32" s="208">
        <v>-1.0705341182554799</v>
      </c>
      <c r="AN32" s="208">
        <v>3.15379723228099</v>
      </c>
      <c r="AO32" s="208">
        <v>-14.0465752657389</v>
      </c>
      <c r="AP32" s="207">
        <v>-0.27490455394998403</v>
      </c>
      <c r="AQ32" s="208">
        <v>-3.6642754566468803</v>
      </c>
      <c r="AR32" s="208">
        <v>0.59865456597464206</v>
      </c>
    </row>
    <row r="33" spans="1:44" ht="15.6" x14ac:dyDescent="0.3">
      <c r="A33" s="203" t="s">
        <v>513</v>
      </c>
      <c r="B33" s="204">
        <v>-0.93044419379546306</v>
      </c>
      <c r="C33" s="205">
        <v>-0.90471022234708298</v>
      </c>
      <c r="D33" s="205">
        <v>-1.1734228866790699</v>
      </c>
      <c r="E33" s="205">
        <v>2.6311494107346398</v>
      </c>
      <c r="F33" s="204">
        <v>-0.71946969208973599</v>
      </c>
      <c r="G33" s="205">
        <v>5.7472598859022002</v>
      </c>
      <c r="H33" s="205">
        <v>-0.63742189740955102</v>
      </c>
      <c r="J33" s="203" t="s">
        <v>513</v>
      </c>
      <c r="K33" s="204">
        <v>-0.94048425157934901</v>
      </c>
      <c r="L33" s="205">
        <v>-1.13413881097154</v>
      </c>
      <c r="M33" s="205">
        <v>0.206722738115317</v>
      </c>
      <c r="N33" s="205">
        <v>-2.7396709259181198</v>
      </c>
      <c r="O33" s="204">
        <v>-1.6069403216541303</v>
      </c>
      <c r="P33" s="205">
        <v>-1.05668023766166</v>
      </c>
      <c r="Q33" s="205">
        <v>-0.312594496546928</v>
      </c>
      <c r="S33" s="203" t="s">
        <v>513</v>
      </c>
      <c r="T33" s="204">
        <v>-0.85390932183684298</v>
      </c>
      <c r="U33" s="205">
        <v>-0.95422413808407602</v>
      </c>
      <c r="V33" s="205">
        <v>-0.41626775823746504</v>
      </c>
      <c r="W33" s="205">
        <v>3.0199937888341002</v>
      </c>
      <c r="X33" s="204">
        <v>3.33929874122297</v>
      </c>
      <c r="Y33" s="205">
        <v>0.64814077300528905</v>
      </c>
      <c r="Z33" s="205">
        <v>0.46053708658770898</v>
      </c>
      <c r="AB33" s="203" t="s">
        <v>513</v>
      </c>
      <c r="AC33" s="204">
        <v>-0.14711377821968499</v>
      </c>
      <c r="AD33" s="205">
        <v>0.72366726849436602</v>
      </c>
      <c r="AE33" s="205">
        <v>6.4880122145852301E-2</v>
      </c>
      <c r="AF33" s="205">
        <v>-1.1028643790496702</v>
      </c>
      <c r="AG33" s="204">
        <v>-3.0371547286420899</v>
      </c>
      <c r="AH33" s="205">
        <v>-0.510276133932419</v>
      </c>
      <c r="AI33" s="205">
        <v>-0.616104561428092</v>
      </c>
      <c r="AK33" s="203" t="s">
        <v>513</v>
      </c>
      <c r="AL33" s="204">
        <v>-0.92051156513049992</v>
      </c>
      <c r="AM33" s="205">
        <v>-1.6351428940597799</v>
      </c>
      <c r="AN33" s="205">
        <v>-0.91796888720688807</v>
      </c>
      <c r="AO33" s="205">
        <v>-1.17619446539565</v>
      </c>
      <c r="AP33" s="204">
        <v>0.66925783003414208</v>
      </c>
      <c r="AQ33" s="205">
        <v>-1.1162819485</v>
      </c>
      <c r="AR33" s="205">
        <v>0.38239389226246401</v>
      </c>
    </row>
    <row r="34" spans="1:44" ht="15.6" x14ac:dyDescent="0.3">
      <c r="A34" s="206" t="s">
        <v>514</v>
      </c>
      <c r="B34" s="207">
        <v>-1.3094725430935599</v>
      </c>
      <c r="C34" s="208">
        <v>-0.48860360315242807</v>
      </c>
      <c r="D34" s="208">
        <v>-0.55817264980501202</v>
      </c>
      <c r="E34" s="208">
        <v>-3.6199803547399698</v>
      </c>
      <c r="F34" s="207">
        <v>-5.5366642714321905</v>
      </c>
      <c r="G34" s="208">
        <v>-1.4293888484178598</v>
      </c>
      <c r="H34" s="208">
        <v>-0.46462331032102006</v>
      </c>
      <c r="J34" s="206" t="s">
        <v>514</v>
      </c>
      <c r="K34" s="207">
        <v>-0.86791890669028793</v>
      </c>
      <c r="L34" s="208">
        <v>-1.4150522697465</v>
      </c>
      <c r="M34" s="208">
        <v>0.17340652935010101</v>
      </c>
      <c r="N34" s="208">
        <v>-4.7629387288848397</v>
      </c>
      <c r="O34" s="207">
        <v>-1.3378410029448702</v>
      </c>
      <c r="P34" s="208">
        <v>-3.2999849772443799</v>
      </c>
      <c r="Q34" s="208">
        <v>0.23163452262108</v>
      </c>
      <c r="S34" s="206" t="s">
        <v>514</v>
      </c>
      <c r="T34" s="207">
        <v>-0.84812344407203788</v>
      </c>
      <c r="U34" s="208">
        <v>-0.47952197460477097</v>
      </c>
      <c r="V34" s="208">
        <v>2.23753972390828E-2</v>
      </c>
      <c r="W34" s="208">
        <v>4.6870090377446401</v>
      </c>
      <c r="X34" s="207">
        <v>-1.08236860943062</v>
      </c>
      <c r="Y34" s="208">
        <v>-1.7688317077632001</v>
      </c>
      <c r="Z34" s="208">
        <v>0.127251275994262</v>
      </c>
      <c r="AB34" s="206" t="s">
        <v>514</v>
      </c>
      <c r="AC34" s="207">
        <v>-0.84726897788078293</v>
      </c>
      <c r="AD34" s="208">
        <v>0.463472148453487</v>
      </c>
      <c r="AE34" s="208">
        <v>-3.4623662856392304E-2</v>
      </c>
      <c r="AF34" s="208">
        <v>-2.49463155485196</v>
      </c>
      <c r="AG34" s="207">
        <v>-3.9845673033532298</v>
      </c>
      <c r="AH34" s="208">
        <v>-2.2283562769741398</v>
      </c>
      <c r="AI34" s="208">
        <v>-0.45829096580245599</v>
      </c>
      <c r="AK34" s="206" t="s">
        <v>514</v>
      </c>
      <c r="AL34" s="207">
        <v>-1.1495107053495899</v>
      </c>
      <c r="AM34" s="208">
        <v>-2.4211981079493099</v>
      </c>
      <c r="AN34" s="208">
        <v>0.66966828204093098</v>
      </c>
      <c r="AO34" s="208">
        <v>2.4737435244376003</v>
      </c>
      <c r="AP34" s="207">
        <v>-2.41174543451138</v>
      </c>
      <c r="AQ34" s="208">
        <v>-3.6045090651648701</v>
      </c>
      <c r="AR34" s="208">
        <v>1.5099883841401799E-2</v>
      </c>
    </row>
    <row r="35" spans="1:44" ht="15.6" x14ac:dyDescent="0.3">
      <c r="A35" s="203" t="s">
        <v>515</v>
      </c>
      <c r="B35" s="204">
        <v>-0.62001266880287198</v>
      </c>
      <c r="C35" s="205">
        <v>1.1561839501760001</v>
      </c>
      <c r="D35" s="205">
        <v>1.4262837129001</v>
      </c>
      <c r="E35" s="205">
        <v>-1.2757685565691199</v>
      </c>
      <c r="F35" s="204">
        <v>-5.3744969096576796</v>
      </c>
      <c r="G35" s="205">
        <v>-1.53269866584655</v>
      </c>
      <c r="H35" s="205">
        <v>-0.45620618905309102</v>
      </c>
      <c r="J35" s="203" t="s">
        <v>515</v>
      </c>
      <c r="K35" s="204">
        <v>-1.1627027503192999</v>
      </c>
      <c r="L35" s="205">
        <v>-1.6149417209854799</v>
      </c>
      <c r="M35" s="205">
        <v>0.77776474724661204</v>
      </c>
      <c r="N35" s="205">
        <v>-3.3115156038267699</v>
      </c>
      <c r="O35" s="204">
        <v>-3.89094992530489</v>
      </c>
      <c r="P35" s="205">
        <v>-4.27884847490831</v>
      </c>
      <c r="Q35" s="205">
        <v>-0.45546818318389098</v>
      </c>
      <c r="S35" s="203" t="s">
        <v>515</v>
      </c>
      <c r="T35" s="204">
        <v>-2.4053871550597803</v>
      </c>
      <c r="U35" s="205">
        <v>-1.32290454812409</v>
      </c>
      <c r="V35" s="205">
        <v>-3.3368419916634902</v>
      </c>
      <c r="W35" s="205">
        <v>-1.1836279474656601</v>
      </c>
      <c r="X35" s="204">
        <v>-1.62818494701864</v>
      </c>
      <c r="Y35" s="205">
        <v>-8.815962491659759</v>
      </c>
      <c r="Z35" s="205">
        <v>1.1230122254597101</v>
      </c>
      <c r="AB35" s="203" t="s">
        <v>515</v>
      </c>
      <c r="AC35" s="204">
        <v>-2.2584408474248301</v>
      </c>
      <c r="AD35" s="205">
        <v>-0.52620609708333199</v>
      </c>
      <c r="AE35" s="205">
        <v>-1.31691325425388</v>
      </c>
      <c r="AF35" s="205">
        <v>-5.2212143270619098</v>
      </c>
      <c r="AG35" s="204">
        <v>-4.0874470918915602</v>
      </c>
      <c r="AH35" s="205">
        <v>-2.4110659256318199</v>
      </c>
      <c r="AI35" s="205">
        <v>-0.45453042677893601</v>
      </c>
      <c r="AK35" s="203" t="s">
        <v>515</v>
      </c>
      <c r="AL35" s="204">
        <v>-1.0283322917558801</v>
      </c>
      <c r="AM35" s="205">
        <v>1.7278032131032499</v>
      </c>
      <c r="AN35" s="205">
        <v>-4.1968092775311598</v>
      </c>
      <c r="AO35" s="205">
        <v>-6.4819710504243204</v>
      </c>
      <c r="AP35" s="204">
        <v>-5.8170831470494493</v>
      </c>
      <c r="AQ35" s="205">
        <v>-5.2240398650744799</v>
      </c>
      <c r="AR35" s="205">
        <v>-0.59502193656381397</v>
      </c>
    </row>
    <row r="36" spans="1:44" ht="15.6" x14ac:dyDescent="0.3">
      <c r="A36" s="206" t="s">
        <v>516</v>
      </c>
      <c r="B36" s="207">
        <v>0.11285190710840799</v>
      </c>
      <c r="C36" s="208">
        <v>1.81827821819515</v>
      </c>
      <c r="D36" s="208">
        <v>0.92343989714139696</v>
      </c>
      <c r="E36" s="208">
        <v>-0.35399708640184901</v>
      </c>
      <c r="F36" s="207">
        <v>-16.5006351404245</v>
      </c>
      <c r="G36" s="208">
        <v>-4.2101072117046598</v>
      </c>
      <c r="H36" s="208">
        <v>-1.3067788225147501</v>
      </c>
      <c r="J36" s="206" t="s">
        <v>516</v>
      </c>
      <c r="K36" s="207">
        <v>-1.36954074261796</v>
      </c>
      <c r="L36" s="208">
        <v>-2.3022497500771699</v>
      </c>
      <c r="M36" s="208">
        <v>0.26277565169578698</v>
      </c>
      <c r="N36" s="208">
        <v>-3.5883967251768496</v>
      </c>
      <c r="O36" s="207">
        <v>-0.12128759246256601</v>
      </c>
      <c r="P36" s="208">
        <v>-2.4422368750841796</v>
      </c>
      <c r="Q36" s="208">
        <v>0.533589230870121</v>
      </c>
      <c r="S36" s="206" t="s">
        <v>516</v>
      </c>
      <c r="T36" s="207">
        <v>0.25265729116403202</v>
      </c>
      <c r="U36" s="208">
        <v>-1.20449509104257</v>
      </c>
      <c r="V36" s="208">
        <v>-1.74350576793572</v>
      </c>
      <c r="W36" s="208">
        <v>5.5305842133069705</v>
      </c>
      <c r="X36" s="207">
        <v>-4.2636527880552899</v>
      </c>
      <c r="Y36" s="208">
        <v>-0.73637005915023201</v>
      </c>
      <c r="Z36" s="208">
        <v>-0.53952014015161009</v>
      </c>
      <c r="AB36" s="206" t="s">
        <v>516</v>
      </c>
      <c r="AC36" s="207">
        <v>-1.7341821383391001</v>
      </c>
      <c r="AD36" s="208">
        <v>-4.3544435765541199E-3</v>
      </c>
      <c r="AE36" s="208">
        <v>-1.7135700059989398</v>
      </c>
      <c r="AF36" s="208">
        <v>-4.6107079489103304</v>
      </c>
      <c r="AG36" s="207">
        <v>-4.1090658074133595</v>
      </c>
      <c r="AH36" s="208">
        <v>-0.87869247352524404</v>
      </c>
      <c r="AI36" s="208">
        <v>-0.85040065337170101</v>
      </c>
      <c r="AK36" s="206" t="s">
        <v>516</v>
      </c>
      <c r="AL36" s="207">
        <v>0.18647557747565902</v>
      </c>
      <c r="AM36" s="208">
        <v>0.82710262317594008</v>
      </c>
      <c r="AN36" s="208">
        <v>-1.40227426475016</v>
      </c>
      <c r="AO36" s="208">
        <v>-3.16746883443136</v>
      </c>
      <c r="AP36" s="207">
        <v>2.4995901296221601</v>
      </c>
      <c r="AQ36" s="208">
        <v>-1.4549977095356701</v>
      </c>
      <c r="AR36" s="208">
        <v>0.96541187461810196</v>
      </c>
    </row>
    <row r="37" spans="1:44" ht="15.6" x14ac:dyDescent="0.3">
      <c r="A37" s="203" t="s">
        <v>517</v>
      </c>
      <c r="B37" s="204">
        <v>0.59347683081574809</v>
      </c>
      <c r="C37" s="205">
        <v>0.24520607895736901</v>
      </c>
      <c r="D37" s="205">
        <v>0.490574497373089</v>
      </c>
      <c r="E37" s="205">
        <v>1.58038901807051</v>
      </c>
      <c r="F37" s="204">
        <v>4.65730972735909</v>
      </c>
      <c r="G37" s="205">
        <v>-5.6066487796168598</v>
      </c>
      <c r="H37" s="205">
        <v>0.94167792082628599</v>
      </c>
      <c r="J37" s="203" t="s">
        <v>517</v>
      </c>
      <c r="K37" s="204">
        <v>-1.4599205741393799</v>
      </c>
      <c r="L37" s="205">
        <v>-1.9230322592172</v>
      </c>
      <c r="M37" s="205">
        <v>-0.27106724225254597</v>
      </c>
      <c r="N37" s="205">
        <v>-3.9328322344895597</v>
      </c>
      <c r="O37" s="204">
        <v>-8.2537035001866688</v>
      </c>
      <c r="P37" s="205">
        <v>-2.7891554450853602</v>
      </c>
      <c r="Q37" s="205">
        <v>-2.2050295843637802</v>
      </c>
      <c r="S37" s="203" t="s">
        <v>517</v>
      </c>
      <c r="T37" s="204">
        <v>-0.8961287941447319</v>
      </c>
      <c r="U37" s="205">
        <v>-0.24080731202057501</v>
      </c>
      <c r="V37" s="205">
        <v>-0.91233838072038997</v>
      </c>
      <c r="W37" s="205">
        <v>1.2724691783391</v>
      </c>
      <c r="X37" s="204">
        <v>-8.8689079535429496</v>
      </c>
      <c r="Y37" s="205">
        <v>-0.636344421702426</v>
      </c>
      <c r="Z37" s="205">
        <v>-1.2527920631723</v>
      </c>
      <c r="AB37" s="203" t="s">
        <v>517</v>
      </c>
      <c r="AC37" s="204">
        <v>-1.4615545978494999</v>
      </c>
      <c r="AD37" s="205">
        <v>-0.60183363415417002</v>
      </c>
      <c r="AE37" s="205">
        <v>-0.84067554041121795</v>
      </c>
      <c r="AF37" s="205">
        <v>-3.6034872119178099</v>
      </c>
      <c r="AG37" s="204">
        <v>-3.5806153063231401</v>
      </c>
      <c r="AH37" s="205">
        <v>-1.3695355078210099</v>
      </c>
      <c r="AI37" s="205">
        <v>-0.60495026021920295</v>
      </c>
      <c r="AK37" s="203" t="s">
        <v>517</v>
      </c>
      <c r="AL37" s="204">
        <v>-0.11451180046501701</v>
      </c>
      <c r="AM37" s="205">
        <v>0.62252424811154505</v>
      </c>
      <c r="AN37" s="205">
        <v>-1.25875352488987</v>
      </c>
      <c r="AO37" s="205">
        <v>-5.3241602426685999</v>
      </c>
      <c r="AP37" s="204">
        <v>1.0244443923194699</v>
      </c>
      <c r="AQ37" s="205">
        <v>-0.27576443133760004</v>
      </c>
      <c r="AR37" s="205">
        <v>0.33977930515949201</v>
      </c>
    </row>
    <row r="38" spans="1:44" ht="15.6" x14ac:dyDescent="0.3">
      <c r="A38" s="206" t="s">
        <v>518</v>
      </c>
      <c r="B38" s="207">
        <v>1.0231638498792499</v>
      </c>
      <c r="C38" s="208">
        <v>-0.63567743262943899</v>
      </c>
      <c r="D38" s="208">
        <v>-0.25308981455589302</v>
      </c>
      <c r="E38" s="208">
        <v>2.7848935929858301</v>
      </c>
      <c r="F38" s="207">
        <v>2.7553116746289699</v>
      </c>
      <c r="G38" s="208">
        <v>-10.2700150764919</v>
      </c>
      <c r="H38" s="208">
        <v>1.1028030913073699</v>
      </c>
      <c r="J38" s="206" t="s">
        <v>518</v>
      </c>
      <c r="K38" s="207">
        <v>-1.06181618000765</v>
      </c>
      <c r="L38" s="208">
        <v>-3.0691468567177598</v>
      </c>
      <c r="M38" s="208">
        <v>-1.28186650212694</v>
      </c>
      <c r="N38" s="208">
        <v>-4.2977814837530595</v>
      </c>
      <c r="O38" s="207">
        <v>-1.6536761137285998</v>
      </c>
      <c r="P38" s="208">
        <v>-7.2790065474858192</v>
      </c>
      <c r="Q38" s="208">
        <v>0.9656350526028199</v>
      </c>
      <c r="S38" s="206" t="s">
        <v>518</v>
      </c>
      <c r="T38" s="207">
        <v>-1.48166841104424</v>
      </c>
      <c r="U38" s="208">
        <v>-1.6302978949038001</v>
      </c>
      <c r="V38" s="208">
        <v>-4.9203869487953504</v>
      </c>
      <c r="W38" s="208">
        <v>-3.4243340419396597</v>
      </c>
      <c r="X38" s="207">
        <v>-6.6701204971826202</v>
      </c>
      <c r="Y38" s="208">
        <v>-0.71766802963468501</v>
      </c>
      <c r="Z38" s="208">
        <v>-0.90789481363789093</v>
      </c>
      <c r="AB38" s="206" t="s">
        <v>518</v>
      </c>
      <c r="AC38" s="207">
        <v>-1.6693659370151099</v>
      </c>
      <c r="AD38" s="208">
        <v>-1.6947080323142099</v>
      </c>
      <c r="AE38" s="208">
        <v>-1.39494782941738</v>
      </c>
      <c r="AF38" s="208">
        <v>-3.7711610954805104</v>
      </c>
      <c r="AG38" s="207">
        <v>-4.6055251609181695</v>
      </c>
      <c r="AH38" s="208">
        <v>-3.7751420741857298</v>
      </c>
      <c r="AI38" s="208">
        <v>-0.27688224068704198</v>
      </c>
      <c r="AK38" s="206" t="s">
        <v>518</v>
      </c>
      <c r="AL38" s="207">
        <v>-0.249004634098698</v>
      </c>
      <c r="AM38" s="208">
        <v>0.29234210282691497</v>
      </c>
      <c r="AN38" s="208">
        <v>-3.5373590130635701</v>
      </c>
      <c r="AO38" s="208">
        <v>7.4648248924799807</v>
      </c>
      <c r="AP38" s="207">
        <v>-5.8014069195137603</v>
      </c>
      <c r="AQ38" s="208">
        <v>-1.4448102064444901</v>
      </c>
      <c r="AR38" s="208">
        <v>-1.3158432882922</v>
      </c>
    </row>
    <row r="39" spans="1:44" ht="15.6" x14ac:dyDescent="0.3">
      <c r="A39" s="203" t="s">
        <v>519</v>
      </c>
      <c r="B39" s="204">
        <v>-0.98219720885016404</v>
      </c>
      <c r="C39" s="205">
        <v>-0.75716382978571206</v>
      </c>
      <c r="D39" s="205">
        <v>-1.8670334224985901</v>
      </c>
      <c r="E39" s="205">
        <v>-0.71630177440274201</v>
      </c>
      <c r="F39" s="204">
        <v>-1.8854646443972101</v>
      </c>
      <c r="G39" s="205">
        <v>-7.9821480123767996</v>
      </c>
      <c r="H39" s="205">
        <v>0.40053645714068298</v>
      </c>
      <c r="J39" s="203" t="s">
        <v>519</v>
      </c>
      <c r="K39" s="204">
        <v>-1.2623263777412101</v>
      </c>
      <c r="L39" s="205">
        <v>-2.94234727101145</v>
      </c>
      <c r="M39" s="205">
        <v>-2.1531635805995202</v>
      </c>
      <c r="N39" s="205">
        <v>-1.2223582084470601</v>
      </c>
      <c r="O39" s="204">
        <v>-1.7410727429789701</v>
      </c>
      <c r="P39" s="205">
        <v>-7.8064133384714101</v>
      </c>
      <c r="Q39" s="205">
        <v>1.0630332538105001</v>
      </c>
      <c r="S39" s="203" t="s">
        <v>519</v>
      </c>
      <c r="T39" s="204">
        <v>-1.5724644341403902</v>
      </c>
      <c r="U39" s="205">
        <v>-2.0129765167613298</v>
      </c>
      <c r="V39" s="205">
        <v>-4.3053725840641501</v>
      </c>
      <c r="W39" s="205">
        <v>8.82073487931393</v>
      </c>
      <c r="X39" s="204">
        <v>-8.4928809297160601</v>
      </c>
      <c r="Y39" s="205">
        <v>0.201730813318762</v>
      </c>
      <c r="Z39" s="205">
        <v>-1.3316953536701099</v>
      </c>
      <c r="AB39" s="203" t="s">
        <v>519</v>
      </c>
      <c r="AC39" s="204">
        <v>-1.8038313159066299</v>
      </c>
      <c r="AD39" s="205">
        <v>-2.25113498871921</v>
      </c>
      <c r="AE39" s="205">
        <v>-1.21731734069415</v>
      </c>
      <c r="AF39" s="205">
        <v>-3.73498160033503</v>
      </c>
      <c r="AG39" s="204">
        <v>-6.88559179799209</v>
      </c>
      <c r="AH39" s="205">
        <v>-5.2780330235121999</v>
      </c>
      <c r="AI39" s="205">
        <v>-0.483831099378074</v>
      </c>
      <c r="AK39" s="203" t="s">
        <v>519</v>
      </c>
      <c r="AL39" s="204">
        <v>0.22838495851362201</v>
      </c>
      <c r="AM39" s="205">
        <v>-0.25275472934343501</v>
      </c>
      <c r="AN39" s="205">
        <v>-1.0285796844980999</v>
      </c>
      <c r="AO39" s="205">
        <v>10.5002930789384</v>
      </c>
      <c r="AP39" s="204">
        <v>-2.9365454588206399</v>
      </c>
      <c r="AQ39" s="205">
        <v>2.1699171202835901</v>
      </c>
      <c r="AR39" s="205">
        <v>-1.2227878513355199</v>
      </c>
    </row>
    <row r="40" spans="1:44" ht="15.6" x14ac:dyDescent="0.3">
      <c r="A40" s="206" t="s">
        <v>520</v>
      </c>
      <c r="B40" s="208">
        <v>-2.11342281371128</v>
      </c>
      <c r="C40" s="208">
        <v>-2.2443345777201098</v>
      </c>
      <c r="D40" s="208">
        <v>-1.4832027536953001</v>
      </c>
      <c r="E40" s="208">
        <v>-6.5041228841793597</v>
      </c>
      <c r="F40" s="207">
        <v>-1.7415666105465002</v>
      </c>
      <c r="G40" s="208">
        <v>-9.6958636120512995</v>
      </c>
      <c r="H40" s="208">
        <v>0.54965386017818596</v>
      </c>
      <c r="J40" s="206" t="s">
        <v>520</v>
      </c>
      <c r="K40" s="208">
        <v>-1.94150160267528</v>
      </c>
      <c r="L40" s="208">
        <v>-2.8476712263222002</v>
      </c>
      <c r="M40" s="208">
        <v>-2.9169922193255999</v>
      </c>
      <c r="N40" s="208">
        <v>-1.67226398040798</v>
      </c>
      <c r="O40" s="207">
        <v>-3.87989298751486</v>
      </c>
      <c r="P40" s="208">
        <v>-6.0114822506132901</v>
      </c>
      <c r="Q40" s="208">
        <v>-2.3202670051561399E-2</v>
      </c>
      <c r="S40" s="206" t="s">
        <v>520</v>
      </c>
      <c r="T40" s="208">
        <v>-0.8689813475414121</v>
      </c>
      <c r="U40" s="208">
        <v>-1.2616542926701901</v>
      </c>
      <c r="V40" s="208">
        <v>-3.2835574594702801</v>
      </c>
      <c r="W40" s="208">
        <v>0.23421047238252898</v>
      </c>
      <c r="X40" s="207">
        <v>-3.7106868526072798</v>
      </c>
      <c r="Y40" s="208">
        <v>-5.8586055170822098</v>
      </c>
      <c r="Z40" s="208">
        <v>0.40054999593944596</v>
      </c>
      <c r="AB40" s="206" t="s">
        <v>520</v>
      </c>
      <c r="AC40" s="208">
        <v>-1.9757567246694401</v>
      </c>
      <c r="AD40" s="208">
        <v>-2.3137551488278798</v>
      </c>
      <c r="AE40" s="208">
        <v>-0.73663863531211204</v>
      </c>
      <c r="AF40" s="208">
        <v>-4.7096684061484702</v>
      </c>
      <c r="AG40" s="207">
        <v>-8.0039271583639895</v>
      </c>
      <c r="AH40" s="208">
        <v>-7.2093475080769602</v>
      </c>
      <c r="AI40" s="208">
        <v>-0.292441204528958</v>
      </c>
      <c r="AK40" s="206" t="s">
        <v>520</v>
      </c>
      <c r="AL40" s="208">
        <v>0.42841520504636199</v>
      </c>
      <c r="AM40" s="208">
        <v>0.60651037637757799</v>
      </c>
      <c r="AN40" s="208">
        <v>-1.9936477379220601</v>
      </c>
      <c r="AO40" s="208">
        <v>-1.1848320584857499</v>
      </c>
      <c r="AP40" s="207">
        <v>0.133914480631003</v>
      </c>
      <c r="AQ40" s="208">
        <v>-5.9536294442917903</v>
      </c>
      <c r="AR40" s="208">
        <v>1.1409218900010101</v>
      </c>
    </row>
    <row r="41" spans="1:44" ht="15.6" x14ac:dyDescent="0.3">
      <c r="A41" s="203" t="s">
        <v>521</v>
      </c>
      <c r="B41" s="204">
        <v>-1.9254998902279701</v>
      </c>
      <c r="C41" s="205">
        <v>-2.6375789373548697</v>
      </c>
      <c r="D41" s="205">
        <v>-0.229739927651892</v>
      </c>
      <c r="E41" s="205">
        <v>-7.46351713983411</v>
      </c>
      <c r="F41" s="204">
        <v>-3.1586217744793301</v>
      </c>
      <c r="G41" s="205">
        <v>-11.3771792103278</v>
      </c>
      <c r="H41" s="205">
        <v>0.52192805594633396</v>
      </c>
      <c r="J41" s="203" t="s">
        <v>521</v>
      </c>
      <c r="K41" s="204">
        <v>-2.1876867388368497</v>
      </c>
      <c r="L41" s="205">
        <v>-2.6088103573209098</v>
      </c>
      <c r="M41" s="205">
        <v>-3.1378149950892</v>
      </c>
      <c r="N41" s="205">
        <v>-7.1337733866537301</v>
      </c>
      <c r="O41" s="204">
        <v>-4.2385267951149199</v>
      </c>
      <c r="P41" s="205">
        <v>-9.5713943945677507</v>
      </c>
      <c r="Q41" s="205">
        <v>0.57311932648600994</v>
      </c>
      <c r="S41" s="203" t="s">
        <v>521</v>
      </c>
      <c r="T41" s="204">
        <v>-0.69986026256976508</v>
      </c>
      <c r="U41" s="205">
        <v>-0.78720482888682797</v>
      </c>
      <c r="V41" s="205">
        <v>-3.1307207035873099</v>
      </c>
      <c r="W41" s="205">
        <v>-3.6863655456913302</v>
      </c>
      <c r="X41" s="204">
        <v>3.94015546526433</v>
      </c>
      <c r="Y41" s="205">
        <v>-0.63383852229273707</v>
      </c>
      <c r="Z41" s="205">
        <v>0.81045794445547092</v>
      </c>
      <c r="AB41" s="203" t="s">
        <v>521</v>
      </c>
      <c r="AC41" s="204">
        <v>-2.6156625525530703</v>
      </c>
      <c r="AD41" s="205">
        <v>-2.46223336239715</v>
      </c>
      <c r="AE41" s="205">
        <v>-2.4609016347201602</v>
      </c>
      <c r="AF41" s="205">
        <v>-7.3079234907038604</v>
      </c>
      <c r="AG41" s="204">
        <v>-4.24909467119938</v>
      </c>
      <c r="AH41" s="205">
        <v>-7.0013721479054105</v>
      </c>
      <c r="AI41" s="205">
        <v>0.60650282906310093</v>
      </c>
      <c r="AK41" s="203" t="s">
        <v>521</v>
      </c>
      <c r="AL41" s="204">
        <v>-0.46636169573747199</v>
      </c>
      <c r="AM41" s="205">
        <v>0.35266246506101001</v>
      </c>
      <c r="AN41" s="205">
        <v>-2.62939505778284</v>
      </c>
      <c r="AO41" s="205">
        <v>4.7051191300184003</v>
      </c>
      <c r="AP41" s="204">
        <v>-7.76858928683522</v>
      </c>
      <c r="AQ41" s="205">
        <v>-3.9729452091384303</v>
      </c>
      <c r="AR41" s="205">
        <v>-1.4109727313989602</v>
      </c>
    </row>
    <row r="42" spans="1:44" ht="15.6" x14ac:dyDescent="0.3">
      <c r="A42" s="206" t="s">
        <v>522</v>
      </c>
      <c r="B42" s="207">
        <v>-1.5694258361585198</v>
      </c>
      <c r="C42" s="208">
        <v>-2.4959663605226798</v>
      </c>
      <c r="D42" s="208">
        <v>1.6432935572685599</v>
      </c>
      <c r="E42" s="208">
        <v>-4.2634271714852101</v>
      </c>
      <c r="F42" s="207">
        <v>-2.1394243327971401</v>
      </c>
      <c r="G42" s="208">
        <v>-2.8158208867758097</v>
      </c>
      <c r="H42" s="208">
        <v>-5.1305774987690803E-2</v>
      </c>
      <c r="J42" s="206" t="s">
        <v>522</v>
      </c>
      <c r="K42" s="207">
        <v>-2.0259461786614201</v>
      </c>
      <c r="L42" s="208">
        <v>-2.0176623399862099</v>
      </c>
      <c r="M42" s="208">
        <v>-2.7524210345473601</v>
      </c>
      <c r="N42" s="208">
        <v>-7.2732237221883507</v>
      </c>
      <c r="O42" s="207">
        <v>-3.7795181724171805</v>
      </c>
      <c r="P42" s="208">
        <v>-7.4256206835820597</v>
      </c>
      <c r="Q42" s="208">
        <v>0.342514040697739</v>
      </c>
      <c r="S42" s="206" t="s">
        <v>522</v>
      </c>
      <c r="T42" s="207">
        <v>-0.50386722143648799</v>
      </c>
      <c r="U42" s="208">
        <v>-0.66406332919460898</v>
      </c>
      <c r="V42" s="208">
        <v>-3.26524833194064</v>
      </c>
      <c r="W42" s="208">
        <v>1.8031420059320999</v>
      </c>
      <c r="X42" s="207">
        <v>-4.6637405030569301</v>
      </c>
      <c r="Y42" s="208">
        <v>-2.2045008591741602</v>
      </c>
      <c r="Z42" s="208">
        <v>-0.316554812291231</v>
      </c>
      <c r="AB42" s="206" t="s">
        <v>522</v>
      </c>
      <c r="AC42" s="207">
        <v>-2.0381213583139299</v>
      </c>
      <c r="AD42" s="208">
        <v>-2.07134987096277</v>
      </c>
      <c r="AE42" s="208">
        <v>-2.1418311681156199</v>
      </c>
      <c r="AF42" s="208">
        <v>-7.5453373614623898</v>
      </c>
      <c r="AG42" s="207">
        <v>-2.1635916939403099</v>
      </c>
      <c r="AH42" s="208">
        <v>-7.0664452580450208</v>
      </c>
      <c r="AI42" s="208">
        <v>1.17291012453449</v>
      </c>
      <c r="AK42" s="206" t="s">
        <v>522</v>
      </c>
      <c r="AL42" s="207">
        <v>-2.3175268166937601</v>
      </c>
      <c r="AM42" s="208">
        <v>0.29327243992677804</v>
      </c>
      <c r="AN42" s="208">
        <v>-1.8585927637081798</v>
      </c>
      <c r="AO42" s="208">
        <v>-6.31631167559161</v>
      </c>
      <c r="AP42" s="207">
        <v>-8.35687468080698</v>
      </c>
      <c r="AQ42" s="208">
        <v>-5.3776956644652794</v>
      </c>
      <c r="AR42" s="208">
        <v>-1.3216413829229299</v>
      </c>
    </row>
    <row r="43" spans="1:44" ht="15.6" x14ac:dyDescent="0.3">
      <c r="A43" s="203" t="s">
        <v>523</v>
      </c>
      <c r="B43" s="204">
        <v>-0.64305610244998501</v>
      </c>
      <c r="C43" s="205">
        <v>-2.54239758627129</v>
      </c>
      <c r="D43" s="205">
        <v>-1.0321568677080699</v>
      </c>
      <c r="E43" s="205">
        <v>-1.3061776902995001</v>
      </c>
      <c r="F43" s="204">
        <v>0.41228887913363799</v>
      </c>
      <c r="G43" s="205">
        <v>-4.89655302548584</v>
      </c>
      <c r="H43" s="205">
        <v>0.43127905946120898</v>
      </c>
      <c r="J43" s="203" t="s">
        <v>523</v>
      </c>
      <c r="K43" s="204">
        <v>-1.2631703879867799</v>
      </c>
      <c r="L43" s="205">
        <v>-1.5858718105407101</v>
      </c>
      <c r="M43" s="205">
        <v>-1.95957847027875</v>
      </c>
      <c r="N43" s="205">
        <v>-6.8460518425782002</v>
      </c>
      <c r="O43" s="204">
        <v>2.6433235373102804</v>
      </c>
      <c r="P43" s="205">
        <v>-5.5695594950224603</v>
      </c>
      <c r="Q43" s="205">
        <v>2.3597979951393198</v>
      </c>
      <c r="S43" s="203" t="s">
        <v>523</v>
      </c>
      <c r="T43" s="204">
        <v>0.25589072016014303</v>
      </c>
      <c r="U43" s="205">
        <v>-0.18388981126267201</v>
      </c>
      <c r="V43" s="205">
        <v>-1.17829590111252</v>
      </c>
      <c r="W43" s="205">
        <v>8.2302716653874501</v>
      </c>
      <c r="X43" s="204">
        <v>-0.80770491870820194</v>
      </c>
      <c r="Y43" s="205">
        <v>-1.4457362257733202</v>
      </c>
      <c r="Z43" s="205">
        <v>0.18530166582218399</v>
      </c>
      <c r="AB43" s="203" t="s">
        <v>523</v>
      </c>
      <c r="AC43" s="204">
        <v>-1.1531853730739801</v>
      </c>
      <c r="AD43" s="205">
        <v>-1.6813273339457999</v>
      </c>
      <c r="AE43" s="205">
        <v>-0.902259695999161</v>
      </c>
      <c r="AF43" s="205">
        <v>-2.7365440288304601</v>
      </c>
      <c r="AG43" s="204">
        <v>-1.4540902326671301</v>
      </c>
      <c r="AH43" s="205">
        <v>-6.3520458263417403</v>
      </c>
      <c r="AI43" s="205">
        <v>1.1966669592677199</v>
      </c>
      <c r="AK43" s="203" t="s">
        <v>523</v>
      </c>
      <c r="AL43" s="204">
        <v>-0.49786710969157399</v>
      </c>
      <c r="AM43" s="205">
        <v>0.43780286032150101</v>
      </c>
      <c r="AN43" s="205">
        <v>-5.5669374767075999</v>
      </c>
      <c r="AO43" s="205">
        <v>-5.5089844778008397</v>
      </c>
      <c r="AP43" s="204">
        <v>-0.41660269494534496</v>
      </c>
      <c r="AQ43" s="205">
        <v>-5.0223783934356101</v>
      </c>
      <c r="AR43" s="205">
        <v>0.8643217297754221</v>
      </c>
    </row>
    <row r="44" spans="1:44" ht="15.6" x14ac:dyDescent="0.3">
      <c r="A44" s="206" t="s">
        <v>524</v>
      </c>
      <c r="B44" s="207">
        <v>0.47027179337643699</v>
      </c>
      <c r="C44" s="208">
        <v>-2.0480699666148903</v>
      </c>
      <c r="D44" s="208">
        <v>1.8591915940862802</v>
      </c>
      <c r="E44" s="208">
        <v>1.3443483002041698</v>
      </c>
      <c r="F44" s="207">
        <v>1.54649899903614</v>
      </c>
      <c r="G44" s="208">
        <v>-2.7515284395879602</v>
      </c>
      <c r="H44" s="208">
        <v>0.40292227657741003</v>
      </c>
      <c r="J44" s="206" t="s">
        <v>524</v>
      </c>
      <c r="K44" s="207">
        <v>-1.04757780254865</v>
      </c>
      <c r="L44" s="208">
        <v>-0.52025387802983603</v>
      </c>
      <c r="M44" s="208">
        <v>-1.08877757073249</v>
      </c>
      <c r="N44" s="208">
        <v>-5.1785495471684699</v>
      </c>
      <c r="O44" s="207">
        <v>1.89923814940182</v>
      </c>
      <c r="P44" s="208">
        <v>-3.3709306230434097</v>
      </c>
      <c r="Q44" s="208">
        <v>1.6349016013155901</v>
      </c>
      <c r="S44" s="206" t="s">
        <v>524</v>
      </c>
      <c r="T44" s="207">
        <v>-0.91386883731036406</v>
      </c>
      <c r="U44" s="208">
        <v>-1.0135244020858101</v>
      </c>
      <c r="V44" s="208">
        <v>-0.96107583855879997</v>
      </c>
      <c r="W44" s="208">
        <v>-20.4480273664993</v>
      </c>
      <c r="X44" s="207">
        <v>0.61077278680382596</v>
      </c>
      <c r="Y44" s="208">
        <v>-2.90699573575393</v>
      </c>
      <c r="Z44" s="208">
        <v>0.68777813278892497</v>
      </c>
      <c r="AB44" s="206" t="s">
        <v>524</v>
      </c>
      <c r="AC44" s="207">
        <v>-0.55920821496403006</v>
      </c>
      <c r="AD44" s="208">
        <v>-1.4857142620702399</v>
      </c>
      <c r="AE44" s="208">
        <v>-0.61661277392588698</v>
      </c>
      <c r="AF44" s="208">
        <v>-1.4658729170506399</v>
      </c>
      <c r="AG44" s="207">
        <v>0.95438186572956996</v>
      </c>
      <c r="AH44" s="208">
        <v>-2.9777494695912399</v>
      </c>
      <c r="AI44" s="208">
        <v>1.0063420975050001</v>
      </c>
      <c r="AK44" s="206" t="s">
        <v>524</v>
      </c>
      <c r="AL44" s="207">
        <v>-0.63353896292854794</v>
      </c>
      <c r="AM44" s="208">
        <v>-0.23755404125544999</v>
      </c>
      <c r="AN44" s="208">
        <v>-2.66092331260276</v>
      </c>
      <c r="AO44" s="208">
        <v>10.214221976354301</v>
      </c>
      <c r="AP44" s="207">
        <v>-4.2878123579604699</v>
      </c>
      <c r="AQ44" s="208">
        <v>0.41089232633474398</v>
      </c>
      <c r="AR44" s="208">
        <v>-1.2647834587096201</v>
      </c>
    </row>
    <row r="45" spans="1:44" ht="15.6" x14ac:dyDescent="0.3">
      <c r="A45" s="203" t="s">
        <v>525</v>
      </c>
      <c r="B45" s="204">
        <v>0.93105187492388297</v>
      </c>
      <c r="C45" s="205">
        <v>-0.97175680573012602</v>
      </c>
      <c r="D45" s="205">
        <v>1.0614725377933401</v>
      </c>
      <c r="E45" s="205">
        <v>2.1756226676057402</v>
      </c>
      <c r="F45" s="204">
        <v>1.0798157921723202</v>
      </c>
      <c r="G45" s="205">
        <v>-4.9469661325819505</v>
      </c>
      <c r="H45" s="205">
        <v>0.550083889264532</v>
      </c>
      <c r="J45" s="203" t="s">
        <v>525</v>
      </c>
      <c r="K45" s="204">
        <v>0.98078010434171603</v>
      </c>
      <c r="L45" s="205">
        <v>-2.12751746884954E-2</v>
      </c>
      <c r="M45" s="205">
        <v>-0.67695058361541804</v>
      </c>
      <c r="N45" s="205">
        <v>-2.3780423894182601</v>
      </c>
      <c r="O45" s="204">
        <v>4.9614652610114698</v>
      </c>
      <c r="P45" s="205">
        <v>1.38251618461278</v>
      </c>
      <c r="Q45" s="205">
        <v>1.7685615076638102</v>
      </c>
      <c r="S45" s="203" t="s">
        <v>525</v>
      </c>
      <c r="T45" s="204">
        <v>-0.93212193617104899</v>
      </c>
      <c r="U45" s="205">
        <v>-1.2808622387292701</v>
      </c>
      <c r="V45" s="205">
        <v>-2.3843045484564702</v>
      </c>
      <c r="W45" s="205">
        <v>4.4672386157252602</v>
      </c>
      <c r="X45" s="204">
        <v>1.2150895102264501</v>
      </c>
      <c r="Y45" s="205">
        <v>-5.30577372500123</v>
      </c>
      <c r="Z45" s="205">
        <v>1.2222346593079201</v>
      </c>
      <c r="AB45" s="203" t="s">
        <v>525</v>
      </c>
      <c r="AC45" s="204">
        <v>-1.0855281467297599</v>
      </c>
      <c r="AD45" s="205">
        <v>-0.50362664925080503</v>
      </c>
      <c r="AE45" s="205">
        <v>-1.6187983360129901</v>
      </c>
      <c r="AF45" s="205">
        <v>-3.5063522739701201</v>
      </c>
      <c r="AG45" s="204">
        <v>0.158542271318318</v>
      </c>
      <c r="AH45" s="205">
        <v>-3.1601981370184005</v>
      </c>
      <c r="AI45" s="205">
        <v>0.84646226084053899</v>
      </c>
      <c r="AK45" s="203" t="s">
        <v>525</v>
      </c>
      <c r="AL45" s="204">
        <v>-1.36572149172278</v>
      </c>
      <c r="AM45" s="205">
        <v>-0.69785878502354204</v>
      </c>
      <c r="AN45" s="205">
        <v>-0.61197360203302198</v>
      </c>
      <c r="AO45" s="205">
        <v>-18.698400498010699</v>
      </c>
      <c r="AP45" s="204">
        <v>3.5583285583583599</v>
      </c>
      <c r="AQ45" s="205">
        <v>-2.74269755287607</v>
      </c>
      <c r="AR45" s="205">
        <v>1.6988660157386999</v>
      </c>
    </row>
    <row r="46" spans="1:44" ht="15.6" x14ac:dyDescent="0.3">
      <c r="A46" s="206" t="s">
        <v>526</v>
      </c>
      <c r="B46" s="207">
        <v>0.83159462031757503</v>
      </c>
      <c r="C46" s="208">
        <v>0.47957411323767102</v>
      </c>
      <c r="D46" s="208">
        <v>-9.622670842322209E-2</v>
      </c>
      <c r="E46" s="208">
        <v>-0.89251348059521396</v>
      </c>
      <c r="F46" s="207">
        <v>1.6951638171325798</v>
      </c>
      <c r="G46" s="208">
        <v>-3.5525528977558998</v>
      </c>
      <c r="H46" s="208">
        <v>0.528853275394643</v>
      </c>
      <c r="J46" s="206" t="s">
        <v>526</v>
      </c>
      <c r="K46" s="207">
        <v>1.3142506683867601</v>
      </c>
      <c r="L46" s="208">
        <v>0.53743698187601596</v>
      </c>
      <c r="M46" s="208">
        <v>-0.90480672033902398</v>
      </c>
      <c r="N46" s="208">
        <v>1.2888835371934901</v>
      </c>
      <c r="O46" s="207">
        <v>4.6701429560043399</v>
      </c>
      <c r="P46" s="208">
        <v>2.5340756806676499</v>
      </c>
      <c r="Q46" s="208">
        <v>1.3814140471241401</v>
      </c>
      <c r="S46" s="206" t="s">
        <v>526</v>
      </c>
      <c r="T46" s="207">
        <v>0.99600573035145712</v>
      </c>
      <c r="U46" s="208">
        <v>8.4468662723646809E-2</v>
      </c>
      <c r="V46" s="208">
        <v>1.28635080835433</v>
      </c>
      <c r="W46" s="208">
        <v>7.4243619239026799</v>
      </c>
      <c r="X46" s="207">
        <v>0.90455992523968998</v>
      </c>
      <c r="Y46" s="208">
        <v>1.5502556756866701</v>
      </c>
      <c r="Z46" s="208">
        <v>-3.3199178952944601E-2</v>
      </c>
      <c r="AB46" s="206" t="s">
        <v>526</v>
      </c>
      <c r="AC46" s="207">
        <v>-0.282147820992174</v>
      </c>
      <c r="AD46" s="208">
        <v>1.4893205873373099E-2</v>
      </c>
      <c r="AE46" s="208">
        <v>-0.88134777567021294</v>
      </c>
      <c r="AF46" s="208">
        <v>-1.3098067737826899</v>
      </c>
      <c r="AG46" s="207">
        <v>-1.5670676278118498</v>
      </c>
      <c r="AH46" s="208">
        <v>-0.78092679628001305</v>
      </c>
      <c r="AI46" s="208">
        <v>-0.234983636516363</v>
      </c>
      <c r="AK46" s="206" t="s">
        <v>526</v>
      </c>
      <c r="AL46" s="207">
        <v>-1.2516885258383501</v>
      </c>
      <c r="AM46" s="208">
        <v>-0.83903078306369894</v>
      </c>
      <c r="AN46" s="208">
        <v>-0.81616573776700507</v>
      </c>
      <c r="AO46" s="208">
        <v>-11.3975371021976</v>
      </c>
      <c r="AP46" s="207">
        <v>2.7267850524747201</v>
      </c>
      <c r="AQ46" s="208">
        <v>-1.9420834659022799</v>
      </c>
      <c r="AR46" s="208">
        <v>1.31406574601861</v>
      </c>
    </row>
    <row r="47" spans="1:44" ht="15.6" x14ac:dyDescent="0.3">
      <c r="A47" s="203" t="s">
        <v>527</v>
      </c>
      <c r="B47" s="204">
        <v>-0.44044352050948699</v>
      </c>
      <c r="C47" s="205">
        <v>-1.0285433777809601</v>
      </c>
      <c r="D47" s="205">
        <v>-0.354575333612969</v>
      </c>
      <c r="E47" s="205">
        <v>-2.6659474737058102</v>
      </c>
      <c r="F47" s="204">
        <v>4.8406990786384902</v>
      </c>
      <c r="G47" s="205">
        <v>-1.9895684310279198</v>
      </c>
      <c r="H47" s="205">
        <v>0.81950810872089497</v>
      </c>
      <c r="J47" s="203" t="s">
        <v>527</v>
      </c>
      <c r="K47" s="204">
        <v>-0.42739114398702693</v>
      </c>
      <c r="L47" s="205">
        <v>0.47012305185208397</v>
      </c>
      <c r="M47" s="205">
        <v>-0.47600474655601899</v>
      </c>
      <c r="N47" s="205">
        <v>4.9372592441797005</v>
      </c>
      <c r="O47" s="204">
        <v>-0.21775657973088802</v>
      </c>
      <c r="P47" s="205">
        <v>2.2855951608734499</v>
      </c>
      <c r="Q47" s="205">
        <v>-0.44339000929606298</v>
      </c>
      <c r="S47" s="203" t="s">
        <v>527</v>
      </c>
      <c r="T47" s="204">
        <v>-0.47178404018394204</v>
      </c>
      <c r="U47" s="205">
        <v>-0.856316175722727</v>
      </c>
      <c r="V47" s="205">
        <v>2.2341756266798503</v>
      </c>
      <c r="W47" s="205">
        <v>-0.30310089141332203</v>
      </c>
      <c r="X47" s="204">
        <v>-0.34415091851684998</v>
      </c>
      <c r="Y47" s="205">
        <v>-5.7034594630195601</v>
      </c>
      <c r="Z47" s="205">
        <v>1.0814952295876901</v>
      </c>
      <c r="AB47" s="203" t="s">
        <v>527</v>
      </c>
      <c r="AC47" s="204">
        <v>-0.345536677958658</v>
      </c>
      <c r="AD47" s="205">
        <v>0.32865407925636297</v>
      </c>
      <c r="AE47" s="205">
        <v>-1.3200594013193401</v>
      </c>
      <c r="AF47" s="205">
        <v>-0.60092189188620804</v>
      </c>
      <c r="AG47" s="204">
        <v>-0.554459504917026</v>
      </c>
      <c r="AH47" s="205">
        <v>-1.5998582830038299</v>
      </c>
      <c r="AI47" s="205">
        <v>0.26172508845380099</v>
      </c>
      <c r="AK47" s="203" t="s">
        <v>527</v>
      </c>
      <c r="AL47" s="204">
        <v>-0.92217851893689995</v>
      </c>
      <c r="AM47" s="205">
        <v>-0.880616819082913</v>
      </c>
      <c r="AN47" s="205">
        <v>-2.21492517642884</v>
      </c>
      <c r="AO47" s="205">
        <v>-19.925150306627</v>
      </c>
      <c r="AP47" s="204">
        <v>7.2361434096510395</v>
      </c>
      <c r="AQ47" s="205">
        <v>-4.1136427976331102</v>
      </c>
      <c r="AR47" s="205">
        <v>3.2007960188826101</v>
      </c>
    </row>
    <row r="48" spans="1:44" ht="15.6" x14ac:dyDescent="0.3">
      <c r="A48" s="206" t="s">
        <v>528</v>
      </c>
      <c r="B48" s="207">
        <v>0.90847843188072397</v>
      </c>
      <c r="C48" s="208">
        <v>-1.24533780684202</v>
      </c>
      <c r="D48" s="208">
        <v>-0.56234655230355002</v>
      </c>
      <c r="E48" s="208">
        <v>-1.62108071314306</v>
      </c>
      <c r="F48" s="207">
        <v>4.1163892777687296</v>
      </c>
      <c r="G48" s="208">
        <v>-2.77261980608897</v>
      </c>
      <c r="H48" s="208">
        <v>0.81957453544636205</v>
      </c>
      <c r="J48" s="206" t="s">
        <v>528</v>
      </c>
      <c r="K48" s="207">
        <v>-5.5067042498091502E-2</v>
      </c>
      <c r="L48" s="208">
        <v>0.32159858236341399</v>
      </c>
      <c r="M48" s="208">
        <v>-0.117509027082352</v>
      </c>
      <c r="N48" s="208">
        <v>6.7586298529974806</v>
      </c>
      <c r="O48" s="207">
        <v>1.0412098978742501</v>
      </c>
      <c r="P48" s="208">
        <v>3.3724809363129404</v>
      </c>
      <c r="Q48" s="208">
        <v>-0.25133589688961</v>
      </c>
      <c r="S48" s="206" t="s">
        <v>528</v>
      </c>
      <c r="T48" s="207">
        <v>-7.1057541656926997E-3</v>
      </c>
      <c r="U48" s="208">
        <v>-3.3180794275611304E-3</v>
      </c>
      <c r="V48" s="208">
        <v>1.5223582974918901</v>
      </c>
      <c r="W48" s="208">
        <v>-3.9816569505548896</v>
      </c>
      <c r="X48" s="207">
        <v>1.9247337652532102</v>
      </c>
      <c r="Y48" s="208">
        <v>0.34377318705112703</v>
      </c>
      <c r="Z48" s="208">
        <v>0.37883460416474501</v>
      </c>
      <c r="AB48" s="206" t="s">
        <v>528</v>
      </c>
      <c r="AC48" s="207">
        <v>-1.03000107116148</v>
      </c>
      <c r="AD48" s="208">
        <v>-0.62001879615254896</v>
      </c>
      <c r="AE48" s="208">
        <v>-0.83276279354704297</v>
      </c>
      <c r="AF48" s="208">
        <v>-2.3866471533979703</v>
      </c>
      <c r="AG48" s="207">
        <v>1.3919144584474301</v>
      </c>
      <c r="AH48" s="208">
        <v>-2.9763402863466499</v>
      </c>
      <c r="AI48" s="208">
        <v>1.16954733927947</v>
      </c>
      <c r="AK48" s="206" t="s">
        <v>528</v>
      </c>
      <c r="AL48" s="207">
        <v>-0.46906269158352198</v>
      </c>
      <c r="AM48" s="208">
        <v>-1.9701928456036299</v>
      </c>
      <c r="AN48" s="208">
        <v>-1.6078297448168899</v>
      </c>
      <c r="AO48" s="208">
        <v>-2.9610217498428502</v>
      </c>
      <c r="AP48" s="207">
        <v>6.0540151738798498</v>
      </c>
      <c r="AQ48" s="208">
        <v>1.9796525276993798E-2</v>
      </c>
      <c r="AR48" s="208">
        <v>2.0377121816805501</v>
      </c>
    </row>
    <row r="49" spans="1:44" ht="15.6" x14ac:dyDescent="0.3">
      <c r="A49" s="203" t="s">
        <v>529</v>
      </c>
      <c r="B49" s="204">
        <v>-0.96617343612068196</v>
      </c>
      <c r="C49" s="205">
        <v>-0.81049794723677993</v>
      </c>
      <c r="D49" s="205">
        <v>-0.29313749794501198</v>
      </c>
      <c r="E49" s="205">
        <v>-2.2697291437543701</v>
      </c>
      <c r="F49" s="204">
        <v>3.5856794214205499</v>
      </c>
      <c r="G49" s="205">
        <v>-7.1793283556965504</v>
      </c>
      <c r="H49" s="205">
        <v>1.1661551550684701</v>
      </c>
      <c r="J49" s="203" t="s">
        <v>529</v>
      </c>
      <c r="K49" s="204">
        <v>0.95160303094116694</v>
      </c>
      <c r="L49" s="205">
        <v>1.0002342296637099</v>
      </c>
      <c r="M49" s="205">
        <v>-0.27737100462949499</v>
      </c>
      <c r="N49" s="205">
        <v>7.2396547854687698</v>
      </c>
      <c r="O49" s="204">
        <v>-0.193695481112</v>
      </c>
      <c r="P49" s="205">
        <v>4.5551795793955403</v>
      </c>
      <c r="Q49" s="205">
        <v>-1.0383297051401099</v>
      </c>
      <c r="S49" s="203" t="s">
        <v>529</v>
      </c>
      <c r="T49" s="204">
        <v>-0.71271394903090202</v>
      </c>
      <c r="U49" s="205">
        <v>-0.91470828564265105</v>
      </c>
      <c r="V49" s="205">
        <v>-0.65704970458496703</v>
      </c>
      <c r="W49" s="205">
        <v>1.0475996505914</v>
      </c>
      <c r="X49" s="204">
        <v>-1.2761438637417299</v>
      </c>
      <c r="Y49" s="205">
        <v>-0.67998885435709999</v>
      </c>
      <c r="Z49" s="205">
        <v>4.1946424710658299E-2</v>
      </c>
      <c r="AB49" s="203" t="s">
        <v>529</v>
      </c>
      <c r="AC49" s="204">
        <v>-0.51299632692610198</v>
      </c>
      <c r="AD49" s="205">
        <v>0.11587936421772499</v>
      </c>
      <c r="AE49" s="205">
        <v>0.30886910783271004</v>
      </c>
      <c r="AF49" s="205">
        <v>-1.6993900808282498</v>
      </c>
      <c r="AG49" s="204">
        <v>-0.9579892962895411</v>
      </c>
      <c r="AH49" s="205">
        <v>-1.1007454730491899</v>
      </c>
      <c r="AI49" s="205">
        <v>3.1463371613937405E-2</v>
      </c>
      <c r="AK49" s="203" t="s">
        <v>529</v>
      </c>
      <c r="AL49" s="204">
        <v>-1.4649987588611999</v>
      </c>
      <c r="AM49" s="205">
        <v>-2.0182669562540601</v>
      </c>
      <c r="AN49" s="205">
        <v>-0.40339233899041604</v>
      </c>
      <c r="AO49" s="205">
        <v>-16.545932594399503</v>
      </c>
      <c r="AP49" s="204">
        <v>5.4065197851979896</v>
      </c>
      <c r="AQ49" s="205">
        <v>-2.6353972037484099</v>
      </c>
      <c r="AR49" s="205">
        <v>2.3776839348849399</v>
      </c>
    </row>
    <row r="50" spans="1:44" ht="15.6" x14ac:dyDescent="0.3">
      <c r="A50" s="206" t="s">
        <v>530</v>
      </c>
      <c r="B50" s="207">
        <v>-1.08736582260755</v>
      </c>
      <c r="C50" s="208">
        <v>-0.64746210235241097</v>
      </c>
      <c r="D50" s="208">
        <v>-1.10394280515219</v>
      </c>
      <c r="E50" s="208">
        <v>-3.65687154898214</v>
      </c>
      <c r="F50" s="207">
        <v>4.2374089114204301</v>
      </c>
      <c r="G50" s="208">
        <v>-5.4221971835015603</v>
      </c>
      <c r="H50" s="208">
        <v>1.1267131414600899</v>
      </c>
      <c r="J50" s="206" t="s">
        <v>530</v>
      </c>
      <c r="K50" s="207">
        <v>1.33486911786064</v>
      </c>
      <c r="L50" s="208">
        <v>1.4068607917892602</v>
      </c>
      <c r="M50" s="208">
        <v>-0.28907461167843601</v>
      </c>
      <c r="N50" s="208">
        <v>7.6174885511313599</v>
      </c>
      <c r="O50" s="207">
        <v>1.4059693568976701</v>
      </c>
      <c r="P50" s="208">
        <v>4.38983073284711</v>
      </c>
      <c r="Q50" s="208">
        <v>-0.42061220063362897</v>
      </c>
      <c r="S50" s="206" t="s">
        <v>530</v>
      </c>
      <c r="T50" s="207">
        <v>-0.83342719079610994</v>
      </c>
      <c r="U50" s="208">
        <v>-1.3191165053606899</v>
      </c>
      <c r="V50" s="208">
        <v>-2.8187999021469801</v>
      </c>
      <c r="W50" s="208">
        <v>2.5223959923775596</v>
      </c>
      <c r="X50" s="207">
        <v>-0.72979879453881602</v>
      </c>
      <c r="Y50" s="208">
        <v>-1.8319132773408302</v>
      </c>
      <c r="Z50" s="208">
        <v>0.35983885407369698</v>
      </c>
      <c r="AB50" s="206" t="s">
        <v>530</v>
      </c>
      <c r="AC50" s="207">
        <v>0.42170957026446099</v>
      </c>
      <c r="AD50" s="208">
        <v>0.439239764019556</v>
      </c>
      <c r="AE50" s="208">
        <v>0.86532359688102889</v>
      </c>
      <c r="AF50" s="208">
        <v>0.282566570680509</v>
      </c>
      <c r="AG50" s="207">
        <v>3.7120439480276399</v>
      </c>
      <c r="AH50" s="208">
        <v>3.0153272155323001</v>
      </c>
      <c r="AI50" s="208">
        <v>0.19827362276214003</v>
      </c>
      <c r="AK50" s="206" t="s">
        <v>530</v>
      </c>
      <c r="AL50" s="207">
        <v>-0.77198545633834192</v>
      </c>
      <c r="AM50" s="208">
        <v>-1.4694009506218999</v>
      </c>
      <c r="AN50" s="208">
        <v>6.6229152999108702</v>
      </c>
      <c r="AO50" s="208">
        <v>-18.090260297419299</v>
      </c>
      <c r="AP50" s="207">
        <v>6.1660381628658296</v>
      </c>
      <c r="AQ50" s="208">
        <v>-2.8139112996103699</v>
      </c>
      <c r="AR50" s="208">
        <v>2.68334948395818</v>
      </c>
    </row>
    <row r="51" spans="1:44" ht="15.6" x14ac:dyDescent="0.3">
      <c r="A51" s="203" t="s">
        <v>531</v>
      </c>
      <c r="B51" s="204">
        <v>-0.432674395928628</v>
      </c>
      <c r="C51" s="205">
        <v>-0.78208536432965192</v>
      </c>
      <c r="D51" s="205">
        <v>-0.55836838346349205</v>
      </c>
      <c r="E51" s="205">
        <v>-1.61823881270889</v>
      </c>
      <c r="F51" s="204">
        <v>3.3685114427107301</v>
      </c>
      <c r="G51" s="205">
        <v>-1.9583145897960699</v>
      </c>
      <c r="H51" s="205">
        <v>0.71553243049965698</v>
      </c>
      <c r="J51" s="203" t="s">
        <v>531</v>
      </c>
      <c r="K51" s="204">
        <v>1.1556626079755101</v>
      </c>
      <c r="L51" s="205">
        <v>1.80161731037629</v>
      </c>
      <c r="M51" s="205">
        <v>0.20488576659572999</v>
      </c>
      <c r="N51" s="205">
        <v>4.2445332822962003</v>
      </c>
      <c r="O51" s="204">
        <v>0.64418682528499793</v>
      </c>
      <c r="P51" s="205">
        <v>4.4468490594802699</v>
      </c>
      <c r="Q51" s="205">
        <v>-0.75467257265968801</v>
      </c>
      <c r="S51" s="203" t="s">
        <v>531</v>
      </c>
      <c r="T51" s="204">
        <v>-0.374094873054515</v>
      </c>
      <c r="U51" s="205">
        <v>-0.37071341668306601</v>
      </c>
      <c r="V51" s="205">
        <v>2.0911690618837899</v>
      </c>
      <c r="W51" s="205">
        <v>-4.7606641313692499</v>
      </c>
      <c r="X51" s="204">
        <v>2.0556007912605598</v>
      </c>
      <c r="Y51" s="205">
        <v>1.0128822927638601</v>
      </c>
      <c r="Z51" s="205">
        <v>0.27866150912288701</v>
      </c>
      <c r="AB51" s="203" t="s">
        <v>531</v>
      </c>
      <c r="AC51" s="204">
        <v>1.47970154903114</v>
      </c>
      <c r="AD51" s="205">
        <v>1.55208883697702</v>
      </c>
      <c r="AE51" s="205">
        <v>2.0490480020595898</v>
      </c>
      <c r="AF51" s="205">
        <v>1.6451491264531297</v>
      </c>
      <c r="AG51" s="204">
        <v>7.2088148026993402</v>
      </c>
      <c r="AH51" s="205">
        <v>4.9289633427563695</v>
      </c>
      <c r="AI51" s="205">
        <v>0.66871002659623902</v>
      </c>
      <c r="AK51" s="203" t="s">
        <v>531</v>
      </c>
      <c r="AL51" s="204">
        <v>0.66895694391900806</v>
      </c>
      <c r="AM51" s="205">
        <v>-0.70140054019532905</v>
      </c>
      <c r="AN51" s="205">
        <v>-2.9420652776791001</v>
      </c>
      <c r="AO51" s="205">
        <v>9.5892818135739208</v>
      </c>
      <c r="AP51" s="204">
        <v>-1.3438378660277199</v>
      </c>
      <c r="AQ51" s="205">
        <v>-0.57819969347845401</v>
      </c>
      <c r="AR51" s="205">
        <v>-0.13020822728221099</v>
      </c>
    </row>
    <row r="52" spans="1:44" ht="15.6" x14ac:dyDescent="0.3">
      <c r="A52" s="206" t="s">
        <v>532</v>
      </c>
      <c r="B52" s="208">
        <v>-1.07710376559059</v>
      </c>
      <c r="C52" s="208">
        <v>-0.385722104296782</v>
      </c>
      <c r="D52" s="208">
        <v>-1.30747793655531</v>
      </c>
      <c r="E52" s="208">
        <v>-2.8827591201043901</v>
      </c>
      <c r="F52" s="207">
        <v>-4.1944543776643499</v>
      </c>
      <c r="G52" s="208">
        <v>-1.42520638692025</v>
      </c>
      <c r="H52" s="208">
        <v>-0.28599011495070403</v>
      </c>
      <c r="J52" s="206" t="s">
        <v>532</v>
      </c>
      <c r="K52" s="208">
        <v>1.39083957899733</v>
      </c>
      <c r="L52" s="208">
        <v>1.4957076949416901</v>
      </c>
      <c r="M52" s="208">
        <v>0.46032813754416896</v>
      </c>
      <c r="N52" s="208">
        <v>0.60580876420975893</v>
      </c>
      <c r="O52" s="207">
        <v>-1.30919041411269</v>
      </c>
      <c r="P52" s="208">
        <v>2.4316738035104799</v>
      </c>
      <c r="Q52" s="208">
        <v>-0.98186395382540204</v>
      </c>
      <c r="S52" s="206" t="s">
        <v>532</v>
      </c>
      <c r="T52" s="208">
        <v>0.50080995425339503</v>
      </c>
      <c r="U52" s="208">
        <v>0.33465309421600897</v>
      </c>
      <c r="V52" s="208">
        <v>-0.15565277665959801</v>
      </c>
      <c r="W52" s="208">
        <v>5.2072279977592997</v>
      </c>
      <c r="X52" s="207">
        <v>0.85404250374748802</v>
      </c>
      <c r="Y52" s="208">
        <v>6.5628501298796893</v>
      </c>
      <c r="Z52" s="208">
        <v>-1.08972707746062</v>
      </c>
      <c r="AB52" s="206" t="s">
        <v>532</v>
      </c>
      <c r="AC52" s="208">
        <v>2.18825584536174</v>
      </c>
      <c r="AD52" s="208">
        <v>2.4310363164120798</v>
      </c>
      <c r="AE52" s="208">
        <v>1.42298551039719</v>
      </c>
      <c r="AF52" s="208">
        <v>3.0015393987985099</v>
      </c>
      <c r="AG52" s="207">
        <v>6.2469512376761003</v>
      </c>
      <c r="AH52" s="208">
        <v>4.8125097796823102</v>
      </c>
      <c r="AI52" s="208">
        <v>0.418527614979463</v>
      </c>
      <c r="AK52" s="206" t="s">
        <v>532</v>
      </c>
      <c r="AL52" s="208">
        <v>5.8514379328888901E-2</v>
      </c>
      <c r="AM52" s="208">
        <v>-1.8373947822602699</v>
      </c>
      <c r="AN52" s="208">
        <v>0.100091053911133</v>
      </c>
      <c r="AO52" s="208">
        <v>4.7142056647667703</v>
      </c>
      <c r="AP52" s="207">
        <v>-3.7640012914219603E-2</v>
      </c>
      <c r="AQ52" s="208">
        <v>-3.3413454103475599</v>
      </c>
      <c r="AR52" s="208">
        <v>0.84913380866641808</v>
      </c>
    </row>
    <row r="53" spans="1:44" ht="15.6" x14ac:dyDescent="0.3">
      <c r="A53" s="203" t="s">
        <v>533</v>
      </c>
      <c r="B53" s="204">
        <v>-0.80299006851781207</v>
      </c>
      <c r="C53" s="205">
        <v>-0.66654594653695598</v>
      </c>
      <c r="D53" s="205">
        <v>-0.93092076341863805</v>
      </c>
      <c r="E53" s="205">
        <v>-3.6158343743204999</v>
      </c>
      <c r="F53" s="204">
        <v>7.7245625099000099</v>
      </c>
      <c r="G53" s="205">
        <v>2.30058188248247</v>
      </c>
      <c r="H53" s="205">
        <v>0.91490202039238089</v>
      </c>
      <c r="J53" s="203" t="s">
        <v>533</v>
      </c>
      <c r="K53" s="204">
        <v>1.4651071219242899</v>
      </c>
      <c r="L53" s="205">
        <v>1.5345176856562099</v>
      </c>
      <c r="M53" s="205">
        <v>0.87968755984244607</v>
      </c>
      <c r="N53" s="205">
        <v>2.1409831037276499</v>
      </c>
      <c r="O53" s="204">
        <v>3.4425578993174901</v>
      </c>
      <c r="P53" s="205">
        <v>1.9264091154209</v>
      </c>
      <c r="Q53" s="205">
        <v>0.93067836983963104</v>
      </c>
      <c r="S53" s="203" t="s">
        <v>533</v>
      </c>
      <c r="T53" s="204">
        <v>1.46099629481298</v>
      </c>
      <c r="U53" s="205">
        <v>0.91377878794695588</v>
      </c>
      <c r="V53" s="205">
        <v>0.58580326357583501</v>
      </c>
      <c r="W53" s="205">
        <v>12.793311743937199</v>
      </c>
      <c r="X53" s="204">
        <v>4.5618810106777996</v>
      </c>
      <c r="Y53" s="205">
        <v>6.9439910484454099</v>
      </c>
      <c r="Z53" s="205">
        <v>-0.55328614449720892</v>
      </c>
      <c r="AB53" s="203" t="s">
        <v>533</v>
      </c>
      <c r="AC53" s="204">
        <v>1.9858287535949199</v>
      </c>
      <c r="AD53" s="205">
        <v>2.43650177723296</v>
      </c>
      <c r="AE53" s="205">
        <v>-0.16046784534396699</v>
      </c>
      <c r="AF53" s="205">
        <v>3.2567065325027995</v>
      </c>
      <c r="AG53" s="204">
        <v>2.6569443259296102</v>
      </c>
      <c r="AH53" s="205">
        <v>3.9238824999615405</v>
      </c>
      <c r="AI53" s="205">
        <v>-0.362657600251092</v>
      </c>
      <c r="AK53" s="203" t="s">
        <v>533</v>
      </c>
      <c r="AL53" s="204">
        <v>-0.77237616237284501</v>
      </c>
      <c r="AM53" s="205">
        <v>-1.9223887799600701</v>
      </c>
      <c r="AN53" s="205">
        <v>0.85780390687473196</v>
      </c>
      <c r="AO53" s="205">
        <v>-6.0333916130147296</v>
      </c>
      <c r="AP53" s="204">
        <v>-1.0307157848169501</v>
      </c>
      <c r="AQ53" s="205">
        <v>-8.0946483081701306</v>
      </c>
      <c r="AR53" s="205">
        <v>1.51736386200564</v>
      </c>
    </row>
    <row r="54" spans="1:44" ht="15.6" x14ac:dyDescent="0.3">
      <c r="A54" s="206" t="s">
        <v>534</v>
      </c>
      <c r="B54" s="207">
        <v>-0.73336072020344101</v>
      </c>
      <c r="C54" s="208">
        <v>-0.75053160651845596</v>
      </c>
      <c r="D54" s="208">
        <v>1.8656174804922598</v>
      </c>
      <c r="E54" s="208">
        <v>-2.52315136978629</v>
      </c>
      <c r="F54" s="207">
        <v>3.8577864729540905</v>
      </c>
      <c r="G54" s="208">
        <v>2.2474235361450399</v>
      </c>
      <c r="H54" s="208">
        <v>0.39758711720289697</v>
      </c>
      <c r="J54" s="206" t="s">
        <v>534</v>
      </c>
      <c r="K54" s="207">
        <v>2.5800624466603201</v>
      </c>
      <c r="L54" s="208">
        <v>2.1532708284622197</v>
      </c>
      <c r="M54" s="208">
        <v>1.23955219112674</v>
      </c>
      <c r="N54" s="208">
        <v>-0.39333949917698102</v>
      </c>
      <c r="O54" s="207">
        <v>0.257849030134505</v>
      </c>
      <c r="P54" s="208">
        <v>3.7243814035738598</v>
      </c>
      <c r="Q54" s="208">
        <v>-0.79247350323226295</v>
      </c>
      <c r="S54" s="206" t="s">
        <v>534</v>
      </c>
      <c r="T54" s="207">
        <v>1.5666019347545999</v>
      </c>
      <c r="U54" s="208">
        <v>1.1729550402962301</v>
      </c>
      <c r="V54" s="208">
        <v>0.58492888198317095</v>
      </c>
      <c r="W54" s="208">
        <v>5.1629161950299798</v>
      </c>
      <c r="X54" s="207">
        <v>0.99884653189421502</v>
      </c>
      <c r="Y54" s="208">
        <v>4.1889724475679602</v>
      </c>
      <c r="Z54" s="208">
        <v>-0.59631447889887901</v>
      </c>
      <c r="AB54" s="206" t="s">
        <v>534</v>
      </c>
      <c r="AC54" s="207">
        <v>1.65356293485283</v>
      </c>
      <c r="AD54" s="208">
        <v>2.6282854071594302</v>
      </c>
      <c r="AE54" s="208">
        <v>-1.0895341595574299</v>
      </c>
      <c r="AF54" s="208">
        <v>2.4965484947383398</v>
      </c>
      <c r="AG54" s="207">
        <v>2.9252004987875702</v>
      </c>
      <c r="AH54" s="208">
        <v>3.2985570987193604</v>
      </c>
      <c r="AI54" s="208">
        <v>-0.10511929412278199</v>
      </c>
      <c r="AK54" s="206" t="s">
        <v>534</v>
      </c>
      <c r="AL54" s="207">
        <v>-1.07416952686308</v>
      </c>
      <c r="AM54" s="208">
        <v>-0.84001155823632012</v>
      </c>
      <c r="AN54" s="208">
        <v>8.0946873131923596</v>
      </c>
      <c r="AO54" s="208">
        <v>-3.70374040513446</v>
      </c>
      <c r="AP54" s="207">
        <v>1.4031542159393702</v>
      </c>
      <c r="AQ54" s="208">
        <v>3.2266941887726803</v>
      </c>
      <c r="AR54" s="208">
        <v>-0.10515030970325601</v>
      </c>
    </row>
    <row r="55" spans="1:44" ht="15.6" x14ac:dyDescent="0.3">
      <c r="A55" s="203" t="s">
        <v>535</v>
      </c>
      <c r="B55" s="204">
        <v>0.22215282995962701</v>
      </c>
      <c r="C55" s="205">
        <v>0.10211194025039901</v>
      </c>
      <c r="D55" s="205">
        <v>0.36612558481797497</v>
      </c>
      <c r="E55" s="205">
        <v>-1.0073852127701799</v>
      </c>
      <c r="F55" s="204">
        <v>5.1116000879250905</v>
      </c>
      <c r="G55" s="205">
        <v>3.4031827528371501</v>
      </c>
      <c r="H55" s="205">
        <v>0.44341908020241799</v>
      </c>
      <c r="J55" s="203" t="s">
        <v>535</v>
      </c>
      <c r="K55" s="204">
        <v>3.0176680595085701</v>
      </c>
      <c r="L55" s="205">
        <v>3.04637469762066</v>
      </c>
      <c r="M55" s="205">
        <v>3.0610936472880197</v>
      </c>
      <c r="N55" s="205">
        <v>3.8046785117732496</v>
      </c>
      <c r="O55" s="204">
        <v>4.8408460798156296</v>
      </c>
      <c r="P55" s="205">
        <v>3.98377535806127</v>
      </c>
      <c r="Q55" s="205">
        <v>0.86368933413346305</v>
      </c>
      <c r="S55" s="203" t="s">
        <v>535</v>
      </c>
      <c r="T55" s="204">
        <v>2.1524292043502502</v>
      </c>
      <c r="U55" s="205">
        <v>1.9871943920581301</v>
      </c>
      <c r="V55" s="205">
        <v>0.79990801538689704</v>
      </c>
      <c r="W55" s="205">
        <v>3.7458408485098</v>
      </c>
      <c r="X55" s="204">
        <v>-1.1826857483330799</v>
      </c>
      <c r="Y55" s="205">
        <v>5.7394729631018802</v>
      </c>
      <c r="Z55" s="205">
        <v>-1.3286044834251398</v>
      </c>
      <c r="AB55" s="203" t="s">
        <v>535</v>
      </c>
      <c r="AC55" s="204">
        <v>2.14184517419221</v>
      </c>
      <c r="AD55" s="205">
        <v>2.3892247913057099</v>
      </c>
      <c r="AE55" s="205">
        <v>-0.71047380163198903</v>
      </c>
      <c r="AF55" s="205">
        <v>2.5603737762097798</v>
      </c>
      <c r="AG55" s="204">
        <v>3.1326730386538202</v>
      </c>
      <c r="AH55" s="205">
        <v>4.6618823637394602</v>
      </c>
      <c r="AI55" s="205">
        <v>-0.44655022591709698</v>
      </c>
      <c r="AK55" s="203" t="s">
        <v>535</v>
      </c>
      <c r="AL55" s="204">
        <v>-0.56435467000293094</v>
      </c>
      <c r="AM55" s="205">
        <v>0.44581984004703495</v>
      </c>
      <c r="AN55" s="205">
        <v>3.3263269128033603</v>
      </c>
      <c r="AO55" s="205">
        <v>1.36118902372024</v>
      </c>
      <c r="AP55" s="204">
        <v>-2.1166893007769301</v>
      </c>
      <c r="AQ55" s="205">
        <v>3.3614425486755901</v>
      </c>
      <c r="AR55" s="205">
        <v>-1.22757146953249</v>
      </c>
    </row>
    <row r="56" spans="1:44" ht="15.6" x14ac:dyDescent="0.3">
      <c r="A56" s="206" t="s">
        <v>536</v>
      </c>
      <c r="B56" s="207">
        <v>0.85476716938491792</v>
      </c>
      <c r="C56" s="208">
        <v>0.18719954829747301</v>
      </c>
      <c r="D56" s="208">
        <v>1.9604029866382999</v>
      </c>
      <c r="E56" s="208">
        <v>0.347860894400642</v>
      </c>
      <c r="F56" s="207">
        <v>2.8006197872874798</v>
      </c>
      <c r="G56" s="208">
        <v>2.24040553104216</v>
      </c>
      <c r="H56" s="208">
        <v>0.25883800201388196</v>
      </c>
      <c r="J56" s="206" t="s">
        <v>536</v>
      </c>
      <c r="K56" s="207">
        <v>2.23272599282032</v>
      </c>
      <c r="L56" s="208">
        <v>2.6479194501746099</v>
      </c>
      <c r="M56" s="208">
        <v>2.9590801944206198</v>
      </c>
      <c r="N56" s="208">
        <v>0.41572971262796604</v>
      </c>
      <c r="O56" s="207">
        <v>6.6981649698151804</v>
      </c>
      <c r="P56" s="208">
        <v>6.1208868147519695</v>
      </c>
      <c r="Q56" s="208">
        <v>0.95407514666321391</v>
      </c>
      <c r="S56" s="206" t="s">
        <v>536</v>
      </c>
      <c r="T56" s="207">
        <v>1.49331338792506</v>
      </c>
      <c r="U56" s="208">
        <v>1.95727307476005</v>
      </c>
      <c r="V56" s="208">
        <v>-0.23248494467823502</v>
      </c>
      <c r="W56" s="208">
        <v>5.7200377464031602</v>
      </c>
      <c r="X56" s="207">
        <v>9.9710193919611001E-2</v>
      </c>
      <c r="Y56" s="208">
        <v>6.63988754291608</v>
      </c>
      <c r="Z56" s="208">
        <v>-1.3426789715501102</v>
      </c>
      <c r="AB56" s="206" t="s">
        <v>536</v>
      </c>
      <c r="AC56" s="207">
        <v>2.6630633467064397</v>
      </c>
      <c r="AD56" s="208">
        <v>2.9470909286054203</v>
      </c>
      <c r="AE56" s="208">
        <v>0.24925967084193601</v>
      </c>
      <c r="AF56" s="208">
        <v>3.5565084584008</v>
      </c>
      <c r="AG56" s="207">
        <v>5.4175305137731797</v>
      </c>
      <c r="AH56" s="208">
        <v>5.7187363689439801</v>
      </c>
      <c r="AI56" s="208">
        <v>-0.100435220919699</v>
      </c>
      <c r="AK56" s="206" t="s">
        <v>536</v>
      </c>
      <c r="AL56" s="207">
        <v>0.179939095420734</v>
      </c>
      <c r="AM56" s="208">
        <v>3.6119771106812901E-2</v>
      </c>
      <c r="AN56" s="208">
        <v>-0.90087336474681312</v>
      </c>
      <c r="AO56" s="208">
        <v>5.6394792823862598</v>
      </c>
      <c r="AP56" s="207">
        <v>-0.44910419011754399</v>
      </c>
      <c r="AQ56" s="208">
        <v>2.46892414304443</v>
      </c>
      <c r="AR56" s="208">
        <v>-0.53183745043536801</v>
      </c>
    </row>
    <row r="57" spans="1:44" ht="15.6" x14ac:dyDescent="0.3">
      <c r="A57" s="203" t="s">
        <v>537</v>
      </c>
      <c r="B57" s="204">
        <v>0.53095092247776299</v>
      </c>
      <c r="C57" s="205">
        <v>-0.60985978161815502</v>
      </c>
      <c r="D57" s="205">
        <v>0.64675004546961801</v>
      </c>
      <c r="E57" s="205">
        <v>1.51544946299931</v>
      </c>
      <c r="F57" s="204">
        <v>4.3814234359799098</v>
      </c>
      <c r="G57" s="205">
        <v>6.46254484319231</v>
      </c>
      <c r="H57" s="205">
        <v>-1.85423704309177E-2</v>
      </c>
      <c r="J57" s="203" t="s">
        <v>537</v>
      </c>
      <c r="K57" s="204">
        <v>0.81493003925586194</v>
      </c>
      <c r="L57" s="205">
        <v>1.83747306173903</v>
      </c>
      <c r="M57" s="205">
        <v>2.5582163974489402</v>
      </c>
      <c r="N57" s="205">
        <v>-1.8891681539887202</v>
      </c>
      <c r="O57" s="204">
        <v>2.6808835345161501</v>
      </c>
      <c r="P57" s="205">
        <v>3.6585446631680298</v>
      </c>
      <c r="Q57" s="205">
        <v>6.8416682384088406E-2</v>
      </c>
      <c r="S57" s="203" t="s">
        <v>537</v>
      </c>
      <c r="T57" s="204">
        <v>2.4484482324991901</v>
      </c>
      <c r="U57" s="205">
        <v>3.0125608708442697</v>
      </c>
      <c r="V57" s="205">
        <v>2.9794081108717401</v>
      </c>
      <c r="W57" s="205">
        <v>7.88449849413084</v>
      </c>
      <c r="X57" s="204">
        <v>3.7972072613780097</v>
      </c>
      <c r="Y57" s="205">
        <v>8.4229626065607892</v>
      </c>
      <c r="Z57" s="205">
        <v>-1.14704668474228</v>
      </c>
      <c r="AB57" s="203" t="s">
        <v>537</v>
      </c>
      <c r="AC57" s="204">
        <v>2.7148935007667299</v>
      </c>
      <c r="AD57" s="205">
        <v>2.8188677685595498</v>
      </c>
      <c r="AE57" s="205">
        <v>0.65213004919154594</v>
      </c>
      <c r="AF57" s="205">
        <v>4.5075593044196696</v>
      </c>
      <c r="AG57" s="204">
        <v>7.0298137265597305</v>
      </c>
      <c r="AH57" s="205">
        <v>6.2416479501328901</v>
      </c>
      <c r="AI57" s="205">
        <v>0.21720987703337399</v>
      </c>
      <c r="AK57" s="203" t="s">
        <v>537</v>
      </c>
      <c r="AL57" s="204">
        <v>1.93328192374871</v>
      </c>
      <c r="AM57" s="205">
        <v>-0.64356074020799403</v>
      </c>
      <c r="AN57" s="205">
        <v>-1.08338772413343</v>
      </c>
      <c r="AO57" s="205">
        <v>16.439617424437198</v>
      </c>
      <c r="AP57" s="204">
        <v>2.2898980189736102</v>
      </c>
      <c r="AQ57" s="205">
        <v>7.3769624738768709</v>
      </c>
      <c r="AR57" s="205">
        <v>-0.8686083001322511</v>
      </c>
    </row>
    <row r="58" spans="1:44" ht="15.6" x14ac:dyDescent="0.3">
      <c r="A58" s="206" t="s">
        <v>538</v>
      </c>
      <c r="B58" s="207">
        <v>1.26935655236678</v>
      </c>
      <c r="C58" s="208">
        <v>0.59844154716920406</v>
      </c>
      <c r="D58" s="208">
        <v>-0.656216476188898</v>
      </c>
      <c r="E58" s="208">
        <v>1.76428342741656</v>
      </c>
      <c r="F58" s="207">
        <v>3.7319896174199596</v>
      </c>
      <c r="G58" s="208">
        <v>5.29076008544562</v>
      </c>
      <c r="H58" s="208">
        <v>1.7574554125075099E-2</v>
      </c>
      <c r="J58" s="206" t="s">
        <v>538</v>
      </c>
      <c r="K58" s="207">
        <v>2.1008023801810798</v>
      </c>
      <c r="L58" s="208">
        <v>2.87966820792697</v>
      </c>
      <c r="M58" s="208">
        <v>1.5800625378366202</v>
      </c>
      <c r="N58" s="208">
        <v>3.81677486624227</v>
      </c>
      <c r="O58" s="207">
        <v>3.1734538595966</v>
      </c>
      <c r="P58" s="208">
        <v>9.0790059140525301</v>
      </c>
      <c r="Q58" s="208">
        <v>-1.3808815987524901</v>
      </c>
      <c r="S58" s="206" t="s">
        <v>538</v>
      </c>
      <c r="T58" s="207">
        <v>3.6938381769241899</v>
      </c>
      <c r="U58" s="208">
        <v>2.93657028982688</v>
      </c>
      <c r="V58" s="208">
        <v>2.6742290728865004</v>
      </c>
      <c r="W58" s="208">
        <v>6.6319592407785999</v>
      </c>
      <c r="X58" s="207">
        <v>10.2435101043492</v>
      </c>
      <c r="Y58" s="208">
        <v>7.7188669881001797</v>
      </c>
      <c r="Z58" s="208">
        <v>0.16116600668620698</v>
      </c>
      <c r="AB58" s="206" t="s">
        <v>538</v>
      </c>
      <c r="AC58" s="207">
        <v>3.00728808291184</v>
      </c>
      <c r="AD58" s="208">
        <v>2.9896468710164599</v>
      </c>
      <c r="AE58" s="208">
        <v>0.970835458137986</v>
      </c>
      <c r="AF58" s="208">
        <v>7.1027566041229795</v>
      </c>
      <c r="AG58" s="207">
        <v>6.1228522208682596</v>
      </c>
      <c r="AH58" s="208">
        <v>7.0399080120050002</v>
      </c>
      <c r="AI58" s="208">
        <v>-0.29899684214750599</v>
      </c>
      <c r="AK58" s="206" t="s">
        <v>538</v>
      </c>
      <c r="AL58" s="207">
        <v>2.4477232736831898</v>
      </c>
      <c r="AM58" s="208">
        <v>2.0092929501565702</v>
      </c>
      <c r="AN58" s="208">
        <v>-3.3253570897962299</v>
      </c>
      <c r="AO58" s="208">
        <v>13.408503152101501</v>
      </c>
      <c r="AP58" s="207">
        <v>2.2125964235557802</v>
      </c>
      <c r="AQ58" s="208">
        <v>5.5614964806933704</v>
      </c>
      <c r="AR58" s="208">
        <v>-0.48323482170346499</v>
      </c>
    </row>
    <row r="59" spans="1:44" ht="15.6" x14ac:dyDescent="0.3">
      <c r="A59" s="203" t="s">
        <v>539</v>
      </c>
      <c r="B59" s="204">
        <v>1.7678954234878599</v>
      </c>
      <c r="C59" s="205">
        <v>1.3654173257020099</v>
      </c>
      <c r="D59" s="205">
        <v>0.162497739273298</v>
      </c>
      <c r="E59" s="205">
        <v>3.0865443051616701</v>
      </c>
      <c r="F59" s="204">
        <v>1.80780251633634</v>
      </c>
      <c r="G59" s="205">
        <v>6.2017866050325905</v>
      </c>
      <c r="H59" s="205">
        <v>-0.35957252120558797</v>
      </c>
      <c r="J59" s="203" t="s">
        <v>539</v>
      </c>
      <c r="K59" s="204">
        <v>3.2477863511059302</v>
      </c>
      <c r="L59" s="205">
        <v>3.9057577141090398</v>
      </c>
      <c r="M59" s="205">
        <v>-1.5736353036444801</v>
      </c>
      <c r="N59" s="205">
        <v>11.4063251709415</v>
      </c>
      <c r="O59" s="204">
        <v>6.4341523498730693</v>
      </c>
      <c r="P59" s="205">
        <v>11.760359213559299</v>
      </c>
      <c r="Q59" s="205">
        <v>-1.0048432050999498</v>
      </c>
      <c r="S59" s="203" t="s">
        <v>539</v>
      </c>
      <c r="T59" s="204">
        <v>2.2279133621591702</v>
      </c>
      <c r="U59" s="205">
        <v>2.31037610026898</v>
      </c>
      <c r="V59" s="205">
        <v>0.55501140721393505</v>
      </c>
      <c r="W59" s="205">
        <v>7.6667612275492694</v>
      </c>
      <c r="X59" s="204">
        <v>4.0543815484659493</v>
      </c>
      <c r="Y59" s="205">
        <v>7.3105976574361504</v>
      </c>
      <c r="Z59" s="205">
        <v>-0.90136354418342002</v>
      </c>
      <c r="AB59" s="203" t="s">
        <v>539</v>
      </c>
      <c r="AC59" s="204">
        <v>2.7183692486208</v>
      </c>
      <c r="AD59" s="205">
        <v>3.4151909917262899</v>
      </c>
      <c r="AE59" s="205">
        <v>-1.0224887528975202</v>
      </c>
      <c r="AF59" s="205">
        <v>8.2132047110534714</v>
      </c>
      <c r="AG59" s="204">
        <v>5.8048796679175796</v>
      </c>
      <c r="AH59" s="205">
        <v>8.18882385650668</v>
      </c>
      <c r="AI59" s="205">
        <v>-0.75153879284807801</v>
      </c>
      <c r="AK59" s="203" t="s">
        <v>539</v>
      </c>
      <c r="AL59" s="204">
        <v>2.5977360643916501</v>
      </c>
      <c r="AM59" s="205">
        <v>2.2199705561471399</v>
      </c>
      <c r="AN59" s="205">
        <v>0.50042882121246202</v>
      </c>
      <c r="AO59" s="205">
        <v>10.082283425937499</v>
      </c>
      <c r="AP59" s="204">
        <v>5.1791149934166603</v>
      </c>
      <c r="AQ59" s="205">
        <v>11.128796282625499</v>
      </c>
      <c r="AR59" s="205">
        <v>-0.98664186580372493</v>
      </c>
    </row>
    <row r="60" spans="1:44" ht="15.6" x14ac:dyDescent="0.3">
      <c r="A60" s="206" t="s">
        <v>540</v>
      </c>
      <c r="B60" s="207">
        <v>2.6124492935483903</v>
      </c>
      <c r="C60" s="208">
        <v>1.26502469006721</v>
      </c>
      <c r="D60" s="208">
        <v>-0.72511178637046902</v>
      </c>
      <c r="E60" s="208">
        <v>4.21752494217065</v>
      </c>
      <c r="F60" s="207">
        <v>5.0899684657365603</v>
      </c>
      <c r="G60" s="208">
        <v>10.4429273714772</v>
      </c>
      <c r="H60" s="208">
        <v>-0.48900106360845297</v>
      </c>
      <c r="J60" s="206" t="s">
        <v>540</v>
      </c>
      <c r="K60" s="207">
        <v>2.5107025866869597</v>
      </c>
      <c r="L60" s="208">
        <v>2.5260741248161502</v>
      </c>
      <c r="M60" s="208">
        <v>-0.89050807130154308</v>
      </c>
      <c r="N60" s="208">
        <v>13.9184225252866</v>
      </c>
      <c r="O60" s="207">
        <v>0.73071753638796999</v>
      </c>
      <c r="P60" s="208">
        <v>13.1362327176523</v>
      </c>
      <c r="Q60" s="208">
        <v>-3.6639271254504999</v>
      </c>
      <c r="S60" s="206" t="s">
        <v>540</v>
      </c>
      <c r="T60" s="207">
        <v>1.9985692163191899</v>
      </c>
      <c r="U60" s="208">
        <v>1.5645674648021202</v>
      </c>
      <c r="V60" s="208">
        <v>0.81907727128871488</v>
      </c>
      <c r="W60" s="208">
        <v>9.5903883664456995</v>
      </c>
      <c r="X60" s="207">
        <v>1.9816274399690401</v>
      </c>
      <c r="Y60" s="208">
        <v>6.0943357128929199</v>
      </c>
      <c r="Z60" s="208">
        <v>-1.00112276976897</v>
      </c>
      <c r="AB60" s="206" t="s">
        <v>540</v>
      </c>
      <c r="AC60" s="207">
        <v>2.81311262078126</v>
      </c>
      <c r="AD60" s="208">
        <v>3.8633243919139497</v>
      </c>
      <c r="AE60" s="208">
        <v>1.41026384056516</v>
      </c>
      <c r="AF60" s="208">
        <v>8.5529202064201701</v>
      </c>
      <c r="AG60" s="207">
        <v>4.5540438628770596</v>
      </c>
      <c r="AH60" s="208">
        <v>7.4599855577642202</v>
      </c>
      <c r="AI60" s="208">
        <v>-0.89824450370808906</v>
      </c>
      <c r="AK60" s="206" t="s">
        <v>540</v>
      </c>
      <c r="AL60" s="207">
        <v>4.083245940167</v>
      </c>
      <c r="AM60" s="208">
        <v>4.2450177405248102</v>
      </c>
      <c r="AN60" s="208">
        <v>-1.0805930251576901</v>
      </c>
      <c r="AO60" s="208">
        <v>21.1074309607143</v>
      </c>
      <c r="AP60" s="207">
        <v>3.41461758787749</v>
      </c>
      <c r="AQ60" s="208">
        <v>17.3875263736149</v>
      </c>
      <c r="AR60" s="208">
        <v>-3.2862948326794101</v>
      </c>
    </row>
    <row r="61" spans="1:44" ht="15.6" x14ac:dyDescent="0.3">
      <c r="A61" s="203" t="s">
        <v>541</v>
      </c>
      <c r="B61" s="204">
        <v>3.0303759537156703</v>
      </c>
      <c r="C61" s="205">
        <v>1.6722219794581901</v>
      </c>
      <c r="D61" s="205">
        <v>1.3921808112557701</v>
      </c>
      <c r="E61" s="205">
        <v>9.3565017163460809</v>
      </c>
      <c r="F61" s="204">
        <v>2.3233859318332599</v>
      </c>
      <c r="G61" s="205">
        <v>9.6429037768835908</v>
      </c>
      <c r="H61" s="205">
        <v>-0.77660517658935402</v>
      </c>
      <c r="J61" s="203" t="s">
        <v>541</v>
      </c>
      <c r="K61" s="204">
        <v>0.91419432822914504</v>
      </c>
      <c r="L61" s="205">
        <v>0.15260911870327301</v>
      </c>
      <c r="M61" s="205">
        <v>-1.1278799296164901</v>
      </c>
      <c r="N61" s="205">
        <v>11.3232184912058</v>
      </c>
      <c r="O61" s="204">
        <v>2.0879710907172897</v>
      </c>
      <c r="P61" s="205">
        <v>9.7631409200867694</v>
      </c>
      <c r="Q61" s="205">
        <v>-2.1119050309231699</v>
      </c>
      <c r="S61" s="203" t="s">
        <v>541</v>
      </c>
      <c r="T61" s="204">
        <v>1.4977594297350201</v>
      </c>
      <c r="U61" s="205">
        <v>1.09015616530508</v>
      </c>
      <c r="V61" s="205">
        <v>-1.3157803153041299</v>
      </c>
      <c r="W61" s="205">
        <v>5.4860603218428299</v>
      </c>
      <c r="X61" s="204">
        <v>1.6867111338079301</v>
      </c>
      <c r="Y61" s="205">
        <v>7.8498681809685404</v>
      </c>
      <c r="Z61" s="205">
        <v>-1.50149283083554</v>
      </c>
      <c r="AB61" s="203" t="s">
        <v>541</v>
      </c>
      <c r="AC61" s="204">
        <v>2.3339415443156</v>
      </c>
      <c r="AD61" s="205">
        <v>3.5739549041300203</v>
      </c>
      <c r="AE61" s="205">
        <v>0.80246720026088703</v>
      </c>
      <c r="AF61" s="205">
        <v>8.0060794810473102</v>
      </c>
      <c r="AG61" s="204">
        <v>3.0369509856657002</v>
      </c>
      <c r="AH61" s="205">
        <v>10.8401820304026</v>
      </c>
      <c r="AI61" s="205">
        <v>-2.4098710790141498</v>
      </c>
      <c r="AK61" s="203" t="s">
        <v>541</v>
      </c>
      <c r="AL61" s="204">
        <v>3.9350024900209899</v>
      </c>
      <c r="AM61" s="205">
        <v>1.82160540922474</v>
      </c>
      <c r="AN61" s="205">
        <v>-2.9886407234124301</v>
      </c>
      <c r="AO61" s="205">
        <v>27.961338247712099</v>
      </c>
      <c r="AP61" s="204">
        <v>1.7498975852660901</v>
      </c>
      <c r="AQ61" s="205">
        <v>16.531594168832999</v>
      </c>
      <c r="AR61" s="205">
        <v>-3.6215757692244699</v>
      </c>
    </row>
    <row r="62" spans="1:44" ht="15.6" x14ac:dyDescent="0.3">
      <c r="A62" s="206" t="s">
        <v>542</v>
      </c>
      <c r="B62" s="207">
        <v>-2.0508328405198499</v>
      </c>
      <c r="C62" s="208">
        <v>-1.6115320646842199</v>
      </c>
      <c r="D62" s="208">
        <v>-2.8396548192175701</v>
      </c>
      <c r="E62" s="208">
        <v>-1.7510198327284301</v>
      </c>
      <c r="F62" s="207">
        <v>-4.1086735788021498</v>
      </c>
      <c r="G62" s="208">
        <v>0.21393313807736</v>
      </c>
      <c r="H62" s="208">
        <v>-0.39128828427590401</v>
      </c>
      <c r="J62" s="206" t="s">
        <v>542</v>
      </c>
      <c r="K62" s="207">
        <v>-0.36624289556482797</v>
      </c>
      <c r="L62" s="208">
        <v>-1.8421961681146799</v>
      </c>
      <c r="M62" s="208">
        <v>-4.1454393390722899</v>
      </c>
      <c r="N62" s="208">
        <v>5.3466736117333502</v>
      </c>
      <c r="O62" s="207">
        <v>-2.39755056730466</v>
      </c>
      <c r="P62" s="208">
        <v>-2.00277328004616</v>
      </c>
      <c r="Q62" s="208">
        <v>-0.191270165733638</v>
      </c>
      <c r="S62" s="206" t="s">
        <v>542</v>
      </c>
      <c r="T62" s="207">
        <v>-0.43718323706902795</v>
      </c>
      <c r="U62" s="208">
        <v>0.16235425149969102</v>
      </c>
      <c r="V62" s="208">
        <v>-1.3510973304937701</v>
      </c>
      <c r="W62" s="208">
        <v>-0.44142538297696199</v>
      </c>
      <c r="X62" s="207">
        <v>5.0887261732834901</v>
      </c>
      <c r="Y62" s="208">
        <v>9.94063468842619</v>
      </c>
      <c r="Z62" s="208">
        <v>-1.45295058256771</v>
      </c>
      <c r="AB62" s="206" t="s">
        <v>542</v>
      </c>
      <c r="AC62" s="207">
        <v>2.4389814365077801E-2</v>
      </c>
      <c r="AD62" s="208">
        <v>-0.47561301065502903</v>
      </c>
      <c r="AE62" s="208">
        <v>1.2339821809765399</v>
      </c>
      <c r="AF62" s="208">
        <v>2.1686404074302099</v>
      </c>
      <c r="AG62" s="207">
        <v>-6.4091687944158089</v>
      </c>
      <c r="AH62" s="208">
        <v>-0.36092849816868899</v>
      </c>
      <c r="AI62" s="208">
        <v>-1.6212359029452801</v>
      </c>
      <c r="AK62" s="206" t="s">
        <v>542</v>
      </c>
      <c r="AL62" s="207">
        <v>1.74311954398889</v>
      </c>
      <c r="AM62" s="208">
        <v>0.32421857615819699</v>
      </c>
      <c r="AN62" s="208">
        <v>-5.5713263970902798</v>
      </c>
      <c r="AO62" s="208">
        <v>24.314095017915697</v>
      </c>
      <c r="AP62" s="207">
        <v>0.93155834862230802</v>
      </c>
      <c r="AQ62" s="208">
        <v>13.4013868116474</v>
      </c>
      <c r="AR62" s="208">
        <v>-3.0531896572542303</v>
      </c>
    </row>
    <row r="63" spans="1:44" ht="15.6" x14ac:dyDescent="0.3">
      <c r="A63" s="203" t="s">
        <v>543</v>
      </c>
      <c r="B63" s="204">
        <v>-4.7573364984647695</v>
      </c>
      <c r="C63" s="205">
        <v>-2.0877151586367599</v>
      </c>
      <c r="D63" s="205">
        <v>0.25273892394365699</v>
      </c>
      <c r="E63" s="205">
        <v>-16.227089349441801</v>
      </c>
      <c r="F63" s="204">
        <v>-10.0064830943057</v>
      </c>
      <c r="G63" s="205">
        <v>-17.8699535446402</v>
      </c>
      <c r="H63" s="205">
        <v>0.99281916955241312</v>
      </c>
      <c r="J63" s="203" t="s">
        <v>543</v>
      </c>
      <c r="K63" s="204">
        <v>-2.9640359613157901</v>
      </c>
      <c r="L63" s="205">
        <v>-4.0640045742982203</v>
      </c>
      <c r="M63" s="205">
        <v>1.3297740129376199</v>
      </c>
      <c r="N63" s="205">
        <v>-4.2060161094028103</v>
      </c>
      <c r="O63" s="204">
        <v>-4.2386855632977802</v>
      </c>
      <c r="P63" s="205">
        <v>-16.654074049218501</v>
      </c>
      <c r="Q63" s="205">
        <v>3.1164788165477599</v>
      </c>
      <c r="S63" s="203" t="s">
        <v>543</v>
      </c>
      <c r="T63" s="204">
        <v>-1.03154698173393</v>
      </c>
      <c r="U63" s="205">
        <v>-0.76896058364945308</v>
      </c>
      <c r="V63" s="205">
        <v>-0.67840217997857699</v>
      </c>
      <c r="W63" s="205">
        <v>-3.38183205601992</v>
      </c>
      <c r="X63" s="204">
        <v>2.9445799876202199</v>
      </c>
      <c r="Y63" s="205">
        <v>-2.3033891582047898</v>
      </c>
      <c r="Z63" s="205">
        <v>1.07864614170798</v>
      </c>
      <c r="AB63" s="203" t="s">
        <v>543</v>
      </c>
      <c r="AC63" s="204">
        <v>-4.3675159620281301</v>
      </c>
      <c r="AD63" s="205">
        <v>-6.2853911737691792</v>
      </c>
      <c r="AE63" s="205">
        <v>0.93054979397905802</v>
      </c>
      <c r="AF63" s="205">
        <v>-2.9049867149432798</v>
      </c>
      <c r="AG63" s="204">
        <v>-14.559818282448301</v>
      </c>
      <c r="AH63" s="205">
        <v>-16.7691002774887</v>
      </c>
      <c r="AI63" s="205">
        <v>0.66583185499301201</v>
      </c>
      <c r="AK63" s="203" t="s">
        <v>543</v>
      </c>
      <c r="AL63" s="204">
        <v>-0.96231105758699498</v>
      </c>
      <c r="AM63" s="205">
        <v>-0.99947808543561201</v>
      </c>
      <c r="AN63" s="205">
        <v>3.5740196238519304</v>
      </c>
      <c r="AO63" s="205">
        <v>-15.242453437944301</v>
      </c>
      <c r="AP63" s="204">
        <v>0.38587233532971799</v>
      </c>
      <c r="AQ63" s="205">
        <v>-10.5189255874932</v>
      </c>
      <c r="AR63" s="205">
        <v>2.63399162536269</v>
      </c>
    </row>
    <row r="64" spans="1:44" ht="15.6" x14ac:dyDescent="0.3">
      <c r="A64" s="206" t="s">
        <v>544</v>
      </c>
      <c r="B64" s="208">
        <v>-3.8157469820176599</v>
      </c>
      <c r="C64" s="208">
        <v>-0.46640667237675099</v>
      </c>
      <c r="D64" s="208">
        <v>-1.6756597433281801</v>
      </c>
      <c r="E64" s="208">
        <v>-11.351069991667801</v>
      </c>
      <c r="F64" s="207">
        <v>-7.7464242344421397</v>
      </c>
      <c r="G64" s="208">
        <v>-15.834279361583899</v>
      </c>
      <c r="H64" s="208">
        <v>1.0728757210553801</v>
      </c>
      <c r="J64" s="206" t="s">
        <v>544</v>
      </c>
      <c r="K64" s="208">
        <v>-4.3153548702442501</v>
      </c>
      <c r="L64" s="208">
        <v>-7.2760129643321001</v>
      </c>
      <c r="M64" s="208">
        <v>2.42545477891675</v>
      </c>
      <c r="N64" s="208">
        <v>-11.387472670711301</v>
      </c>
      <c r="O64" s="207">
        <v>-6.2350231951571704</v>
      </c>
      <c r="P64" s="208">
        <v>-21.9318404154562</v>
      </c>
      <c r="Q64" s="208">
        <v>3.7868390948885904</v>
      </c>
      <c r="S64" s="206" t="s">
        <v>544</v>
      </c>
      <c r="T64" s="208">
        <v>-1.1411372482300499</v>
      </c>
      <c r="U64" s="208">
        <v>-1.2229083962988401</v>
      </c>
      <c r="V64" s="208">
        <v>-0.203360184286039</v>
      </c>
      <c r="W64" s="208">
        <v>-7.9825173598841008</v>
      </c>
      <c r="X64" s="207">
        <v>-2.5566073025937399</v>
      </c>
      <c r="Y64" s="208">
        <v>-14.376063889833398</v>
      </c>
      <c r="Z64" s="208">
        <v>2.7386577773463103</v>
      </c>
      <c r="AB64" s="206" t="s">
        <v>544</v>
      </c>
      <c r="AC64" s="208">
        <v>-5.7804805692055101</v>
      </c>
      <c r="AD64" s="208">
        <v>-7.3418532021886804</v>
      </c>
      <c r="AE64" s="208">
        <v>0.19138107440084801</v>
      </c>
      <c r="AF64" s="208">
        <v>-5.3047010331315301</v>
      </c>
      <c r="AG64" s="207">
        <v>-19.4771404834786</v>
      </c>
      <c r="AH64" s="208">
        <v>-23.4740246645387</v>
      </c>
      <c r="AI64" s="208">
        <v>1.08258512471276</v>
      </c>
      <c r="AK64" s="206" t="s">
        <v>544</v>
      </c>
      <c r="AL64" s="208">
        <v>-2.9013959353227099</v>
      </c>
      <c r="AM64" s="208">
        <v>-2.1481822124587899</v>
      </c>
      <c r="AN64" s="208">
        <v>3.6354214559549596</v>
      </c>
      <c r="AO64" s="208">
        <v>-27.311939369426401</v>
      </c>
      <c r="AP64" s="207">
        <v>-0.43351399411892799</v>
      </c>
      <c r="AQ64" s="208">
        <v>-17.225771497626997</v>
      </c>
      <c r="AR64" s="208">
        <v>3.8367521600861001</v>
      </c>
    </row>
    <row r="65" spans="1:44" ht="15.6" x14ac:dyDescent="0.3">
      <c r="A65" s="203" t="s">
        <v>545</v>
      </c>
      <c r="B65" s="204">
        <v>-2.3941514868659799</v>
      </c>
      <c r="C65" s="205">
        <v>0.44536984578521499</v>
      </c>
      <c r="D65" s="205">
        <v>-1.2957152634443299</v>
      </c>
      <c r="E65" s="205">
        <v>-3.0516897368862699</v>
      </c>
      <c r="F65" s="204">
        <v>-9.9867844092134508</v>
      </c>
      <c r="G65" s="205">
        <v>-14.406126003162701</v>
      </c>
      <c r="H65" s="205">
        <v>0.69989747498412691</v>
      </c>
      <c r="J65" s="203" t="s">
        <v>545</v>
      </c>
      <c r="K65" s="204">
        <v>-3.8439025820195698</v>
      </c>
      <c r="L65" s="205">
        <v>-4.8640860379618696</v>
      </c>
      <c r="M65" s="205">
        <v>2.3682583359429499</v>
      </c>
      <c r="N65" s="205">
        <v>-15.276548325397499</v>
      </c>
      <c r="O65" s="204">
        <v>-3.7014626671417798</v>
      </c>
      <c r="P65" s="205">
        <v>-21.467300894331601</v>
      </c>
      <c r="Q65" s="205">
        <v>4.5990968302066992</v>
      </c>
      <c r="S65" s="203" t="s">
        <v>545</v>
      </c>
      <c r="T65" s="204">
        <v>-1.47422295197512</v>
      </c>
      <c r="U65" s="205">
        <v>-1.9502367957761502</v>
      </c>
      <c r="V65" s="205">
        <v>0.94563868444503796</v>
      </c>
      <c r="W65" s="205">
        <v>-13.118239696665199</v>
      </c>
      <c r="X65" s="204">
        <v>-6.9853646930016691</v>
      </c>
      <c r="Y65" s="205">
        <v>-14.344643917668302</v>
      </c>
      <c r="Z65" s="205">
        <v>2.0489026795250198</v>
      </c>
      <c r="AB65" s="203" t="s">
        <v>545</v>
      </c>
      <c r="AC65" s="204">
        <v>-4.17863588888744</v>
      </c>
      <c r="AD65" s="205">
        <v>-4.95883856070785</v>
      </c>
      <c r="AE65" s="205">
        <v>0.37094168562306601</v>
      </c>
      <c r="AF65" s="205">
        <v>-5.7029005446193901</v>
      </c>
      <c r="AG65" s="204">
        <v>-14.778545911864798</v>
      </c>
      <c r="AH65" s="205">
        <v>-13.925026714119099</v>
      </c>
      <c r="AI65" s="205">
        <v>-0.10382704979686</v>
      </c>
      <c r="AK65" s="203" t="s">
        <v>545</v>
      </c>
      <c r="AL65" s="204">
        <v>-2.8458169773350797</v>
      </c>
      <c r="AM65" s="205">
        <v>-2.1112421906605698</v>
      </c>
      <c r="AN65" s="205">
        <v>3.4324885249712702</v>
      </c>
      <c r="AO65" s="205">
        <v>-23.266130456147799</v>
      </c>
      <c r="AP65" s="204">
        <v>-4.5529150427861902</v>
      </c>
      <c r="AQ65" s="205">
        <v>-18.1979806130756</v>
      </c>
      <c r="AR65" s="205">
        <v>2.9003959172004601</v>
      </c>
    </row>
    <row r="66" spans="1:44" ht="15.6" x14ac:dyDescent="0.3">
      <c r="A66" s="206" t="s">
        <v>546</v>
      </c>
      <c r="B66" s="207">
        <v>-0.96676173054807713</v>
      </c>
      <c r="C66" s="208">
        <v>-0.40951232940426602</v>
      </c>
      <c r="D66" s="208">
        <v>0.30737633390416896</v>
      </c>
      <c r="E66" s="208">
        <v>1.8576332015089601</v>
      </c>
      <c r="F66" s="207">
        <v>-9.7784249270493895</v>
      </c>
      <c r="G66" s="208">
        <v>-5.9720791523282202</v>
      </c>
      <c r="H66" s="208">
        <v>-0.25089084201442402</v>
      </c>
      <c r="J66" s="206" t="s">
        <v>546</v>
      </c>
      <c r="K66" s="207">
        <v>-3.4549557831256696</v>
      </c>
      <c r="L66" s="208">
        <v>-5.04925354593765</v>
      </c>
      <c r="M66" s="208">
        <v>0.24712527849364299</v>
      </c>
      <c r="N66" s="208">
        <v>-14.280962791385299</v>
      </c>
      <c r="O66" s="207">
        <v>-2.1490746713523903</v>
      </c>
      <c r="P66" s="208">
        <v>-10.7810761714529</v>
      </c>
      <c r="Q66" s="208">
        <v>2.4375307087992799</v>
      </c>
      <c r="S66" s="206" t="s">
        <v>546</v>
      </c>
      <c r="T66" s="207">
        <v>-1.8349439514647501</v>
      </c>
      <c r="U66" s="208">
        <v>-2.1553363799226601</v>
      </c>
      <c r="V66" s="208">
        <v>0.52048896475609396</v>
      </c>
      <c r="W66" s="208">
        <v>-1.95913793460945</v>
      </c>
      <c r="X66" s="207">
        <v>-8.0371713038116201</v>
      </c>
      <c r="Y66" s="208">
        <v>-9.5463254987593693</v>
      </c>
      <c r="Z66" s="208">
        <v>0.90515482797762692</v>
      </c>
      <c r="AB66" s="206" t="s">
        <v>546</v>
      </c>
      <c r="AC66" s="207">
        <v>-2.9917268483495199</v>
      </c>
      <c r="AD66" s="208">
        <v>-3.5556045764083701</v>
      </c>
      <c r="AE66" s="208">
        <v>-0.32641741252057405</v>
      </c>
      <c r="AF66" s="208">
        <v>-4.971877593256</v>
      </c>
      <c r="AG66" s="207">
        <v>-7.0403477140338095</v>
      </c>
      <c r="AH66" s="208">
        <v>-7.3924282601429896</v>
      </c>
      <c r="AI66" s="208">
        <v>0.15195769742201898</v>
      </c>
      <c r="AK66" s="206" t="s">
        <v>546</v>
      </c>
      <c r="AL66" s="207">
        <v>-2.1886028499908599</v>
      </c>
      <c r="AM66" s="208">
        <v>-1.7931982900957999</v>
      </c>
      <c r="AN66" s="208">
        <v>0.13457927453236498</v>
      </c>
      <c r="AO66" s="208">
        <v>-10.0311861159323</v>
      </c>
      <c r="AP66" s="207">
        <v>-1.51956666441651</v>
      </c>
      <c r="AQ66" s="208">
        <v>-10.2673301022924</v>
      </c>
      <c r="AR66" s="208">
        <v>2.07200877850239</v>
      </c>
    </row>
    <row r="67" spans="1:44" ht="15.6" x14ac:dyDescent="0.3">
      <c r="A67" s="203" t="s">
        <v>547</v>
      </c>
      <c r="B67" s="204">
        <v>-0.17990688580978301</v>
      </c>
      <c r="C67" s="205">
        <v>-0.30265957781907599</v>
      </c>
      <c r="D67" s="205">
        <v>0.397782757604837</v>
      </c>
      <c r="E67" s="205">
        <v>2.2313017745396602</v>
      </c>
      <c r="F67" s="204">
        <v>0.17571901183230901</v>
      </c>
      <c r="G67" s="205">
        <v>3.2962592810142999</v>
      </c>
      <c r="H67" s="205">
        <v>-0.321710936205228</v>
      </c>
      <c r="J67" s="203" t="s">
        <v>547</v>
      </c>
      <c r="K67" s="204">
        <v>-4.4066118927937401</v>
      </c>
      <c r="L67" s="205">
        <v>-4.4273582723313201</v>
      </c>
      <c r="M67" s="205">
        <v>1.9750231529760898</v>
      </c>
      <c r="N67" s="205">
        <v>-10.073102009858999</v>
      </c>
      <c r="O67" s="204">
        <v>-6.3999337860839196</v>
      </c>
      <c r="P67" s="205">
        <v>-7.5186223903616707</v>
      </c>
      <c r="Q67" s="205">
        <v>0.13147302559889101</v>
      </c>
      <c r="S67" s="203" t="s">
        <v>547</v>
      </c>
      <c r="T67" s="204">
        <v>-1.7593337871024899</v>
      </c>
      <c r="U67" s="205">
        <v>-1.30077449271173</v>
      </c>
      <c r="V67" s="205">
        <v>0.90809025413219913</v>
      </c>
      <c r="W67" s="205">
        <v>-5.0266008716938693</v>
      </c>
      <c r="X67" s="204">
        <v>-5.5412674320503204</v>
      </c>
      <c r="Y67" s="205">
        <v>-10.302275166558401</v>
      </c>
      <c r="Z67" s="205">
        <v>1.4888735324300599</v>
      </c>
      <c r="AB67" s="203" t="s">
        <v>547</v>
      </c>
      <c r="AC67" s="204">
        <v>-2.21216687129525</v>
      </c>
      <c r="AD67" s="205">
        <v>-3.1916941286267599</v>
      </c>
      <c r="AE67" s="205">
        <v>-0.67821735769720304</v>
      </c>
      <c r="AF67" s="205">
        <v>-6.0885662348593597</v>
      </c>
      <c r="AG67" s="204">
        <v>-3.3683092781370703</v>
      </c>
      <c r="AH67" s="205">
        <v>-1.8822304687342799</v>
      </c>
      <c r="AI67" s="205">
        <v>-0.39860443017871794</v>
      </c>
      <c r="AK67" s="203" t="s">
        <v>547</v>
      </c>
      <c r="AL67" s="204">
        <v>-1.77715529904626</v>
      </c>
      <c r="AM67" s="205">
        <v>-1.25620232844792</v>
      </c>
      <c r="AN67" s="205">
        <v>4.6247750400290801</v>
      </c>
      <c r="AO67" s="205">
        <v>-9.7789640952341301</v>
      </c>
      <c r="AP67" s="204">
        <v>-2.29194111001951</v>
      </c>
      <c r="AQ67" s="205">
        <v>-6.2760349398897501</v>
      </c>
      <c r="AR67" s="205">
        <v>0.94717071354483207</v>
      </c>
    </row>
    <row r="68" spans="1:44" ht="15.6" x14ac:dyDescent="0.3">
      <c r="A68" s="206" t="s">
        <v>548</v>
      </c>
      <c r="B68" s="207">
        <v>0.34508301932746299</v>
      </c>
      <c r="C68" s="208">
        <v>-0.49465605568508902</v>
      </c>
      <c r="D68" s="208">
        <v>0.34762723360904901</v>
      </c>
      <c r="E68" s="208">
        <v>0.62022204853843199</v>
      </c>
      <c r="F68" s="207">
        <v>-2.25667985480476</v>
      </c>
      <c r="G68" s="208">
        <v>2.7458888891220798</v>
      </c>
      <c r="H68" s="208">
        <v>-0.55154425939520402</v>
      </c>
      <c r="J68" s="206" t="s">
        <v>548</v>
      </c>
      <c r="K68" s="207">
        <v>-2.1183199946067401</v>
      </c>
      <c r="L68" s="208">
        <v>-0.70776117456058407</v>
      </c>
      <c r="M68" s="208">
        <v>0.75380058682568096</v>
      </c>
      <c r="N68" s="208">
        <v>-7.5305184228286404</v>
      </c>
      <c r="O68" s="207">
        <v>-5.8418700012445299</v>
      </c>
      <c r="P68" s="208">
        <v>-4.36268468883436</v>
      </c>
      <c r="Q68" s="208">
        <v>-0.57253711597949697</v>
      </c>
      <c r="S68" s="206" t="s">
        <v>548</v>
      </c>
      <c r="T68" s="207">
        <v>-1.9441637463265202</v>
      </c>
      <c r="U68" s="208">
        <v>-1.08619657790531</v>
      </c>
      <c r="V68" s="208">
        <v>0.736190426890448</v>
      </c>
      <c r="W68" s="208">
        <v>-9.7619513105308009</v>
      </c>
      <c r="X68" s="207">
        <v>-4.77318173034155</v>
      </c>
      <c r="Y68" s="208">
        <v>-9.9147906953231288</v>
      </c>
      <c r="Z68" s="208">
        <v>1.5557065724574799</v>
      </c>
      <c r="AB68" s="206" t="s">
        <v>548</v>
      </c>
      <c r="AC68" s="207">
        <v>-1.3925147025405</v>
      </c>
      <c r="AD68" s="208">
        <v>-2.5409201212091501</v>
      </c>
      <c r="AE68" s="208">
        <v>0.41345418391565103</v>
      </c>
      <c r="AF68" s="208">
        <v>-5.9781535912145705</v>
      </c>
      <c r="AG68" s="207">
        <v>0.39116969531489698</v>
      </c>
      <c r="AH68" s="208">
        <v>-1.3013774474911</v>
      </c>
      <c r="AI68" s="208">
        <v>0.49737413104425504</v>
      </c>
      <c r="AK68" s="206" t="s">
        <v>548</v>
      </c>
      <c r="AL68" s="207">
        <v>0.40622672163712598</v>
      </c>
      <c r="AM68" s="208">
        <v>-0.49287433441185297</v>
      </c>
      <c r="AN68" s="208">
        <v>1.4866372047929601</v>
      </c>
      <c r="AO68" s="208">
        <v>2.8723795629810098</v>
      </c>
      <c r="AP68" s="207">
        <v>-4.3392448830425607</v>
      </c>
      <c r="AQ68" s="208">
        <v>-3.99990548372151</v>
      </c>
      <c r="AR68" s="208">
        <v>-0.15445698486161799</v>
      </c>
    </row>
    <row r="69" spans="1:44" ht="15.6" x14ac:dyDescent="0.3">
      <c r="A69" s="203" t="s">
        <v>549</v>
      </c>
      <c r="B69" s="204">
        <v>0.485039164452988</v>
      </c>
      <c r="C69" s="205">
        <v>0.44124622181050399</v>
      </c>
      <c r="D69" s="205">
        <v>0.67000475213405097</v>
      </c>
      <c r="E69" s="205">
        <v>3.5891461640736497</v>
      </c>
      <c r="F69" s="204">
        <v>0.18947659178937301</v>
      </c>
      <c r="G69" s="205">
        <v>7.1034533070570198</v>
      </c>
      <c r="H69" s="205">
        <v>-0.91471324576117896</v>
      </c>
      <c r="J69" s="203" t="s">
        <v>549</v>
      </c>
      <c r="K69" s="204">
        <v>-0.65438451358454897</v>
      </c>
      <c r="L69" s="205">
        <v>0.14149976866623101</v>
      </c>
      <c r="M69" s="205">
        <v>1.4345138740969998</v>
      </c>
      <c r="N69" s="205">
        <v>-6.7740602497845002</v>
      </c>
      <c r="O69" s="204">
        <v>2.4225040226516299</v>
      </c>
      <c r="P69" s="205">
        <v>1.2320632887737402</v>
      </c>
      <c r="Q69" s="205">
        <v>0.54479860688108994</v>
      </c>
      <c r="S69" s="203" t="s">
        <v>549</v>
      </c>
      <c r="T69" s="204">
        <v>-2.4051730550984098</v>
      </c>
      <c r="U69" s="205">
        <v>-0.79178033691857908</v>
      </c>
      <c r="V69" s="205">
        <v>0.18677193769588399</v>
      </c>
      <c r="W69" s="205">
        <v>-9.6513444439474405</v>
      </c>
      <c r="X69" s="204">
        <v>-6.5735052178817606</v>
      </c>
      <c r="Y69" s="205">
        <v>-7.1500005117159802</v>
      </c>
      <c r="Z69" s="205">
        <v>0.67486383988522702</v>
      </c>
      <c r="AB69" s="203" t="s">
        <v>549</v>
      </c>
      <c r="AC69" s="204">
        <v>-1.0370067151943199</v>
      </c>
      <c r="AD69" s="205">
        <v>-2.1081076537341699</v>
      </c>
      <c r="AE69" s="205">
        <v>-0.38356943972595603</v>
      </c>
      <c r="AF69" s="205">
        <v>-5.2231230228805101</v>
      </c>
      <c r="AG69" s="204">
        <v>2.0470324110685603</v>
      </c>
      <c r="AH69" s="205">
        <v>-0.36540016674377901</v>
      </c>
      <c r="AI69" s="205">
        <v>0.70979614048488204</v>
      </c>
      <c r="AK69" s="203" t="s">
        <v>549</v>
      </c>
      <c r="AL69" s="204">
        <v>0.267741151067802</v>
      </c>
      <c r="AM69" s="205">
        <v>1.31725455354883</v>
      </c>
      <c r="AN69" s="205">
        <v>0.76013390334035402</v>
      </c>
      <c r="AO69" s="205">
        <v>3.36243458502299</v>
      </c>
      <c r="AP69" s="204">
        <v>-2.5962978786073601</v>
      </c>
      <c r="AQ69" s="205">
        <v>3.6511430634463404</v>
      </c>
      <c r="AR69" s="205">
        <v>-1.62993302836411</v>
      </c>
    </row>
    <row r="70" spans="1:44" ht="15.6" x14ac:dyDescent="0.3">
      <c r="A70" s="206" t="s">
        <v>550</v>
      </c>
      <c r="B70" s="207">
        <v>0.85233368218669592</v>
      </c>
      <c r="C70" s="208">
        <v>1.18968651741194</v>
      </c>
      <c r="D70" s="208">
        <v>0.39555670133708004</v>
      </c>
      <c r="E70" s="208">
        <v>2.1525776114194999</v>
      </c>
      <c r="F70" s="207">
        <v>0.43714032905011202</v>
      </c>
      <c r="G70" s="208">
        <v>5.1406761384167199</v>
      </c>
      <c r="H70" s="208">
        <v>-0.61631712872149391</v>
      </c>
      <c r="J70" s="206" t="s">
        <v>550</v>
      </c>
      <c r="K70" s="207">
        <v>-0.30175464995935203</v>
      </c>
      <c r="L70" s="208">
        <v>0.90615069187819397</v>
      </c>
      <c r="M70" s="208">
        <v>0.69194600730768696</v>
      </c>
      <c r="N70" s="208">
        <v>-2.1475985213209503</v>
      </c>
      <c r="O70" s="207">
        <v>-2.7114328455577201</v>
      </c>
      <c r="P70" s="208">
        <v>1.1670525465871799</v>
      </c>
      <c r="Q70" s="208">
        <v>-1.2105766993528899</v>
      </c>
      <c r="S70" s="206" t="s">
        <v>550</v>
      </c>
      <c r="T70" s="207">
        <v>-0.98297063914287697</v>
      </c>
      <c r="U70" s="208">
        <v>-0.59186716891721503</v>
      </c>
      <c r="V70" s="208">
        <v>-0.65415130808012001</v>
      </c>
      <c r="W70" s="208">
        <v>-3.5859347970512401</v>
      </c>
      <c r="X70" s="207">
        <v>-8.4027542592416911</v>
      </c>
      <c r="Y70" s="208">
        <v>-5.8737083139465698</v>
      </c>
      <c r="Z70" s="208">
        <v>0.11494417125725201</v>
      </c>
      <c r="AB70" s="206" t="s">
        <v>550</v>
      </c>
      <c r="AC70" s="207">
        <v>-0.86844967567822307</v>
      </c>
      <c r="AD70" s="208">
        <v>-0.71566149767746701</v>
      </c>
      <c r="AE70" s="208">
        <v>-1.1220566602122501</v>
      </c>
      <c r="AF70" s="208">
        <v>-3.5326748249731601</v>
      </c>
      <c r="AG70" s="207">
        <v>2.2548265572073198</v>
      </c>
      <c r="AH70" s="208">
        <v>1.1518623092257299</v>
      </c>
      <c r="AI70" s="208">
        <v>0.31881698995837604</v>
      </c>
      <c r="AK70" s="206" t="s">
        <v>550</v>
      </c>
      <c r="AL70" s="207">
        <v>0.16272233736319702</v>
      </c>
      <c r="AM70" s="208">
        <v>0.34624474305916503</v>
      </c>
      <c r="AN70" s="208">
        <v>-2.2767450119550299</v>
      </c>
      <c r="AO70" s="208">
        <v>10.2418808305924</v>
      </c>
      <c r="AP70" s="207">
        <v>-3.65268173955138</v>
      </c>
      <c r="AQ70" s="208">
        <v>2.8102337624120297</v>
      </c>
      <c r="AR70" s="208">
        <v>-1.7038857461366901</v>
      </c>
    </row>
    <row r="71" spans="1:44" ht="15.6" x14ac:dyDescent="0.3">
      <c r="A71" s="203" t="s">
        <v>551</v>
      </c>
      <c r="B71" s="204">
        <v>1.06745451509153</v>
      </c>
      <c r="C71" s="205">
        <v>1.0271056796962199</v>
      </c>
      <c r="D71" s="205">
        <v>0.54719084675720597</v>
      </c>
      <c r="E71" s="205">
        <v>2.08100324543538</v>
      </c>
      <c r="F71" s="204">
        <v>1.8443250435687799</v>
      </c>
      <c r="G71" s="205">
        <v>4.1224890302756902</v>
      </c>
      <c r="H71" s="205">
        <v>-0.31492014181925798</v>
      </c>
      <c r="J71" s="203" t="s">
        <v>551</v>
      </c>
      <c r="K71" s="204">
        <v>-0.29775937025688898</v>
      </c>
      <c r="L71" s="205">
        <v>1.1834550114269899</v>
      </c>
      <c r="M71" s="205">
        <v>-1.08161775754043</v>
      </c>
      <c r="N71" s="205">
        <v>2.6348836803567099</v>
      </c>
      <c r="O71" s="204">
        <v>-0.35424944424369303</v>
      </c>
      <c r="P71" s="205">
        <v>6.3242090581752803</v>
      </c>
      <c r="Q71" s="205">
        <v>-2.1080395969844798</v>
      </c>
      <c r="S71" s="203" t="s">
        <v>551</v>
      </c>
      <c r="T71" s="204">
        <v>-0.59111061555868805</v>
      </c>
      <c r="U71" s="205">
        <v>-1.12453097488043</v>
      </c>
      <c r="V71" s="205">
        <v>-1.2801852888147101</v>
      </c>
      <c r="W71" s="205">
        <v>0.62453227950674006</v>
      </c>
      <c r="X71" s="204">
        <v>0.18754249560492001</v>
      </c>
      <c r="Y71" s="205">
        <v>7.0430637087082207E-2</v>
      </c>
      <c r="Z71" s="205">
        <v>7.2856296620976702E-2</v>
      </c>
      <c r="AB71" s="203" t="s">
        <v>551</v>
      </c>
      <c r="AC71" s="204">
        <v>-0.45683480454269998</v>
      </c>
      <c r="AD71" s="205">
        <v>-1.7050380006578301</v>
      </c>
      <c r="AE71" s="205">
        <v>-0.81344686493766105</v>
      </c>
      <c r="AF71" s="205">
        <v>-1.6094033298908998</v>
      </c>
      <c r="AG71" s="204">
        <v>3.6285505019745501</v>
      </c>
      <c r="AH71" s="205">
        <v>1.0567150199519502</v>
      </c>
      <c r="AI71" s="205">
        <v>0.76708722880313496</v>
      </c>
      <c r="AK71" s="203" t="s">
        <v>551</v>
      </c>
      <c r="AL71" s="204">
        <v>0.40120260206150099</v>
      </c>
      <c r="AM71" s="205">
        <v>0.82810657494760709</v>
      </c>
      <c r="AN71" s="205">
        <v>-0.51179566546385502</v>
      </c>
      <c r="AO71" s="205">
        <v>2.3893957887580997</v>
      </c>
      <c r="AP71" s="204">
        <v>-2.4383157798065502</v>
      </c>
      <c r="AQ71" s="205">
        <v>-0.70057212126477497</v>
      </c>
      <c r="AR71" s="205">
        <v>-0.46074216998272799</v>
      </c>
    </row>
    <row r="72" spans="1:44" ht="15.6" x14ac:dyDescent="0.3">
      <c r="A72" s="206" t="s">
        <v>552</v>
      </c>
      <c r="B72" s="207">
        <v>1.48873541077689</v>
      </c>
      <c r="C72" s="208">
        <v>1.3714548491846401</v>
      </c>
      <c r="D72" s="208">
        <v>0.97381679097845508</v>
      </c>
      <c r="E72" s="208">
        <v>3.4267658377225203</v>
      </c>
      <c r="F72" s="207">
        <v>2.0552926118295201</v>
      </c>
      <c r="G72" s="208">
        <v>6.2568950081670902</v>
      </c>
      <c r="H72" s="208">
        <v>-0.63532560155410001</v>
      </c>
      <c r="J72" s="206" t="s">
        <v>552</v>
      </c>
      <c r="K72" s="207">
        <v>0.15502880337524599</v>
      </c>
      <c r="L72" s="208">
        <v>1.2173362280557301</v>
      </c>
      <c r="M72" s="208">
        <v>-1.32445395801433</v>
      </c>
      <c r="N72" s="208">
        <v>0.40461703784047104</v>
      </c>
      <c r="O72" s="207">
        <v>0.84353305230763198</v>
      </c>
      <c r="P72" s="208">
        <v>6.3951886032203298</v>
      </c>
      <c r="Q72" s="208">
        <v>-1.7430592887507701</v>
      </c>
      <c r="S72" s="206" t="s">
        <v>552</v>
      </c>
      <c r="T72" s="207">
        <v>-9.7361718040522904E-2</v>
      </c>
      <c r="U72" s="208">
        <v>0.48508329745997597</v>
      </c>
      <c r="V72" s="208">
        <v>-1.3113175094805301</v>
      </c>
      <c r="W72" s="208">
        <v>3.17797655758182</v>
      </c>
      <c r="X72" s="207">
        <v>0.99713185651653102</v>
      </c>
      <c r="Y72" s="208">
        <v>3.2581835701004502</v>
      </c>
      <c r="Z72" s="208">
        <v>-0.61077593812137498</v>
      </c>
      <c r="AB72" s="206" t="s">
        <v>552</v>
      </c>
      <c r="AC72" s="207">
        <v>-0.20511613198015999</v>
      </c>
      <c r="AD72" s="208">
        <v>-0.513043075967479</v>
      </c>
      <c r="AE72" s="208">
        <v>-1.13043029631493</v>
      </c>
      <c r="AF72" s="208">
        <v>0.150141198054277</v>
      </c>
      <c r="AG72" s="207">
        <v>2.1305972762885697</v>
      </c>
      <c r="AH72" s="208">
        <v>2.0387925142662402</v>
      </c>
      <c r="AI72" s="208">
        <v>9.4871248985809297E-3</v>
      </c>
      <c r="AK72" s="206" t="s">
        <v>552</v>
      </c>
      <c r="AL72" s="207">
        <v>0.14632669083500799</v>
      </c>
      <c r="AM72" s="208">
        <v>0.98990183817235811</v>
      </c>
      <c r="AN72" s="208">
        <v>-3.8794417052967503E-2</v>
      </c>
      <c r="AO72" s="208">
        <v>-1.21454377421037</v>
      </c>
      <c r="AP72" s="207">
        <v>4.2248022468239794</v>
      </c>
      <c r="AQ72" s="208">
        <v>5.9254891464054502</v>
      </c>
      <c r="AR72" s="208">
        <v>-0.39687845210270301</v>
      </c>
    </row>
    <row r="73" spans="1:44" ht="15.6" x14ac:dyDescent="0.3">
      <c r="A73" s="203" t="s">
        <v>553</v>
      </c>
      <c r="B73" s="204">
        <v>0.75613874870381093</v>
      </c>
      <c r="C73" s="205">
        <v>1.65588095679681E-2</v>
      </c>
      <c r="D73" s="205">
        <v>3.9602339844319004E-2</v>
      </c>
      <c r="E73" s="205">
        <v>3.77491947150533</v>
      </c>
      <c r="F73" s="204">
        <v>3.2398896226271603</v>
      </c>
      <c r="G73" s="205">
        <v>5.09450177399233</v>
      </c>
      <c r="H73" s="205">
        <v>-0.330475789277348</v>
      </c>
      <c r="J73" s="203" t="s">
        <v>553</v>
      </c>
      <c r="K73" s="204">
        <v>-0.73425761187685401</v>
      </c>
      <c r="L73" s="205">
        <v>1.38936143740956</v>
      </c>
      <c r="M73" s="205">
        <v>0.80915514842185809</v>
      </c>
      <c r="N73" s="205">
        <v>-1.1045809425601201</v>
      </c>
      <c r="O73" s="204">
        <v>0.24934456925701501</v>
      </c>
      <c r="P73" s="205">
        <v>7.2370425119698201</v>
      </c>
      <c r="Q73" s="205">
        <v>-2.24861173339026</v>
      </c>
      <c r="S73" s="203" t="s">
        <v>553</v>
      </c>
      <c r="T73" s="204">
        <v>0.84886737204062901</v>
      </c>
      <c r="U73" s="205">
        <v>0.26608289593914602</v>
      </c>
      <c r="V73" s="205">
        <v>-1.7438000462389298</v>
      </c>
      <c r="W73" s="205">
        <v>3.32552138353046</v>
      </c>
      <c r="X73" s="204">
        <v>0.53260945883261102</v>
      </c>
      <c r="Y73" s="205">
        <v>2.6925051410802801</v>
      </c>
      <c r="Z73" s="205">
        <v>-0.54789392898371803</v>
      </c>
      <c r="AB73" s="203" t="s">
        <v>553</v>
      </c>
      <c r="AC73" s="204">
        <v>0.58410874929085099</v>
      </c>
      <c r="AD73" s="205">
        <v>1.0178678948744</v>
      </c>
      <c r="AE73" s="205">
        <v>-8.1513942392341693E-2</v>
      </c>
      <c r="AF73" s="205">
        <v>1.05049816918741</v>
      </c>
      <c r="AG73" s="204">
        <v>2.51963314452912</v>
      </c>
      <c r="AH73" s="205">
        <v>3.4953301491461102</v>
      </c>
      <c r="AI73" s="205">
        <v>-0.32850706944444102</v>
      </c>
      <c r="AK73" s="203" t="s">
        <v>553</v>
      </c>
      <c r="AL73" s="204">
        <v>0.154410828778517</v>
      </c>
      <c r="AM73" s="205">
        <v>0.21551429142546699</v>
      </c>
      <c r="AN73" s="205">
        <v>1.4655161939549299</v>
      </c>
      <c r="AO73" s="205">
        <v>-2.7642584274408399</v>
      </c>
      <c r="AP73" s="204">
        <v>0.528070227237176</v>
      </c>
      <c r="AQ73" s="205">
        <v>-0.638389623168512</v>
      </c>
      <c r="AR73" s="205">
        <v>0.32116771772873298</v>
      </c>
    </row>
    <row r="74" spans="1:44" ht="15.6" x14ac:dyDescent="0.3">
      <c r="A74" s="206" t="s">
        <v>554</v>
      </c>
      <c r="B74" s="207">
        <v>0.39772304929350799</v>
      </c>
      <c r="C74" s="208">
        <v>-0.48700301229537296</v>
      </c>
      <c r="D74" s="208">
        <v>-0.696003692987612</v>
      </c>
      <c r="E74" s="208">
        <v>2.7180384663761701</v>
      </c>
      <c r="F74" s="207">
        <v>3.9486779901017504</v>
      </c>
      <c r="G74" s="208">
        <v>7.460661109579771</v>
      </c>
      <c r="H74" s="208">
        <v>-0.63372814922611509</v>
      </c>
      <c r="J74" s="206" t="s">
        <v>554</v>
      </c>
      <c r="K74" s="207">
        <v>0.54847236584678594</v>
      </c>
      <c r="L74" s="208">
        <v>1.0357487830450001</v>
      </c>
      <c r="M74" s="208">
        <v>0.48114251428408294</v>
      </c>
      <c r="N74" s="208">
        <v>3.7587177439730701</v>
      </c>
      <c r="O74" s="207">
        <v>2.06237975428576</v>
      </c>
      <c r="P74" s="208">
        <v>1.3293331730811699</v>
      </c>
      <c r="Q74" s="208">
        <v>0.31862067138599098</v>
      </c>
      <c r="S74" s="206" t="s">
        <v>554</v>
      </c>
      <c r="T74" s="207">
        <v>0.82362667542634804</v>
      </c>
      <c r="U74" s="208">
        <v>1.63660604213356E-2</v>
      </c>
      <c r="V74" s="208">
        <v>-2.4090647921804602</v>
      </c>
      <c r="W74" s="208">
        <v>3.72875063383762</v>
      </c>
      <c r="X74" s="207">
        <v>0.37759262746993599</v>
      </c>
      <c r="Y74" s="208">
        <v>3.6024864862395298</v>
      </c>
      <c r="Z74" s="208">
        <v>-0.82479493137448501</v>
      </c>
      <c r="AB74" s="206" t="s">
        <v>554</v>
      </c>
      <c r="AC74" s="207">
        <v>0.690108803010964</v>
      </c>
      <c r="AD74" s="208">
        <v>0.70023494631198402</v>
      </c>
      <c r="AE74" s="208">
        <v>0.52103172264525999</v>
      </c>
      <c r="AF74" s="208">
        <v>1.3294575013745</v>
      </c>
      <c r="AG74" s="207">
        <v>2.8599289627531599</v>
      </c>
      <c r="AH74" s="208">
        <v>2.2627371609795599</v>
      </c>
      <c r="AI74" s="208">
        <v>0.16457867139498</v>
      </c>
      <c r="AK74" s="206" t="s">
        <v>554</v>
      </c>
      <c r="AL74" s="207">
        <v>0.208886965886279</v>
      </c>
      <c r="AM74" s="208">
        <v>-0.85939652151395507</v>
      </c>
      <c r="AN74" s="208">
        <v>-4.6366615455820295</v>
      </c>
      <c r="AO74" s="208">
        <v>8.4851721253464696</v>
      </c>
      <c r="AP74" s="207">
        <v>0.17581720130317402</v>
      </c>
      <c r="AQ74" s="208">
        <v>1.4376034012974401</v>
      </c>
      <c r="AR74" s="208">
        <v>-0.33599957449975998</v>
      </c>
    </row>
    <row r="75" spans="1:44" ht="15.6" x14ac:dyDescent="0.3">
      <c r="A75" s="203" t="s">
        <v>555</v>
      </c>
      <c r="B75" s="204">
        <v>-0.255724237259636</v>
      </c>
      <c r="C75" s="205">
        <v>3.0208756963001598E-2</v>
      </c>
      <c r="D75" s="205">
        <v>0.77242522543221592</v>
      </c>
      <c r="E75" s="205">
        <v>1.43060352890008</v>
      </c>
      <c r="F75" s="204">
        <v>1.62388590430357</v>
      </c>
      <c r="G75" s="205">
        <v>0.59550414880769098</v>
      </c>
      <c r="H75" s="205">
        <v>0.13542301636117399</v>
      </c>
      <c r="J75" s="203" t="s">
        <v>555</v>
      </c>
      <c r="K75" s="204">
        <v>0.91803122101630197</v>
      </c>
      <c r="L75" s="205">
        <v>0.94481630317412302</v>
      </c>
      <c r="M75" s="205">
        <v>-0.60469899071915501</v>
      </c>
      <c r="N75" s="205">
        <v>1.9017049818991401</v>
      </c>
      <c r="O75" s="204">
        <v>0.81954803137336307</v>
      </c>
      <c r="P75" s="205">
        <v>1.6507427004488699</v>
      </c>
      <c r="Q75" s="205">
        <v>-0.21378090820225298</v>
      </c>
      <c r="S75" s="203" t="s">
        <v>555</v>
      </c>
      <c r="T75" s="204">
        <v>0.68059850142602207</v>
      </c>
      <c r="U75" s="205">
        <v>0.15694767551826</v>
      </c>
      <c r="V75" s="205">
        <v>-2.5924418263175002</v>
      </c>
      <c r="W75" s="205">
        <v>5.0188454276625301</v>
      </c>
      <c r="X75" s="204">
        <v>3.8143312523575097</v>
      </c>
      <c r="Y75" s="205">
        <v>3.8048674541876699</v>
      </c>
      <c r="Z75" s="205">
        <v>-0.30019675542840601</v>
      </c>
      <c r="AB75" s="203" t="s">
        <v>555</v>
      </c>
      <c r="AC75" s="204">
        <v>0.73570136134430397</v>
      </c>
      <c r="AD75" s="205">
        <v>1.41779785060773</v>
      </c>
      <c r="AE75" s="205">
        <v>1.2248642296193399</v>
      </c>
      <c r="AF75" s="205">
        <v>2.11002782854783</v>
      </c>
      <c r="AG75" s="204">
        <v>5.2455565520206999</v>
      </c>
      <c r="AH75" s="205">
        <v>1.5287727339550199</v>
      </c>
      <c r="AI75" s="205">
        <v>1.1564474669898901</v>
      </c>
      <c r="AK75" s="203" t="s">
        <v>555</v>
      </c>
      <c r="AL75" s="204">
        <v>0.67123338160759405</v>
      </c>
      <c r="AM75" s="205">
        <v>1.6969642057312799</v>
      </c>
      <c r="AN75" s="205">
        <v>1.13345313113501</v>
      </c>
      <c r="AO75" s="205">
        <v>-11.784416887312501</v>
      </c>
      <c r="AP75" s="204">
        <v>10.2462482196729</v>
      </c>
      <c r="AQ75" s="205">
        <v>1.2976536098073799</v>
      </c>
      <c r="AR75" s="205">
        <v>2.5563934224332998</v>
      </c>
    </row>
    <row r="76" spans="1:44" ht="15.6" x14ac:dyDescent="0.3">
      <c r="A76" s="206" t="s">
        <v>556</v>
      </c>
      <c r="B76" s="208">
        <v>-9.8565486764123911E-2</v>
      </c>
      <c r="C76" s="208">
        <v>4.4611070222233505E-2</v>
      </c>
      <c r="D76" s="208">
        <v>0.95873173412270307</v>
      </c>
      <c r="E76" s="208">
        <v>-6.2140322872017394E-2</v>
      </c>
      <c r="F76" s="207">
        <v>-2.32071063767745</v>
      </c>
      <c r="G76" s="208">
        <v>2.0172756762581101</v>
      </c>
      <c r="H76" s="208">
        <v>-0.55437078778506699</v>
      </c>
      <c r="J76" s="206" t="s">
        <v>556</v>
      </c>
      <c r="K76" s="208">
        <v>1.30854078634945</v>
      </c>
      <c r="L76" s="208">
        <v>1.6652441755379499</v>
      </c>
      <c r="M76" s="208">
        <v>-6.7351856536690402E-2</v>
      </c>
      <c r="N76" s="208">
        <v>1.0840953595726102</v>
      </c>
      <c r="O76" s="207">
        <v>-0.61897171514041494</v>
      </c>
      <c r="P76" s="208">
        <v>3.5147064398157997</v>
      </c>
      <c r="Q76" s="208">
        <v>-1.30519159649752</v>
      </c>
      <c r="S76" s="206" t="s">
        <v>556</v>
      </c>
      <c r="T76" s="208">
        <v>0.42857749847597904</v>
      </c>
      <c r="U76" s="208">
        <v>0.20078717401054202</v>
      </c>
      <c r="V76" s="208">
        <v>-1.5080115145534601</v>
      </c>
      <c r="W76" s="208">
        <v>6.9878450322613306</v>
      </c>
      <c r="X76" s="207">
        <v>3.0496221607315799</v>
      </c>
      <c r="Y76" s="208">
        <v>4.9073058102914606</v>
      </c>
      <c r="Z76" s="208">
        <v>-0.74935089758223505</v>
      </c>
      <c r="AB76" s="206" t="s">
        <v>556</v>
      </c>
      <c r="AC76" s="208">
        <v>1.6319785416608199</v>
      </c>
      <c r="AD76" s="208">
        <v>1.4314002167534499</v>
      </c>
      <c r="AE76" s="208">
        <v>1.3473342697614699</v>
      </c>
      <c r="AF76" s="208">
        <v>2.8293117976363797</v>
      </c>
      <c r="AG76" s="207">
        <v>5.0829347522751904</v>
      </c>
      <c r="AH76" s="208">
        <v>2.4916328001190999</v>
      </c>
      <c r="AI76" s="208">
        <v>0.80678592173788199</v>
      </c>
      <c r="AK76" s="206" t="s">
        <v>556</v>
      </c>
      <c r="AL76" s="208">
        <v>0.52646100096242998</v>
      </c>
      <c r="AM76" s="208">
        <v>1.3023464520624999</v>
      </c>
      <c r="AN76" s="208">
        <v>2.01516725856747</v>
      </c>
      <c r="AO76" s="208">
        <v>0.79168532603572894</v>
      </c>
      <c r="AP76" s="207">
        <v>0.76605672830858407</v>
      </c>
      <c r="AQ76" s="208">
        <v>4.3253102468372395</v>
      </c>
      <c r="AR76" s="208">
        <v>-0.98883945550926511</v>
      </c>
    </row>
    <row r="77" spans="1:44" ht="15.6" x14ac:dyDescent="0.3">
      <c r="A77" s="203" t="s">
        <v>557</v>
      </c>
      <c r="B77" s="204">
        <v>0.99206542066039294</v>
      </c>
      <c r="C77" s="205">
        <v>0.70406724484134398</v>
      </c>
      <c r="D77" s="205">
        <v>4.1772030442471804E-2</v>
      </c>
      <c r="E77" s="205">
        <v>-0.10125432622049001</v>
      </c>
      <c r="F77" s="204">
        <v>-0.21979903141885501</v>
      </c>
      <c r="G77" s="205">
        <v>-2.0199816328212399</v>
      </c>
      <c r="H77" s="205">
        <v>0.29715986082930201</v>
      </c>
      <c r="J77" s="203" t="s">
        <v>557</v>
      </c>
      <c r="K77" s="204">
        <v>0.9010996820477899</v>
      </c>
      <c r="L77" s="205">
        <v>2.1014351361666499</v>
      </c>
      <c r="M77" s="205">
        <v>-1.3534579527980402</v>
      </c>
      <c r="N77" s="205">
        <v>9.3243989425373996</v>
      </c>
      <c r="O77" s="204">
        <v>-5.4950640963473703</v>
      </c>
      <c r="P77" s="205">
        <v>6.1251042065240995</v>
      </c>
      <c r="Q77" s="205">
        <v>-3.73095842762819</v>
      </c>
      <c r="S77" s="203" t="s">
        <v>557</v>
      </c>
      <c r="T77" s="204">
        <v>-0.8731220001244161</v>
      </c>
      <c r="U77" s="205">
        <v>0.18936041245676299</v>
      </c>
      <c r="V77" s="205">
        <v>-1.1317827907760101</v>
      </c>
      <c r="W77" s="205">
        <v>-8.2667447069967803</v>
      </c>
      <c r="X77" s="204">
        <v>2.4214722826156598</v>
      </c>
      <c r="Y77" s="205">
        <v>3.1654681369811102</v>
      </c>
      <c r="Z77" s="205">
        <v>-0.38926758402558898</v>
      </c>
      <c r="AB77" s="203" t="s">
        <v>557</v>
      </c>
      <c r="AC77" s="204">
        <v>1.2018737080685999</v>
      </c>
      <c r="AD77" s="205">
        <v>1.34072791953102</v>
      </c>
      <c r="AE77" s="205">
        <v>0.236976800218897</v>
      </c>
      <c r="AF77" s="205">
        <v>3.1026441306148698</v>
      </c>
      <c r="AG77" s="204">
        <v>0.48290885550514895</v>
      </c>
      <c r="AH77" s="205">
        <v>0.18876632219122499</v>
      </c>
      <c r="AI77" s="205">
        <v>7.5040968418544199E-2</v>
      </c>
      <c r="AK77" s="203" t="s">
        <v>557</v>
      </c>
      <c r="AL77" s="204">
        <v>1.45283925712691</v>
      </c>
      <c r="AM77" s="205">
        <v>1.0927254849828301</v>
      </c>
      <c r="AN77" s="205">
        <v>2.8730137666084801</v>
      </c>
      <c r="AO77" s="205">
        <v>5.6815626682942506</v>
      </c>
      <c r="AP77" s="204">
        <v>2.9919957809336499</v>
      </c>
      <c r="AQ77" s="205">
        <v>7.3202612507290405</v>
      </c>
      <c r="AR77" s="205">
        <v>-1.2464589305278</v>
      </c>
    </row>
    <row r="78" spans="1:44" ht="15.6" x14ac:dyDescent="0.3">
      <c r="A78" s="206" t="s">
        <v>558</v>
      </c>
      <c r="B78" s="207">
        <v>0.84164348127880906</v>
      </c>
      <c r="C78" s="208">
        <v>1.12736494401334</v>
      </c>
      <c r="D78" s="208">
        <v>0.56915019488830199</v>
      </c>
      <c r="E78" s="208">
        <v>1.53072033317405</v>
      </c>
      <c r="F78" s="207">
        <v>1.8057083901804198</v>
      </c>
      <c r="G78" s="208">
        <v>2.0309427367068498</v>
      </c>
      <c r="H78" s="208">
        <v>-7.4014537057697005E-2</v>
      </c>
      <c r="J78" s="206" t="s">
        <v>558</v>
      </c>
      <c r="K78" s="207">
        <v>1.6951073608738401</v>
      </c>
      <c r="L78" s="208">
        <v>2.30265932596404</v>
      </c>
      <c r="M78" s="208">
        <v>1.0382010377272199</v>
      </c>
      <c r="N78" s="208">
        <v>11.2306730571947</v>
      </c>
      <c r="O78" s="207">
        <v>3.61102035553029</v>
      </c>
      <c r="P78" s="208">
        <v>10.4256830744142</v>
      </c>
      <c r="Q78" s="208">
        <v>-2.2630171509130101</v>
      </c>
      <c r="S78" s="206" t="s">
        <v>558</v>
      </c>
      <c r="T78" s="207">
        <v>-0.58114410868551603</v>
      </c>
      <c r="U78" s="208">
        <v>0.12549510997440499</v>
      </c>
      <c r="V78" s="208">
        <v>0.15083749275939301</v>
      </c>
      <c r="W78" s="208">
        <v>-4.7570004777749499</v>
      </c>
      <c r="X78" s="207">
        <v>-0.12850267226418602</v>
      </c>
      <c r="Y78" s="208">
        <v>2.2198307911946998E-2</v>
      </c>
      <c r="Z78" s="208">
        <v>2.53379099556333E-2</v>
      </c>
      <c r="AB78" s="206" t="s">
        <v>558</v>
      </c>
      <c r="AC78" s="207">
        <v>1.44801925205934</v>
      </c>
      <c r="AD78" s="208">
        <v>1.84372968485144</v>
      </c>
      <c r="AE78" s="208">
        <v>0.47872438791532501</v>
      </c>
      <c r="AF78" s="208">
        <v>2.5295497741669601</v>
      </c>
      <c r="AG78" s="207">
        <v>-0.50049365621185304</v>
      </c>
      <c r="AH78" s="208">
        <v>2.2097645608702101</v>
      </c>
      <c r="AI78" s="208">
        <v>-0.879748245021022</v>
      </c>
      <c r="AK78" s="206" t="s">
        <v>558</v>
      </c>
      <c r="AL78" s="207">
        <v>9.6706235283350289E-2</v>
      </c>
      <c r="AM78" s="208">
        <v>1.08679421818508</v>
      </c>
      <c r="AN78" s="208">
        <v>-4.1471771205375703</v>
      </c>
      <c r="AO78" s="208">
        <v>6.1334347610219897</v>
      </c>
      <c r="AP78" s="207">
        <v>0.75442352869370399</v>
      </c>
      <c r="AQ78" s="208">
        <v>4.78802203235416</v>
      </c>
      <c r="AR78" s="208">
        <v>-1.13585168540056</v>
      </c>
    </row>
    <row r="79" spans="1:44" ht="15.6" x14ac:dyDescent="0.3">
      <c r="A79" s="203" t="s">
        <v>559</v>
      </c>
      <c r="B79" s="204">
        <v>0.378304041561417</v>
      </c>
      <c r="C79" s="205">
        <v>0.97345598076204998</v>
      </c>
      <c r="D79" s="205">
        <v>-0.62919873671325999</v>
      </c>
      <c r="E79" s="205">
        <v>3.44563188894911</v>
      </c>
      <c r="F79" s="204">
        <v>-1.51710779842871</v>
      </c>
      <c r="G79" s="205">
        <v>5.9718045985986699</v>
      </c>
      <c r="H79" s="205">
        <v>-1.0917837445710799</v>
      </c>
      <c r="J79" s="203" t="s">
        <v>559</v>
      </c>
      <c r="K79" s="204">
        <v>1.5505415667168201</v>
      </c>
      <c r="L79" s="205">
        <v>1.27031667637417</v>
      </c>
      <c r="M79" s="205">
        <v>-0.30974881562787504</v>
      </c>
      <c r="N79" s="205">
        <v>8.4897478390504997</v>
      </c>
      <c r="O79" s="204">
        <v>-1.95294518621416</v>
      </c>
      <c r="P79" s="205">
        <v>5.11886554626322</v>
      </c>
      <c r="Q79" s="205">
        <v>-2.2495919754837503</v>
      </c>
      <c r="S79" s="203" t="s">
        <v>559</v>
      </c>
      <c r="T79" s="204">
        <v>-0.63428476201349304</v>
      </c>
      <c r="U79" s="205">
        <v>-0.18542984329290602</v>
      </c>
      <c r="V79" s="205">
        <v>-8.6729179182198898E-2</v>
      </c>
      <c r="W79" s="205">
        <v>-1.8535051003617398</v>
      </c>
      <c r="X79" s="204">
        <v>-1.8834737287997598</v>
      </c>
      <c r="Y79" s="205">
        <v>0.21414960367889302</v>
      </c>
      <c r="Z79" s="205">
        <v>-0.32062011407748603</v>
      </c>
      <c r="AB79" s="203" t="s">
        <v>559</v>
      </c>
      <c r="AC79" s="204">
        <v>1.22638514899081</v>
      </c>
      <c r="AD79" s="205">
        <v>2.3361372249413099</v>
      </c>
      <c r="AE79" s="205">
        <v>-0.61462100972158296</v>
      </c>
      <c r="AF79" s="205">
        <v>1.58231590021196</v>
      </c>
      <c r="AG79" s="204">
        <v>-1.85458097854843</v>
      </c>
      <c r="AH79" s="205">
        <v>1.8853641664692702</v>
      </c>
      <c r="AI79" s="205">
        <v>-1.2053532045227</v>
      </c>
      <c r="AK79" s="203" t="s">
        <v>559</v>
      </c>
      <c r="AL79" s="204">
        <v>0.41259508513009602</v>
      </c>
      <c r="AM79" s="205">
        <v>1.33091486183413</v>
      </c>
      <c r="AN79" s="205">
        <v>-7.9903918831324594</v>
      </c>
      <c r="AO79" s="205">
        <v>8.19295999189087</v>
      </c>
      <c r="AP79" s="204">
        <v>-2.13587926991827</v>
      </c>
      <c r="AQ79" s="205">
        <v>4.87108427519789</v>
      </c>
      <c r="AR79" s="205">
        <v>-1.9173667424073999</v>
      </c>
    </row>
    <row r="80" spans="1:44" ht="15.6" x14ac:dyDescent="0.3">
      <c r="A80" s="206" t="s">
        <v>560</v>
      </c>
      <c r="B80" s="207">
        <v>2.3881096006467502</v>
      </c>
      <c r="C80" s="208">
        <v>1.85389413622126</v>
      </c>
      <c r="D80" s="208">
        <v>0.71069511842340993</v>
      </c>
      <c r="E80" s="208">
        <v>6.8698410972424604</v>
      </c>
      <c r="F80" s="207">
        <v>0.35722988288977603</v>
      </c>
      <c r="G80" s="208">
        <v>6.7850117927240605</v>
      </c>
      <c r="H80" s="208">
        <v>-0.99726375209016305</v>
      </c>
      <c r="J80" s="206" t="s">
        <v>560</v>
      </c>
      <c r="K80" s="207">
        <v>1.6675787200744301</v>
      </c>
      <c r="L80" s="208">
        <v>1.9538041141951801</v>
      </c>
      <c r="M80" s="208">
        <v>-0.60731733960576206</v>
      </c>
      <c r="N80" s="208">
        <v>9.2756275226300513</v>
      </c>
      <c r="O80" s="207">
        <v>3.6695166714328797</v>
      </c>
      <c r="P80" s="208">
        <v>7.8877096266989106</v>
      </c>
      <c r="Q80" s="208">
        <v>-1.3426788082243899</v>
      </c>
      <c r="S80" s="206" t="s">
        <v>560</v>
      </c>
      <c r="T80" s="207">
        <v>0.87446365031367301</v>
      </c>
      <c r="U80" s="208">
        <v>0.66444091845895303</v>
      </c>
      <c r="V80" s="208">
        <v>1.9862355324308201</v>
      </c>
      <c r="W80" s="208">
        <v>-2.03297260863576</v>
      </c>
      <c r="X80" s="207">
        <v>13.553500425987799</v>
      </c>
      <c r="Y80" s="208">
        <v>4.3659809087277104</v>
      </c>
      <c r="Z80" s="208">
        <v>1.25265397406781</v>
      </c>
      <c r="AB80" s="206" t="s">
        <v>560</v>
      </c>
      <c r="AC80" s="207">
        <v>-0.291985099289371</v>
      </c>
      <c r="AD80" s="208">
        <v>0.97529881854118206</v>
      </c>
      <c r="AE80" s="208">
        <v>-0.41369263136215001</v>
      </c>
      <c r="AF80" s="208">
        <v>-0.77617548378525802</v>
      </c>
      <c r="AG80" s="207">
        <v>-0.41844461320188503</v>
      </c>
      <c r="AH80" s="208">
        <v>0.26714001502996498</v>
      </c>
      <c r="AI80" s="208">
        <v>-0.23899993701365299</v>
      </c>
      <c r="AK80" s="206" t="s">
        <v>560</v>
      </c>
      <c r="AL80" s="207">
        <v>1.9790681707281901</v>
      </c>
      <c r="AM80" s="208">
        <v>1.3020081600847799</v>
      </c>
      <c r="AN80" s="208">
        <v>-2.2231483200377999</v>
      </c>
      <c r="AO80" s="208">
        <v>9.3366538874559488</v>
      </c>
      <c r="AP80" s="207">
        <v>5.9108969790222496E-2</v>
      </c>
      <c r="AQ80" s="208">
        <v>4.9429333162344102</v>
      </c>
      <c r="AR80" s="208">
        <v>-1.3650465443187401</v>
      </c>
    </row>
    <row r="81" spans="1:44" ht="15.6" x14ac:dyDescent="0.3">
      <c r="A81" s="203" t="s">
        <v>561</v>
      </c>
      <c r="B81" s="204">
        <v>2.6485490607197097</v>
      </c>
      <c r="C81" s="205">
        <v>2.27544483775536</v>
      </c>
      <c r="D81" s="205">
        <v>1.1165182210682301</v>
      </c>
      <c r="E81" s="205">
        <v>7.9214423176586006</v>
      </c>
      <c r="F81" s="204">
        <v>-1.4399833742952501</v>
      </c>
      <c r="G81" s="205">
        <v>5.2002544763081602</v>
      </c>
      <c r="H81" s="205">
        <v>-0.95170193572931794</v>
      </c>
      <c r="J81" s="203" t="s">
        <v>561</v>
      </c>
      <c r="K81" s="204">
        <v>1.86883309052208</v>
      </c>
      <c r="L81" s="205">
        <v>1.7554492496901799</v>
      </c>
      <c r="M81" s="205">
        <v>-1.12187470804054</v>
      </c>
      <c r="N81" s="205">
        <v>6.6508918711086604</v>
      </c>
      <c r="O81" s="204">
        <v>4.6443958871014397</v>
      </c>
      <c r="P81" s="205">
        <v>5.0853113948403399</v>
      </c>
      <c r="Q81" s="205">
        <v>-6.33679873411781E-2</v>
      </c>
      <c r="S81" s="203" t="s">
        <v>561</v>
      </c>
      <c r="T81" s="204">
        <v>0.92557935056502005</v>
      </c>
      <c r="U81" s="205">
        <v>0.73882176379855802</v>
      </c>
      <c r="V81" s="205">
        <v>2.5923667636999803</v>
      </c>
      <c r="W81" s="205">
        <v>0.51502027072063394</v>
      </c>
      <c r="X81" s="204">
        <v>0.63619789935498405</v>
      </c>
      <c r="Y81" s="205">
        <v>2.6381571343373498</v>
      </c>
      <c r="Z81" s="205">
        <v>-0.582205480367884</v>
      </c>
      <c r="AB81" s="203" t="s">
        <v>561</v>
      </c>
      <c r="AC81" s="204">
        <v>0.19199232311079001</v>
      </c>
      <c r="AD81" s="205">
        <v>0.81180455360175796</v>
      </c>
      <c r="AE81" s="205">
        <v>-1.6694177277937199E-2</v>
      </c>
      <c r="AF81" s="205">
        <v>-2.56383565657337</v>
      </c>
      <c r="AG81" s="204">
        <v>-0.33878584932855998</v>
      </c>
      <c r="AH81" s="205">
        <v>-1.4669232262290599</v>
      </c>
      <c r="AI81" s="205">
        <v>0.339865000651628</v>
      </c>
      <c r="AK81" s="203" t="s">
        <v>561</v>
      </c>
      <c r="AL81" s="204">
        <v>1.9647468689802501</v>
      </c>
      <c r="AM81" s="205">
        <v>1.2870198601043099</v>
      </c>
      <c r="AN81" s="205">
        <v>-2.1395266601145</v>
      </c>
      <c r="AO81" s="205">
        <v>6.8187205434947105</v>
      </c>
      <c r="AP81" s="204">
        <v>2.1814022213917603</v>
      </c>
      <c r="AQ81" s="205">
        <v>4.5425526033143804</v>
      </c>
      <c r="AR81" s="205">
        <v>-0.68946488018183993</v>
      </c>
    </row>
    <row r="82" spans="1:44" ht="15.6" x14ac:dyDescent="0.3">
      <c r="A82" s="206" t="s">
        <v>562</v>
      </c>
      <c r="B82" s="207">
        <v>2.5652166596186201</v>
      </c>
      <c r="C82" s="208">
        <v>1.9523447631709001</v>
      </c>
      <c r="D82" s="208">
        <v>1.9026263512786901</v>
      </c>
      <c r="E82" s="208">
        <v>7.5627253554909002</v>
      </c>
      <c r="F82" s="207">
        <v>4.7470435001429703</v>
      </c>
      <c r="G82" s="208">
        <v>5.4019927696863599</v>
      </c>
      <c r="H82" s="208">
        <v>-0.217244589667178</v>
      </c>
      <c r="J82" s="206" t="s">
        <v>562</v>
      </c>
      <c r="K82" s="207">
        <v>1.5427639764640699</v>
      </c>
      <c r="L82" s="208">
        <v>1.7674403566844501</v>
      </c>
      <c r="M82" s="208">
        <v>-1.9187486023651699</v>
      </c>
      <c r="N82" s="208">
        <v>-8.6817013727613607E-2</v>
      </c>
      <c r="O82" s="207">
        <v>0.81329989361539401</v>
      </c>
      <c r="P82" s="208">
        <v>3.0436243709881303</v>
      </c>
      <c r="Q82" s="208">
        <v>-0.64496039083036794</v>
      </c>
      <c r="S82" s="206" t="s">
        <v>562</v>
      </c>
      <c r="T82" s="207">
        <v>0.97638172593835804</v>
      </c>
      <c r="U82" s="208">
        <v>0.60683486293643396</v>
      </c>
      <c r="V82" s="208">
        <v>3.11697812206133</v>
      </c>
      <c r="W82" s="208">
        <v>1.9182667747069999</v>
      </c>
      <c r="X82" s="207">
        <v>3.3688869305259099</v>
      </c>
      <c r="Y82" s="208">
        <v>0.75822124915134703</v>
      </c>
      <c r="Z82" s="208">
        <v>0.39681779566097702</v>
      </c>
      <c r="AB82" s="206" t="s">
        <v>562</v>
      </c>
      <c r="AC82" s="207">
        <v>-7.7520326400992698E-2</v>
      </c>
      <c r="AD82" s="208">
        <v>9.0978698998278595E-2</v>
      </c>
      <c r="AE82" s="208">
        <v>0.105799179839911</v>
      </c>
      <c r="AF82" s="208">
        <v>-2.7287995394717299</v>
      </c>
      <c r="AG82" s="207">
        <v>-2.3574632830595701</v>
      </c>
      <c r="AH82" s="208">
        <v>-3.0405696342732198</v>
      </c>
      <c r="AI82" s="208">
        <v>0.194521907413785</v>
      </c>
      <c r="AK82" s="206" t="s">
        <v>562</v>
      </c>
      <c r="AL82" s="207">
        <v>2.0703329176929901</v>
      </c>
      <c r="AM82" s="208">
        <v>1.6430121792640699</v>
      </c>
      <c r="AN82" s="208">
        <v>9.4906934607713787</v>
      </c>
      <c r="AO82" s="208">
        <v>1.5394193933429401</v>
      </c>
      <c r="AP82" s="207">
        <v>-0.11030772501912101</v>
      </c>
      <c r="AQ82" s="208">
        <v>0.26231541902501704</v>
      </c>
      <c r="AR82" s="208">
        <v>-0.109349239778484</v>
      </c>
    </row>
    <row r="83" spans="1:44" ht="15.6" x14ac:dyDescent="0.3">
      <c r="A83" s="203" t="s">
        <v>563</v>
      </c>
      <c r="B83" s="204">
        <v>2.9986154097520998</v>
      </c>
      <c r="C83" s="205">
        <v>3.3036421168491397</v>
      </c>
      <c r="D83" s="205">
        <v>0.49497455851516597</v>
      </c>
      <c r="E83" s="205">
        <v>7.7198976360939104</v>
      </c>
      <c r="F83" s="204">
        <v>-1.3323061356345101</v>
      </c>
      <c r="G83" s="205">
        <v>7.0061721233986702</v>
      </c>
      <c r="H83" s="205">
        <v>-1.20943423082462</v>
      </c>
      <c r="J83" s="203" t="s">
        <v>563</v>
      </c>
      <c r="K83" s="204">
        <v>0.95026954804346997</v>
      </c>
      <c r="L83" s="205">
        <v>1.4912132455923999</v>
      </c>
      <c r="M83" s="205">
        <v>0.64970402394051197</v>
      </c>
      <c r="N83" s="205">
        <v>1.76484904561509</v>
      </c>
      <c r="O83" s="204">
        <v>0.72055280226701601</v>
      </c>
      <c r="P83" s="205">
        <v>0.98244586122489008</v>
      </c>
      <c r="Q83" s="205">
        <v>-1.15795863988954E-2</v>
      </c>
      <c r="S83" s="203" t="s">
        <v>563</v>
      </c>
      <c r="T83" s="204">
        <v>1.6523612569392201</v>
      </c>
      <c r="U83" s="205">
        <v>0.365137649963021</v>
      </c>
      <c r="V83" s="205">
        <v>1.9236013292401</v>
      </c>
      <c r="W83" s="205">
        <v>4.7327141253490597</v>
      </c>
      <c r="X83" s="204">
        <v>-1.5797117284770801</v>
      </c>
      <c r="Y83" s="205">
        <v>1.6321565199356001</v>
      </c>
      <c r="Z83" s="205">
        <v>-0.67699192425014798</v>
      </c>
      <c r="AB83" s="203" t="s">
        <v>563</v>
      </c>
      <c r="AC83" s="204">
        <v>-0.206328112144361</v>
      </c>
      <c r="AD83" s="205">
        <v>-0.120246515726519</v>
      </c>
      <c r="AE83" s="205">
        <v>-0.109214633534971</v>
      </c>
      <c r="AF83" s="205">
        <v>-2.5784445068017199</v>
      </c>
      <c r="AG83" s="204">
        <v>-3.9493549220834403</v>
      </c>
      <c r="AH83" s="205">
        <v>-1.7514203955311101</v>
      </c>
      <c r="AI83" s="205">
        <v>-0.72362738595272103</v>
      </c>
      <c r="AK83" s="203" t="s">
        <v>563</v>
      </c>
      <c r="AL83" s="204">
        <v>0.95828736214955712</v>
      </c>
      <c r="AM83" s="205">
        <v>1.1775207439594599</v>
      </c>
      <c r="AN83" s="205">
        <v>-2.31627816123288</v>
      </c>
      <c r="AO83" s="205">
        <v>2.4344005791636003</v>
      </c>
      <c r="AP83" s="204">
        <v>0.151516007702335</v>
      </c>
      <c r="AQ83" s="205">
        <v>0.92604202244628309</v>
      </c>
      <c r="AR83" s="205">
        <v>-0.21709204213044897</v>
      </c>
    </row>
    <row r="84" spans="1:44" ht="15.6" x14ac:dyDescent="0.3">
      <c r="A84" s="206" t="s">
        <v>564</v>
      </c>
      <c r="B84" s="207">
        <v>1.7732410854410698</v>
      </c>
      <c r="C84" s="208">
        <v>2.71855780104968</v>
      </c>
      <c r="D84" s="208">
        <v>1.08161542131639</v>
      </c>
      <c r="E84" s="208">
        <v>5.1430868201942399</v>
      </c>
      <c r="F84" s="207">
        <v>-3.5696639432327504</v>
      </c>
      <c r="G84" s="208">
        <v>4.6853879833332703</v>
      </c>
      <c r="H84" s="208">
        <v>-1.09976188609868</v>
      </c>
      <c r="J84" s="206" t="s">
        <v>564</v>
      </c>
      <c r="K84" s="207">
        <v>0.43257180016285102</v>
      </c>
      <c r="L84" s="208">
        <v>0.72822383403582402</v>
      </c>
      <c r="M84" s="208">
        <v>-1.2331411165524799</v>
      </c>
      <c r="N84" s="208">
        <v>1.53340750419042</v>
      </c>
      <c r="O84" s="207">
        <v>2.5906326495951202</v>
      </c>
      <c r="P84" s="208">
        <v>-0.90731074728229699</v>
      </c>
      <c r="Q84" s="208">
        <v>1.17304331321</v>
      </c>
      <c r="S84" s="206" t="s">
        <v>564</v>
      </c>
      <c r="T84" s="207">
        <v>0.94892604500280697</v>
      </c>
      <c r="U84" s="208">
        <v>0.68815201519998292</v>
      </c>
      <c r="V84" s="208">
        <v>1.2616175172836399</v>
      </c>
      <c r="W84" s="208">
        <v>7.6283424389975503</v>
      </c>
      <c r="X84" s="207">
        <v>-0.64275730389327101</v>
      </c>
      <c r="Y84" s="208">
        <v>3.40498814246713</v>
      </c>
      <c r="Z84" s="208">
        <v>-1.0297185940701998</v>
      </c>
      <c r="AB84" s="206" t="s">
        <v>564</v>
      </c>
      <c r="AC84" s="207">
        <v>0.13974342943905402</v>
      </c>
      <c r="AD84" s="208">
        <v>0.78170446697597396</v>
      </c>
      <c r="AE84" s="208">
        <v>-0.60453689761103602</v>
      </c>
      <c r="AF84" s="208">
        <v>-0.82584234072541307</v>
      </c>
      <c r="AG84" s="207">
        <v>-1.6221374655291498</v>
      </c>
      <c r="AH84" s="208">
        <v>-0.54650473197208593</v>
      </c>
      <c r="AI84" s="208">
        <v>-0.37491237950480399</v>
      </c>
      <c r="AK84" s="206" t="s">
        <v>564</v>
      </c>
      <c r="AL84" s="207">
        <v>-0.149549445817487</v>
      </c>
      <c r="AM84" s="208">
        <v>0.74823184314078994</v>
      </c>
      <c r="AN84" s="208">
        <v>-3.6022254233311299</v>
      </c>
      <c r="AO84" s="208">
        <v>0.72508764835383899</v>
      </c>
      <c r="AP84" s="207">
        <v>-2.1007256821160802</v>
      </c>
      <c r="AQ84" s="208">
        <v>-0.20716340476301101</v>
      </c>
      <c r="AR84" s="208">
        <v>-0.48446252057595607</v>
      </c>
    </row>
    <row r="85" spans="1:44" ht="15.6" x14ac:dyDescent="0.3">
      <c r="A85" s="203" t="s">
        <v>565</v>
      </c>
      <c r="B85" s="204">
        <v>2.1488229105991401</v>
      </c>
      <c r="C85" s="205">
        <v>2.9263319310880198</v>
      </c>
      <c r="D85" s="205">
        <v>1.3849551108712899</v>
      </c>
      <c r="E85" s="205">
        <v>4.5140048461567499</v>
      </c>
      <c r="F85" s="204">
        <v>1.01101523082117</v>
      </c>
      <c r="G85" s="205">
        <v>9.0507034555278292</v>
      </c>
      <c r="H85" s="205">
        <v>-1.2218935496325301</v>
      </c>
      <c r="J85" s="203" t="s">
        <v>565</v>
      </c>
      <c r="K85" s="204">
        <v>-1.1109659281161E-2</v>
      </c>
      <c r="L85" s="205">
        <v>0.19859411007391298</v>
      </c>
      <c r="M85" s="205">
        <v>-1.81803209432712</v>
      </c>
      <c r="N85" s="205">
        <v>-4.1762049248779798</v>
      </c>
      <c r="O85" s="204">
        <v>0.45197506697166601</v>
      </c>
      <c r="P85" s="205">
        <v>-5.4957138094829894</v>
      </c>
      <c r="Q85" s="205">
        <v>1.8449566001517199</v>
      </c>
      <c r="S85" s="203" t="s">
        <v>565</v>
      </c>
      <c r="T85" s="204">
        <v>1.00162784408495</v>
      </c>
      <c r="U85" s="205">
        <v>0.77466549479533497</v>
      </c>
      <c r="V85" s="205">
        <v>1.01848561486073</v>
      </c>
      <c r="W85" s="205">
        <v>5.3313748654324797</v>
      </c>
      <c r="X85" s="204">
        <v>3.5453681150366299</v>
      </c>
      <c r="Y85" s="205">
        <v>4.50981553716887</v>
      </c>
      <c r="Z85" s="205">
        <v>-0.65689429820448397</v>
      </c>
      <c r="AB85" s="203" t="s">
        <v>565</v>
      </c>
      <c r="AC85" s="204">
        <v>-2.8196544277459001E-2</v>
      </c>
      <c r="AD85" s="205">
        <v>0.118296314530442</v>
      </c>
      <c r="AE85" s="205">
        <v>0.67089806305438204</v>
      </c>
      <c r="AF85" s="205">
        <v>0.17432142841904399</v>
      </c>
      <c r="AG85" s="204">
        <v>-0.41902102094824001</v>
      </c>
      <c r="AH85" s="205">
        <v>-0.44875643782631397</v>
      </c>
      <c r="AI85" s="205">
        <v>-1.21616369304632E-2</v>
      </c>
      <c r="AK85" s="203" t="s">
        <v>565</v>
      </c>
      <c r="AL85" s="204">
        <v>-0.36973336176013799</v>
      </c>
      <c r="AM85" s="205">
        <v>0.15565319463397598</v>
      </c>
      <c r="AN85" s="205">
        <v>-0.38487665343176503</v>
      </c>
      <c r="AO85" s="205">
        <v>1.3843700167921</v>
      </c>
      <c r="AP85" s="204">
        <v>-6.1146849478528305</v>
      </c>
      <c r="AQ85" s="205">
        <v>-1.9556990059602701</v>
      </c>
      <c r="AR85" s="205">
        <v>-1.01181416144425</v>
      </c>
    </row>
    <row r="86" spans="1:44" ht="15.6" x14ac:dyDescent="0.3">
      <c r="A86" s="206" t="s">
        <v>566</v>
      </c>
      <c r="B86" s="207">
        <v>2.6722010218591898</v>
      </c>
      <c r="C86" s="208">
        <v>4.2572933773261106</v>
      </c>
      <c r="D86" s="208">
        <v>0.61285014006095007</v>
      </c>
      <c r="E86" s="208">
        <v>5.5747183793489601</v>
      </c>
      <c r="F86" s="207">
        <v>-6.9522964514131802</v>
      </c>
      <c r="G86" s="208">
        <v>3.9680394599252504</v>
      </c>
      <c r="H86" s="208">
        <v>-1.3734345825757799</v>
      </c>
      <c r="J86" s="206" t="s">
        <v>566</v>
      </c>
      <c r="K86" s="207">
        <v>0.46832595498913498</v>
      </c>
      <c r="L86" s="208">
        <v>-5.3618717443815203E-2</v>
      </c>
      <c r="M86" s="208">
        <v>0.23998902497511798</v>
      </c>
      <c r="N86" s="208">
        <v>-2.1223182695662399</v>
      </c>
      <c r="O86" s="207">
        <v>2.37062741578282</v>
      </c>
      <c r="P86" s="208">
        <v>-0.70970252333497608</v>
      </c>
      <c r="Q86" s="208">
        <v>1.0313054990717698</v>
      </c>
      <c r="S86" s="206" t="s">
        <v>566</v>
      </c>
      <c r="T86" s="207">
        <v>0.51512088564145098</v>
      </c>
      <c r="U86" s="208">
        <v>1.27477999868547</v>
      </c>
      <c r="V86" s="208">
        <v>0.83113214184358208</v>
      </c>
      <c r="W86" s="208">
        <v>4.2999491640333805</v>
      </c>
      <c r="X86" s="207">
        <v>-0.15749577904589099</v>
      </c>
      <c r="Y86" s="208">
        <v>8.6191370151683913</v>
      </c>
      <c r="Z86" s="208">
        <v>-2.48906632058041</v>
      </c>
      <c r="AB86" s="206" t="s">
        <v>566</v>
      </c>
      <c r="AC86" s="207">
        <v>5.2865346420882794E-2</v>
      </c>
      <c r="AD86" s="208">
        <v>-0.32780084348038596</v>
      </c>
      <c r="AE86" s="208">
        <v>-0.210444181626562</v>
      </c>
      <c r="AF86" s="208">
        <v>1.15078265486753</v>
      </c>
      <c r="AG86" s="207">
        <v>2.6578021619797698</v>
      </c>
      <c r="AH86" s="208">
        <v>1.4316977095802299</v>
      </c>
      <c r="AI86" s="208">
        <v>0.406411495734808</v>
      </c>
      <c r="AK86" s="206" t="s">
        <v>566</v>
      </c>
      <c r="AL86" s="207">
        <v>-1.0407762700059799</v>
      </c>
      <c r="AM86" s="208">
        <v>-7.7086056657593702E-2</v>
      </c>
      <c r="AN86" s="208">
        <v>4.9849698140444598</v>
      </c>
      <c r="AO86" s="208">
        <v>-7.8751167887358697E-2</v>
      </c>
      <c r="AP86" s="207">
        <v>-6.18101199453685</v>
      </c>
      <c r="AQ86" s="208">
        <v>-1.5944526526309</v>
      </c>
      <c r="AR86" s="208">
        <v>-1.1193783201136001</v>
      </c>
    </row>
    <row r="87" spans="1:44" ht="15.6" x14ac:dyDescent="0.3">
      <c r="A87" s="203" t="s">
        <v>567</v>
      </c>
      <c r="B87" s="204">
        <v>1.65012342117689</v>
      </c>
      <c r="C87" s="205">
        <v>2.2019513269261899</v>
      </c>
      <c r="D87" s="205">
        <v>0.24281921622454899</v>
      </c>
      <c r="E87" s="205">
        <v>3.9168788219964701</v>
      </c>
      <c r="F87" s="204">
        <v>-1.7579251477764801</v>
      </c>
      <c r="G87" s="205">
        <v>5.7205699764237794</v>
      </c>
      <c r="H87" s="205">
        <v>-1.01370681668314</v>
      </c>
      <c r="J87" s="203" t="s">
        <v>567</v>
      </c>
      <c r="K87" s="204">
        <v>0.29583436068227897</v>
      </c>
      <c r="L87" s="205">
        <v>-0.17659899664943499</v>
      </c>
      <c r="M87" s="205">
        <v>4.07054664079642E-2</v>
      </c>
      <c r="N87" s="205">
        <v>-3.2757332945637199</v>
      </c>
      <c r="O87" s="204">
        <v>0.57605224947073796</v>
      </c>
      <c r="P87" s="205">
        <v>-2.1658329084962102</v>
      </c>
      <c r="Q87" s="205">
        <v>0.89080273078364203</v>
      </c>
      <c r="S87" s="203" t="s">
        <v>567</v>
      </c>
      <c r="T87" s="204">
        <v>0.61055080945546802</v>
      </c>
      <c r="U87" s="205">
        <v>0.61610240757507007</v>
      </c>
      <c r="V87" s="205">
        <v>1.0006123525805801</v>
      </c>
      <c r="W87" s="205">
        <v>4.4530728384950198</v>
      </c>
      <c r="X87" s="204">
        <v>1.2849229148876899</v>
      </c>
      <c r="Y87" s="205">
        <v>5.0156709116130997</v>
      </c>
      <c r="Z87" s="205">
        <v>-1.1935095897100301</v>
      </c>
      <c r="AB87" s="203" t="s">
        <v>567</v>
      </c>
      <c r="AC87" s="204">
        <v>4.9400882252082001E-2</v>
      </c>
      <c r="AD87" s="205">
        <v>-6.0320672521196904E-2</v>
      </c>
      <c r="AE87" s="205">
        <v>1.16855267411229</v>
      </c>
      <c r="AF87" s="205">
        <v>1.7680596197068399</v>
      </c>
      <c r="AG87" s="204">
        <v>2.5629058441485797</v>
      </c>
      <c r="AH87" s="205">
        <v>1.9653192573621601</v>
      </c>
      <c r="AI87" s="205">
        <v>0.19777795715260901</v>
      </c>
      <c r="AK87" s="203" t="s">
        <v>567</v>
      </c>
      <c r="AL87" s="204">
        <v>-0.91340213434953887</v>
      </c>
      <c r="AM87" s="205">
        <v>-0.213130535249828</v>
      </c>
      <c r="AN87" s="205">
        <v>-0.83952408753347196</v>
      </c>
      <c r="AO87" s="205">
        <v>2.2828431197878403</v>
      </c>
      <c r="AP87" s="204">
        <v>-4.6823544817352403</v>
      </c>
      <c r="AQ87" s="205">
        <v>0.47738080006081202</v>
      </c>
      <c r="AR87" s="205">
        <v>-1.2963057280377899</v>
      </c>
    </row>
    <row r="88" spans="1:44" ht="15.6" x14ac:dyDescent="0.3">
      <c r="A88" s="206" t="s">
        <v>568</v>
      </c>
      <c r="B88" s="208">
        <v>-0.35392508377033499</v>
      </c>
      <c r="C88" s="208">
        <v>0.30671649389744104</v>
      </c>
      <c r="D88" s="208">
        <v>-0.32549070629324101</v>
      </c>
      <c r="E88" s="208">
        <v>-3.3748715280880996</v>
      </c>
      <c r="F88" s="207">
        <v>0.89359757737368406</v>
      </c>
      <c r="G88" s="208">
        <v>-1.9244929917456601</v>
      </c>
      <c r="H88" s="208">
        <v>0.43546025121552601</v>
      </c>
      <c r="J88" s="206" t="s">
        <v>568</v>
      </c>
      <c r="K88" s="208">
        <v>1.9524098834822201E-2</v>
      </c>
      <c r="L88" s="208">
        <v>-0.54403727134864099</v>
      </c>
      <c r="M88" s="208">
        <v>-1.08383702175332</v>
      </c>
      <c r="N88" s="208">
        <v>-4.6133029224999103</v>
      </c>
      <c r="O88" s="207">
        <v>-2.6866378935803299</v>
      </c>
      <c r="P88" s="208">
        <v>-5.6124935012138</v>
      </c>
      <c r="Q88" s="208">
        <v>0.872555598159378</v>
      </c>
      <c r="S88" s="206" t="s">
        <v>568</v>
      </c>
      <c r="T88" s="208">
        <v>0.36078632467085897</v>
      </c>
      <c r="U88" s="208">
        <v>0.40678429038665298</v>
      </c>
      <c r="V88" s="208">
        <v>0.89311231656952206</v>
      </c>
      <c r="W88" s="208">
        <v>3.4167835760621901</v>
      </c>
      <c r="X88" s="207">
        <v>-1.68102524779369</v>
      </c>
      <c r="Y88" s="208">
        <v>-1.3463988431662501</v>
      </c>
      <c r="Z88" s="208">
        <v>0.11056566169919499</v>
      </c>
      <c r="AB88" s="206" t="s">
        <v>568</v>
      </c>
      <c r="AC88" s="208">
        <v>0.26139764147866701</v>
      </c>
      <c r="AD88" s="208">
        <v>-0.13236718140223802</v>
      </c>
      <c r="AE88" s="208">
        <v>0.22641977849473002</v>
      </c>
      <c r="AF88" s="208">
        <v>2.7409780783348801</v>
      </c>
      <c r="AG88" s="207">
        <v>3.1210421524996899</v>
      </c>
      <c r="AH88" s="208">
        <v>3.3673780401066904</v>
      </c>
      <c r="AI88" s="208">
        <v>-8.7033204734755301E-2</v>
      </c>
      <c r="AK88" s="206" t="s">
        <v>568</v>
      </c>
      <c r="AL88" s="208">
        <v>-0.61759845896642906</v>
      </c>
      <c r="AM88" s="208">
        <v>-5.3487721648859399E-2</v>
      </c>
      <c r="AN88" s="208">
        <v>2.3503599359540503</v>
      </c>
      <c r="AO88" s="208">
        <v>1.6747209144362101</v>
      </c>
      <c r="AP88" s="207">
        <v>-4.4249862970042502</v>
      </c>
      <c r="AQ88" s="208">
        <v>0.32309153447913602</v>
      </c>
      <c r="AR88" s="208">
        <v>-1.19060581031044</v>
      </c>
    </row>
    <row r="89" spans="1:44" ht="15.6" x14ac:dyDescent="0.3">
      <c r="A89" s="203" t="s">
        <v>569</v>
      </c>
      <c r="B89" s="204">
        <v>-1.38493241343787</v>
      </c>
      <c r="C89" s="205">
        <v>-1.13841158254259</v>
      </c>
      <c r="D89" s="205">
        <v>-0.25919976406594297</v>
      </c>
      <c r="E89" s="205">
        <v>-4.7707473138646899</v>
      </c>
      <c r="F89" s="204">
        <v>0.73147113531941699</v>
      </c>
      <c r="G89" s="205">
        <v>-7.4423027039276404</v>
      </c>
      <c r="H89" s="205">
        <v>1.1513768784307901</v>
      </c>
      <c r="J89" s="203" t="s">
        <v>569</v>
      </c>
      <c r="K89" s="204">
        <v>-4.17736252443568E-2</v>
      </c>
      <c r="L89" s="205">
        <v>-0.64241248928725903</v>
      </c>
      <c r="M89" s="205">
        <v>-0.59801074267654708</v>
      </c>
      <c r="N89" s="205">
        <v>1.8408085732511501</v>
      </c>
      <c r="O89" s="204">
        <v>-1.2782159320337301</v>
      </c>
      <c r="P89" s="205">
        <v>-1.79776795702371</v>
      </c>
      <c r="Q89" s="205">
        <v>0.19844659026492301</v>
      </c>
      <c r="S89" s="203" t="s">
        <v>569</v>
      </c>
      <c r="T89" s="204">
        <v>0.76435680571208497</v>
      </c>
      <c r="U89" s="205">
        <v>1.2327458219781999</v>
      </c>
      <c r="V89" s="205">
        <v>1.66749591620232</v>
      </c>
      <c r="W89" s="205">
        <v>3.6295885119145499</v>
      </c>
      <c r="X89" s="204">
        <v>0.50520376995536498</v>
      </c>
      <c r="Y89" s="205">
        <v>6.966237906472279</v>
      </c>
      <c r="Z89" s="205">
        <v>-1.8986374756200302</v>
      </c>
      <c r="AB89" s="203" t="s">
        <v>569</v>
      </c>
      <c r="AC89" s="204">
        <v>0.24210989880230102</v>
      </c>
      <c r="AD89" s="205">
        <v>-0.43917712367023098</v>
      </c>
      <c r="AE89" s="205">
        <v>0.29431335507469897</v>
      </c>
      <c r="AF89" s="205">
        <v>2.4067242780116698</v>
      </c>
      <c r="AG89" s="204">
        <v>3.78268196231459</v>
      </c>
      <c r="AH89" s="205">
        <v>3.73639769237879</v>
      </c>
      <c r="AI89" s="205">
        <v>2.6150939714507101E-2</v>
      </c>
      <c r="AK89" s="203" t="s">
        <v>569</v>
      </c>
      <c r="AL89" s="204">
        <v>-0.83629690483706409</v>
      </c>
      <c r="AM89" s="205">
        <v>-0.43641189345675596</v>
      </c>
      <c r="AN89" s="205">
        <v>1.0903127008693401</v>
      </c>
      <c r="AO89" s="205">
        <v>-0.51811246553863399</v>
      </c>
      <c r="AP89" s="204">
        <v>-4.82269096610319</v>
      </c>
      <c r="AQ89" s="205">
        <v>-1.7341769030652801</v>
      </c>
      <c r="AR89" s="205">
        <v>-0.75645391322004008</v>
      </c>
    </row>
    <row r="90" spans="1:44" ht="15.6" x14ac:dyDescent="0.3">
      <c r="A90" s="206" t="s">
        <v>570</v>
      </c>
      <c r="B90" s="207">
        <v>-1.9728289743457299</v>
      </c>
      <c r="C90" s="208">
        <v>-1.7997508005987002</v>
      </c>
      <c r="D90" s="208">
        <v>-1.1286958722604301</v>
      </c>
      <c r="E90" s="208">
        <v>-7.72135320051318</v>
      </c>
      <c r="F90" s="207">
        <v>3.61680614489417</v>
      </c>
      <c r="G90" s="208">
        <v>-11.5875062472451</v>
      </c>
      <c r="H90" s="208">
        <v>2.0401127712151301</v>
      </c>
      <c r="J90" s="206" t="s">
        <v>570</v>
      </c>
      <c r="K90" s="207">
        <v>-8.6320746488843803E-2</v>
      </c>
      <c r="L90" s="208">
        <v>-1.03792993869837</v>
      </c>
      <c r="M90" s="208">
        <v>0.60896796484224391</v>
      </c>
      <c r="N90" s="208">
        <v>-1.56175336736382</v>
      </c>
      <c r="O90" s="207">
        <v>1.59274720177328</v>
      </c>
      <c r="P90" s="208">
        <v>-2.8675269049669003</v>
      </c>
      <c r="Q90" s="208">
        <v>1.36468947755008</v>
      </c>
      <c r="S90" s="206" t="s">
        <v>570</v>
      </c>
      <c r="T90" s="207">
        <v>0.51529149618216896</v>
      </c>
      <c r="U90" s="208">
        <v>0.38277370479638001</v>
      </c>
      <c r="V90" s="208">
        <v>1.4077757087190601</v>
      </c>
      <c r="W90" s="208">
        <v>0.162459151404482</v>
      </c>
      <c r="X90" s="207">
        <v>0.61139427108072297</v>
      </c>
      <c r="Y90" s="208">
        <v>0.35867725301852499</v>
      </c>
      <c r="Z90" s="208">
        <v>-3.6157023650826301E-3</v>
      </c>
      <c r="AB90" s="206" t="s">
        <v>570</v>
      </c>
      <c r="AC90" s="207">
        <v>4.1974534162614305E-2</v>
      </c>
      <c r="AD90" s="208">
        <v>-0.13155424540476401</v>
      </c>
      <c r="AE90" s="208">
        <v>-6.2896287879354904E-2</v>
      </c>
      <c r="AF90" s="208">
        <v>-0.265911392573071</v>
      </c>
      <c r="AG90" s="207">
        <v>2.5122271722146401</v>
      </c>
      <c r="AH90" s="208">
        <v>1.5628215305605799</v>
      </c>
      <c r="AI90" s="208">
        <v>0.344648705587704</v>
      </c>
      <c r="AK90" s="206" t="s">
        <v>570</v>
      </c>
      <c r="AL90" s="207">
        <v>-0.16515046857681301</v>
      </c>
      <c r="AM90" s="208">
        <v>-0.630292549827693</v>
      </c>
      <c r="AN90" s="208">
        <v>10.501168492330699</v>
      </c>
      <c r="AO90" s="208">
        <v>-4.6247097979102803</v>
      </c>
      <c r="AP90" s="207">
        <v>1.70606789581693</v>
      </c>
      <c r="AQ90" s="208">
        <v>0.97922493229196694</v>
      </c>
      <c r="AR90" s="208">
        <v>0.19502170049011902</v>
      </c>
    </row>
    <row r="91" spans="1:44" ht="15.6" x14ac:dyDescent="0.3">
      <c r="A91" s="203" t="s">
        <v>571</v>
      </c>
      <c r="B91" s="204">
        <v>-2.5977554295031302</v>
      </c>
      <c r="C91" s="205">
        <v>-2.660892915956</v>
      </c>
      <c r="D91" s="205">
        <v>-0.51037755924410699</v>
      </c>
      <c r="E91" s="205">
        <v>-7.3344465856705208</v>
      </c>
      <c r="F91" s="204">
        <v>2.8561315702638099</v>
      </c>
      <c r="G91" s="205">
        <v>-14.254807527851</v>
      </c>
      <c r="H91" s="205">
        <v>2.2420607089293498</v>
      </c>
      <c r="J91" s="203" t="s">
        <v>571</v>
      </c>
      <c r="K91" s="204">
        <v>6.1169116348380702E-2</v>
      </c>
      <c r="L91" s="205">
        <v>-0.550291744407994</v>
      </c>
      <c r="M91" s="205">
        <v>0.30814012983064698</v>
      </c>
      <c r="N91" s="205">
        <v>-1.73167174142193</v>
      </c>
      <c r="O91" s="204">
        <v>1.1435402624920601</v>
      </c>
      <c r="P91" s="205">
        <v>-3.9311651677889499</v>
      </c>
      <c r="Q91" s="205">
        <v>1.50398999777053</v>
      </c>
      <c r="S91" s="203" t="s">
        <v>571</v>
      </c>
      <c r="T91" s="204">
        <v>-5.6733556723909097E-2</v>
      </c>
      <c r="U91" s="205">
        <v>0.16895601688529099</v>
      </c>
      <c r="V91" s="205">
        <v>0.243029442781872</v>
      </c>
      <c r="W91" s="205">
        <v>-2.4314921901572899</v>
      </c>
      <c r="X91" s="204">
        <v>1.01157050781462</v>
      </c>
      <c r="Y91" s="205">
        <v>-3.3280566200955901</v>
      </c>
      <c r="Z91" s="205">
        <v>1.0459292474292101</v>
      </c>
      <c r="AB91" s="203" t="s">
        <v>571</v>
      </c>
      <c r="AC91" s="204">
        <v>-0.117633231985181</v>
      </c>
      <c r="AD91" s="205">
        <v>-0.53588944276514705</v>
      </c>
      <c r="AE91" s="205">
        <v>-0.41026046600058902</v>
      </c>
      <c r="AF91" s="205">
        <v>1.9111274323758702</v>
      </c>
      <c r="AG91" s="204">
        <v>-0.117753268362097</v>
      </c>
      <c r="AH91" s="205">
        <v>-1.19472695897556</v>
      </c>
      <c r="AI91" s="205">
        <v>0.37317286699940799</v>
      </c>
      <c r="AK91" s="203" t="s">
        <v>571</v>
      </c>
      <c r="AL91" s="204">
        <v>-0.16816943013275898</v>
      </c>
      <c r="AM91" s="205">
        <v>-0.46082515391252504</v>
      </c>
      <c r="AN91" s="205">
        <v>7.0835284555893701</v>
      </c>
      <c r="AO91" s="205">
        <v>-3.9923001837099501</v>
      </c>
      <c r="AP91" s="204">
        <v>-1.07406398393153</v>
      </c>
      <c r="AQ91" s="205">
        <v>-2.56152138842489</v>
      </c>
      <c r="AR91" s="205">
        <v>0.379479701585206</v>
      </c>
    </row>
    <row r="92" spans="1:44" ht="15.6" x14ac:dyDescent="0.3">
      <c r="A92" s="206" t="s">
        <v>572</v>
      </c>
      <c r="B92" s="207">
        <v>-2.5192753762495399</v>
      </c>
      <c r="C92" s="208">
        <v>-3.3112989079518997</v>
      </c>
      <c r="D92" s="208">
        <v>-0.71914917328198003</v>
      </c>
      <c r="E92" s="208">
        <v>-5.2279492351236394</v>
      </c>
      <c r="F92" s="207">
        <v>2.0598838086794502</v>
      </c>
      <c r="G92" s="208">
        <v>-6.3671080154771893</v>
      </c>
      <c r="H92" s="208">
        <v>1.1523977791173901</v>
      </c>
      <c r="J92" s="206" t="s">
        <v>572</v>
      </c>
      <c r="K92" s="207">
        <v>-0.91587160523713995</v>
      </c>
      <c r="L92" s="208">
        <v>-1.20058513218376</v>
      </c>
      <c r="M92" s="208">
        <v>1.48911266320999</v>
      </c>
      <c r="N92" s="208">
        <v>-6.3343374988877904E-2</v>
      </c>
      <c r="O92" s="207">
        <v>-2.6570059140719202</v>
      </c>
      <c r="P92" s="208">
        <v>-4.8085411158342204</v>
      </c>
      <c r="Q92" s="208">
        <v>0.59074383781283502</v>
      </c>
      <c r="S92" s="206" t="s">
        <v>572</v>
      </c>
      <c r="T92" s="207">
        <v>-0.42554224335337204</v>
      </c>
      <c r="U92" s="208">
        <v>-0.74062305356954505</v>
      </c>
      <c r="V92" s="208">
        <v>-0.51162039673440196</v>
      </c>
      <c r="W92" s="208">
        <v>-4.3141933653478004</v>
      </c>
      <c r="X92" s="207">
        <v>-0.46919057468377501</v>
      </c>
      <c r="Y92" s="208">
        <v>-6.9911498328565402</v>
      </c>
      <c r="Z92" s="208">
        <v>1.74872933637651</v>
      </c>
      <c r="AB92" s="206" t="s">
        <v>572</v>
      </c>
      <c r="AC92" s="207">
        <v>-0.66073518723986902</v>
      </c>
      <c r="AD92" s="208">
        <v>-0.93358877618570113</v>
      </c>
      <c r="AE92" s="208">
        <v>0.105741447300506</v>
      </c>
      <c r="AF92" s="208">
        <v>-0.42762504331895801</v>
      </c>
      <c r="AG92" s="207">
        <v>-3.9361729768398801</v>
      </c>
      <c r="AH92" s="208">
        <v>-2.8228776404462201</v>
      </c>
      <c r="AI92" s="208">
        <v>-0.39464618026354703</v>
      </c>
      <c r="AK92" s="206" t="s">
        <v>572</v>
      </c>
      <c r="AL92" s="207">
        <v>-0.36869757681610199</v>
      </c>
      <c r="AM92" s="208">
        <v>-0.67198677639068705</v>
      </c>
      <c r="AN92" s="208">
        <v>0.95615421585226701</v>
      </c>
      <c r="AO92" s="208">
        <v>-6.0144342284938404</v>
      </c>
      <c r="AP92" s="207">
        <v>0.248354647481075</v>
      </c>
      <c r="AQ92" s="208">
        <v>-5.7210947294491099</v>
      </c>
      <c r="AR92" s="208">
        <v>1.4872298468985501</v>
      </c>
    </row>
    <row r="93" spans="1:44" ht="15.6" x14ac:dyDescent="0.3">
      <c r="A93" s="203" t="s">
        <v>573</v>
      </c>
      <c r="B93" s="204">
        <v>-2.69081683447093</v>
      </c>
      <c r="C93" s="205">
        <v>-3.2061142923543904</v>
      </c>
      <c r="D93" s="205">
        <v>-1.0751705741034001</v>
      </c>
      <c r="E93" s="205">
        <v>-5.6451726782072305</v>
      </c>
      <c r="F93" s="204">
        <v>-1.28649590821057</v>
      </c>
      <c r="G93" s="205">
        <v>-7.8507883951302997</v>
      </c>
      <c r="H93" s="205">
        <v>0.87921388791874999</v>
      </c>
      <c r="J93" s="203" t="s">
        <v>573</v>
      </c>
      <c r="K93" s="204">
        <v>-0.65152527711332997</v>
      </c>
      <c r="L93" s="205">
        <v>-1.25375191297317</v>
      </c>
      <c r="M93" s="205">
        <v>1.49820376561225</v>
      </c>
      <c r="N93" s="205">
        <v>-0.38156497120911398</v>
      </c>
      <c r="O93" s="204">
        <v>-1.50410622243655</v>
      </c>
      <c r="P93" s="205">
        <v>-2.4504197633116598</v>
      </c>
      <c r="Q93" s="205">
        <v>0.26481669265980201</v>
      </c>
      <c r="S93" s="203" t="s">
        <v>573</v>
      </c>
      <c r="T93" s="204">
        <v>-1.3007408173322399</v>
      </c>
      <c r="U93" s="205">
        <v>-1.2970554293019001</v>
      </c>
      <c r="V93" s="205">
        <v>-2.5795399885625998</v>
      </c>
      <c r="W93" s="205">
        <v>-5.4506749745159198</v>
      </c>
      <c r="X93" s="204">
        <v>-3.3466697923499802</v>
      </c>
      <c r="Y93" s="205">
        <v>-6.4362221118539491</v>
      </c>
      <c r="Z93" s="205">
        <v>1.15107281725999</v>
      </c>
      <c r="AB93" s="203" t="s">
        <v>573</v>
      </c>
      <c r="AC93" s="204">
        <v>-0.19406581541283602</v>
      </c>
      <c r="AD93" s="205">
        <v>-1.00404403831078E-2</v>
      </c>
      <c r="AE93" s="205">
        <v>-2.3757842220650797E-2</v>
      </c>
      <c r="AF93" s="205">
        <v>-0.89292322457929008</v>
      </c>
      <c r="AG93" s="204">
        <v>-1.56710898393151</v>
      </c>
      <c r="AH93" s="205">
        <v>-1.23797389743794</v>
      </c>
      <c r="AI93" s="205">
        <v>-0.10789139449731101</v>
      </c>
      <c r="AK93" s="203" t="s">
        <v>573</v>
      </c>
      <c r="AL93" s="204">
        <v>-6.8837230519536191E-2</v>
      </c>
      <c r="AM93" s="205">
        <v>-0.89518693572117092</v>
      </c>
      <c r="AN93" s="205">
        <v>-1.95269588527003</v>
      </c>
      <c r="AO93" s="205">
        <v>-3.9447667798917498</v>
      </c>
      <c r="AP93" s="204">
        <v>2.60972873700576</v>
      </c>
      <c r="AQ93" s="205">
        <v>-3.0412160204730498</v>
      </c>
      <c r="AR93" s="205">
        <v>1.4454155740250199</v>
      </c>
    </row>
    <row r="94" spans="1:44" ht="15.6" x14ac:dyDescent="0.3">
      <c r="A94" s="206" t="s">
        <v>574</v>
      </c>
      <c r="B94" s="207">
        <v>-2.8284408226380502</v>
      </c>
      <c r="C94" s="208">
        <v>-3.3071917242511897</v>
      </c>
      <c r="D94" s="208">
        <v>-1.0776796182237198</v>
      </c>
      <c r="E94" s="208">
        <v>-5.1798309787816601</v>
      </c>
      <c r="F94" s="207">
        <v>-2.9155880579276898</v>
      </c>
      <c r="G94" s="208">
        <v>-2.7204785121392598</v>
      </c>
      <c r="H94" s="208">
        <v>6.0805248558695501E-3</v>
      </c>
      <c r="J94" s="206" t="s">
        <v>574</v>
      </c>
      <c r="K94" s="207">
        <v>-1.5510185572950801</v>
      </c>
      <c r="L94" s="208">
        <v>-1.42537991044227</v>
      </c>
      <c r="M94" s="208">
        <v>-1.07018759091368</v>
      </c>
      <c r="N94" s="208">
        <v>-6.0655575522955401</v>
      </c>
      <c r="O94" s="207">
        <v>1.8591103263796898</v>
      </c>
      <c r="P94" s="208">
        <v>-1.08289732345679</v>
      </c>
      <c r="Q94" s="208">
        <v>0.86882557081807399</v>
      </c>
      <c r="S94" s="206" t="s">
        <v>574</v>
      </c>
      <c r="T94" s="207">
        <v>-1.0746553361186102</v>
      </c>
      <c r="U94" s="208">
        <v>-1.2205028211423001</v>
      </c>
      <c r="V94" s="208">
        <v>-2.7614946543728101</v>
      </c>
      <c r="W94" s="208">
        <v>-5.7067710806744003</v>
      </c>
      <c r="X94" s="207">
        <v>-3.4898059078341004</v>
      </c>
      <c r="Y94" s="208">
        <v>-5.7921994746688004</v>
      </c>
      <c r="Z94" s="208">
        <v>0.95317796644000807</v>
      </c>
      <c r="AB94" s="206" t="s">
        <v>574</v>
      </c>
      <c r="AC94" s="207">
        <v>-7.3102629488830395E-2</v>
      </c>
      <c r="AD94" s="208">
        <v>9.9616996843565592E-2</v>
      </c>
      <c r="AE94" s="208">
        <v>-0.24328037359558899</v>
      </c>
      <c r="AF94" s="208">
        <v>-1.1290897623549701</v>
      </c>
      <c r="AG94" s="207">
        <v>-1.72955361740488</v>
      </c>
      <c r="AH94" s="208">
        <v>-3.0365715361511598</v>
      </c>
      <c r="AI94" s="208">
        <v>0.46642470393311902</v>
      </c>
      <c r="AK94" s="206" t="s">
        <v>574</v>
      </c>
      <c r="AL94" s="207">
        <v>-0.76628719987081895</v>
      </c>
      <c r="AM94" s="208">
        <v>-1.4169297198937301</v>
      </c>
      <c r="AN94" s="208">
        <v>-8.5197049870101402</v>
      </c>
      <c r="AO94" s="208">
        <v>-1.07073753679614</v>
      </c>
      <c r="AP94" s="207">
        <v>5.5552746543801002</v>
      </c>
      <c r="AQ94" s="208">
        <v>-1.5347471706732099</v>
      </c>
      <c r="AR94" s="208">
        <v>1.86524340754833</v>
      </c>
    </row>
    <row r="95" spans="1:44" ht="15.6" x14ac:dyDescent="0.3">
      <c r="A95" s="203" t="s">
        <v>575</v>
      </c>
      <c r="B95" s="204">
        <v>-1.3735448473438101</v>
      </c>
      <c r="C95" s="205">
        <v>-3.0690874923463203</v>
      </c>
      <c r="D95" s="205">
        <v>-1.6615641544240298</v>
      </c>
      <c r="E95" s="205">
        <v>-4.7303157786818497</v>
      </c>
      <c r="F95" s="204">
        <v>1.1404769733106799</v>
      </c>
      <c r="G95" s="205">
        <v>0.72504603014186297</v>
      </c>
      <c r="H95" s="205">
        <v>9.3465966048950605E-2</v>
      </c>
      <c r="J95" s="203" t="s">
        <v>575</v>
      </c>
      <c r="K95" s="204">
        <v>-1.9283210679880698</v>
      </c>
      <c r="L95" s="205">
        <v>-1.3647495334797799</v>
      </c>
      <c r="M95" s="205">
        <v>0.96153112818790887</v>
      </c>
      <c r="N95" s="205">
        <v>-3.5822777553801601</v>
      </c>
      <c r="O95" s="204">
        <v>-4.2170814035187405</v>
      </c>
      <c r="P95" s="205">
        <v>1.9726799926384602</v>
      </c>
      <c r="Q95" s="205">
        <v>-1.7686014592086401</v>
      </c>
      <c r="S95" s="203" t="s">
        <v>575</v>
      </c>
      <c r="T95" s="204">
        <v>-2.09337057941045</v>
      </c>
      <c r="U95" s="205">
        <v>-1.7734731413188698</v>
      </c>
      <c r="V95" s="205">
        <v>-2.0571773486388398</v>
      </c>
      <c r="W95" s="205">
        <v>-4.7215766144246398</v>
      </c>
      <c r="X95" s="204">
        <v>-3.3268619008899796</v>
      </c>
      <c r="Y95" s="205">
        <v>-5.4683855215047696</v>
      </c>
      <c r="Z95" s="205">
        <v>0.882890223936179</v>
      </c>
      <c r="AB95" s="203" t="s">
        <v>575</v>
      </c>
      <c r="AC95" s="204">
        <v>-1.3722080406597401E-2</v>
      </c>
      <c r="AD95" s="205">
        <v>0.124266862211453</v>
      </c>
      <c r="AE95" s="205">
        <v>-1.17403193017303</v>
      </c>
      <c r="AF95" s="205">
        <v>-2.3071341882366903</v>
      </c>
      <c r="AG95" s="204">
        <v>1.0898077858940001</v>
      </c>
      <c r="AH95" s="205">
        <v>1.7241851373005501</v>
      </c>
      <c r="AI95" s="205">
        <v>-0.17759372415820598</v>
      </c>
      <c r="AK95" s="203" t="s">
        <v>575</v>
      </c>
      <c r="AL95" s="204">
        <v>-1.57905225444894</v>
      </c>
      <c r="AM95" s="205">
        <v>-2.0288436756502599</v>
      </c>
      <c r="AN95" s="205">
        <v>-7.1628842380502507</v>
      </c>
      <c r="AO95" s="205">
        <v>-8.4608801271503395</v>
      </c>
      <c r="AP95" s="204">
        <v>5.8864370877234302</v>
      </c>
      <c r="AQ95" s="205">
        <v>-3.0615408351412299</v>
      </c>
      <c r="AR95" s="205">
        <v>2.3278356460835496</v>
      </c>
    </row>
    <row r="97" spans="1:8" x14ac:dyDescent="0.25">
      <c r="A97" s="209" t="s">
        <v>576</v>
      </c>
    </row>
    <row r="98" spans="1:8" ht="15.6" x14ac:dyDescent="0.3">
      <c r="A98" s="210" t="s">
        <v>577</v>
      </c>
    </row>
    <row r="100" spans="1:8" x14ac:dyDescent="0.25">
      <c r="A100" s="209" t="s">
        <v>578</v>
      </c>
    </row>
    <row r="101" spans="1:8" ht="15.6" x14ac:dyDescent="0.3">
      <c r="A101" s="210" t="s">
        <v>579</v>
      </c>
    </row>
    <row r="105" spans="1:8" ht="15.6" x14ac:dyDescent="0.3">
      <c r="B105"/>
      <c r="C105" s="211"/>
      <c r="D105" s="211"/>
      <c r="E105" s="211"/>
      <c r="F105" s="211"/>
      <c r="G105" s="211"/>
      <c r="H105" s="211"/>
    </row>
    <row r="106" spans="1:8" ht="15.6" x14ac:dyDescent="0.3">
      <c r="B106"/>
      <c r="D106"/>
      <c r="E106"/>
      <c r="F106"/>
      <c r="G106"/>
      <c r="H106"/>
    </row>
    <row r="107" spans="1:8" ht="15.6" x14ac:dyDescent="0.3">
      <c r="B107"/>
      <c r="D107"/>
      <c r="E107"/>
      <c r="F107"/>
      <c r="G107"/>
      <c r="H107"/>
    </row>
    <row r="108" spans="1:8" ht="15.6" x14ac:dyDescent="0.3">
      <c r="B108"/>
      <c r="D108"/>
      <c r="E108"/>
      <c r="F108"/>
      <c r="G108"/>
      <c r="H108"/>
    </row>
    <row r="109" spans="1:8" ht="15.6" x14ac:dyDescent="0.3">
      <c r="B109"/>
      <c r="D109"/>
      <c r="E109"/>
      <c r="F109"/>
      <c r="G109"/>
      <c r="H109"/>
    </row>
    <row r="110" spans="1:8" ht="15.6" x14ac:dyDescent="0.3">
      <c r="B110"/>
      <c r="D110"/>
      <c r="E110"/>
      <c r="F110"/>
      <c r="G110"/>
      <c r="H110"/>
    </row>
    <row r="111" spans="1:8" ht="15.6" x14ac:dyDescent="0.3">
      <c r="B111"/>
      <c r="D111"/>
      <c r="E111"/>
      <c r="F111"/>
      <c r="G111"/>
      <c r="H111"/>
    </row>
    <row r="112" spans="1:8" ht="15.6" x14ac:dyDescent="0.3">
      <c r="B112"/>
      <c r="D112"/>
      <c r="E112"/>
      <c r="F112"/>
      <c r="G112"/>
      <c r="H112"/>
    </row>
    <row r="113" spans="2:8" ht="15.6" x14ac:dyDescent="0.3">
      <c r="B113"/>
      <c r="D113"/>
      <c r="E113"/>
      <c r="F113"/>
      <c r="G113"/>
      <c r="H113"/>
    </row>
    <row r="114" spans="2:8" ht="15.6" x14ac:dyDescent="0.3">
      <c r="B114"/>
      <c r="D114"/>
      <c r="E114"/>
      <c r="F114"/>
      <c r="G114"/>
      <c r="H114"/>
    </row>
    <row r="115" spans="2:8" ht="15.6" x14ac:dyDescent="0.3">
      <c r="B115"/>
      <c r="D115"/>
      <c r="E115"/>
      <c r="F115"/>
      <c r="G115"/>
      <c r="H115"/>
    </row>
    <row r="116" spans="2:8" ht="15.6" x14ac:dyDescent="0.3">
      <c r="B116"/>
      <c r="D116"/>
      <c r="E116"/>
      <c r="F116"/>
      <c r="G116"/>
      <c r="H116"/>
    </row>
    <row r="117" spans="2:8" ht="15.6" x14ac:dyDescent="0.3">
      <c r="B117"/>
      <c r="D117"/>
      <c r="E117"/>
      <c r="F117"/>
      <c r="G117"/>
      <c r="H117"/>
    </row>
    <row r="118" spans="2:8" ht="15.6" x14ac:dyDescent="0.3">
      <c r="B118"/>
      <c r="D118"/>
      <c r="E118"/>
      <c r="F118"/>
      <c r="G118"/>
      <c r="H118"/>
    </row>
    <row r="119" spans="2:8" ht="15.6" x14ac:dyDescent="0.3">
      <c r="B119"/>
      <c r="D119"/>
      <c r="E119"/>
      <c r="F119"/>
      <c r="G119"/>
      <c r="H119"/>
    </row>
    <row r="120" spans="2:8" ht="15.6" x14ac:dyDescent="0.3">
      <c r="B120"/>
      <c r="D120"/>
      <c r="E120"/>
      <c r="F120"/>
      <c r="G120"/>
      <c r="H120"/>
    </row>
    <row r="121" spans="2:8" ht="15.6" x14ac:dyDescent="0.3">
      <c r="B121"/>
      <c r="D121"/>
      <c r="E121"/>
      <c r="F121"/>
      <c r="G121"/>
      <c r="H121"/>
    </row>
    <row r="122" spans="2:8" ht="15.6" x14ac:dyDescent="0.3">
      <c r="B122"/>
      <c r="D122"/>
      <c r="E122"/>
      <c r="F122"/>
      <c r="G122"/>
      <c r="H122"/>
    </row>
    <row r="123" spans="2:8" ht="15.6" x14ac:dyDescent="0.3">
      <c r="B123"/>
      <c r="D123"/>
      <c r="E123"/>
      <c r="F123"/>
      <c r="G123"/>
      <c r="H123"/>
    </row>
    <row r="124" spans="2:8" ht="15.6" x14ac:dyDescent="0.3">
      <c r="B124"/>
      <c r="D124"/>
      <c r="E124"/>
      <c r="F124"/>
      <c r="G124"/>
      <c r="H124"/>
    </row>
    <row r="125" spans="2:8" ht="15.6" x14ac:dyDescent="0.3">
      <c r="B125"/>
      <c r="D125"/>
      <c r="E125"/>
      <c r="F125"/>
      <c r="G125"/>
      <c r="H125"/>
    </row>
    <row r="126" spans="2:8" ht="15.6" x14ac:dyDescent="0.3">
      <c r="B126"/>
      <c r="D126"/>
      <c r="E126"/>
      <c r="F126"/>
      <c r="G126"/>
      <c r="H126"/>
    </row>
    <row r="127" spans="2:8" ht="15.6" x14ac:dyDescent="0.3">
      <c r="B127"/>
      <c r="D127"/>
      <c r="E127"/>
      <c r="F127"/>
      <c r="G127"/>
      <c r="H127"/>
    </row>
    <row r="128" spans="2:8" ht="15.6" x14ac:dyDescent="0.3">
      <c r="B128"/>
      <c r="D128"/>
      <c r="E128"/>
      <c r="F128"/>
      <c r="G128"/>
      <c r="H128"/>
    </row>
    <row r="129" spans="2:8" ht="15.6" x14ac:dyDescent="0.3">
      <c r="B129"/>
      <c r="D129"/>
      <c r="E129"/>
      <c r="F129"/>
      <c r="G129"/>
      <c r="H129"/>
    </row>
    <row r="130" spans="2:8" ht="15.6" x14ac:dyDescent="0.3">
      <c r="B130"/>
      <c r="D130"/>
      <c r="E130"/>
      <c r="F130"/>
      <c r="G130"/>
      <c r="H130"/>
    </row>
    <row r="131" spans="2:8" ht="15.6" x14ac:dyDescent="0.3">
      <c r="B131"/>
      <c r="D131"/>
      <c r="E131"/>
      <c r="F131"/>
      <c r="G131"/>
      <c r="H131"/>
    </row>
    <row r="132" spans="2:8" ht="15.6" x14ac:dyDescent="0.3">
      <c r="B132"/>
      <c r="D132"/>
      <c r="E132"/>
      <c r="F132"/>
      <c r="G132"/>
      <c r="H132"/>
    </row>
    <row r="133" spans="2:8" ht="15.6" x14ac:dyDescent="0.3">
      <c r="B133"/>
      <c r="D133"/>
      <c r="E133"/>
      <c r="F133"/>
      <c r="G133"/>
      <c r="H133"/>
    </row>
    <row r="134" spans="2:8" ht="15.6" x14ac:dyDescent="0.3">
      <c r="B134"/>
      <c r="D134"/>
      <c r="E134"/>
      <c r="F134"/>
      <c r="G134"/>
      <c r="H134"/>
    </row>
    <row r="135" spans="2:8" ht="15.6" x14ac:dyDescent="0.3">
      <c r="B135"/>
      <c r="D135"/>
      <c r="E135"/>
      <c r="F135"/>
      <c r="G135"/>
      <c r="H135"/>
    </row>
    <row r="136" spans="2:8" ht="15.6" x14ac:dyDescent="0.3">
      <c r="B136"/>
      <c r="D136"/>
      <c r="E136"/>
      <c r="F136"/>
      <c r="G136"/>
      <c r="H136"/>
    </row>
    <row r="137" spans="2:8" ht="15.6" x14ac:dyDescent="0.3">
      <c r="B137"/>
      <c r="D137"/>
      <c r="E137"/>
      <c r="F137"/>
      <c r="G137"/>
      <c r="H137"/>
    </row>
    <row r="138" spans="2:8" ht="15.6" x14ac:dyDescent="0.3">
      <c r="B138"/>
      <c r="D138"/>
      <c r="E138"/>
      <c r="F138"/>
      <c r="G138"/>
      <c r="H138"/>
    </row>
    <row r="139" spans="2:8" ht="15.6" x14ac:dyDescent="0.3">
      <c r="B139"/>
      <c r="D139"/>
      <c r="E139"/>
      <c r="F139"/>
      <c r="G139"/>
      <c r="H139"/>
    </row>
    <row r="140" spans="2:8" ht="15.6" x14ac:dyDescent="0.3">
      <c r="B140"/>
      <c r="D140"/>
      <c r="E140"/>
      <c r="F140"/>
      <c r="G140"/>
      <c r="H140"/>
    </row>
    <row r="141" spans="2:8" ht="15.6" x14ac:dyDescent="0.3">
      <c r="B141"/>
      <c r="D141"/>
      <c r="E141"/>
      <c r="F141"/>
      <c r="G141"/>
      <c r="H141"/>
    </row>
    <row r="142" spans="2:8" ht="15.6" x14ac:dyDescent="0.3">
      <c r="B142"/>
      <c r="D142"/>
      <c r="E142"/>
      <c r="F142"/>
      <c r="G142"/>
      <c r="H142"/>
    </row>
    <row r="143" spans="2:8" ht="15.6" x14ac:dyDescent="0.3">
      <c r="B143"/>
      <c r="D143"/>
      <c r="E143"/>
      <c r="F143"/>
      <c r="G143"/>
      <c r="H143"/>
    </row>
    <row r="144" spans="2:8" ht="15.6" x14ac:dyDescent="0.3">
      <c r="B144"/>
      <c r="D144"/>
      <c r="E144"/>
      <c r="F144"/>
      <c r="G144"/>
      <c r="H144"/>
    </row>
    <row r="145" spans="2:8" ht="15.6" x14ac:dyDescent="0.3">
      <c r="B145"/>
      <c r="D145"/>
      <c r="E145"/>
      <c r="F145"/>
      <c r="G145"/>
      <c r="H145"/>
    </row>
    <row r="146" spans="2:8" ht="15.6" x14ac:dyDescent="0.3">
      <c r="B146"/>
      <c r="D146"/>
      <c r="E146"/>
      <c r="F146"/>
      <c r="G146"/>
      <c r="H146"/>
    </row>
    <row r="147" spans="2:8" ht="15.6" x14ac:dyDescent="0.3">
      <c r="B147"/>
      <c r="D147"/>
      <c r="E147"/>
      <c r="F147"/>
      <c r="G147"/>
      <c r="H147"/>
    </row>
    <row r="148" spans="2:8" ht="15.6" x14ac:dyDescent="0.3">
      <c r="B148"/>
      <c r="D148"/>
      <c r="E148"/>
      <c r="F148"/>
      <c r="G148"/>
      <c r="H148"/>
    </row>
    <row r="149" spans="2:8" ht="15.6" x14ac:dyDescent="0.3">
      <c r="B149"/>
      <c r="D149"/>
      <c r="E149"/>
      <c r="F149"/>
      <c r="G149"/>
      <c r="H149"/>
    </row>
    <row r="150" spans="2:8" ht="15.6" x14ac:dyDescent="0.3">
      <c r="B150"/>
      <c r="D150"/>
      <c r="E150"/>
      <c r="F150"/>
      <c r="G150"/>
      <c r="H150"/>
    </row>
    <row r="151" spans="2:8" ht="15.6" x14ac:dyDescent="0.3">
      <c r="B151"/>
      <c r="D151"/>
      <c r="E151"/>
      <c r="F151"/>
      <c r="G151"/>
      <c r="H151"/>
    </row>
    <row r="152" spans="2:8" ht="15.6" x14ac:dyDescent="0.3">
      <c r="B152"/>
      <c r="D152"/>
      <c r="E152"/>
      <c r="F152"/>
      <c r="G152"/>
      <c r="H152"/>
    </row>
    <row r="153" spans="2:8" ht="15.6" x14ac:dyDescent="0.3">
      <c r="B153"/>
      <c r="D153"/>
      <c r="E153"/>
      <c r="F153"/>
      <c r="G153"/>
      <c r="H153"/>
    </row>
    <row r="154" spans="2:8" ht="15.6" x14ac:dyDescent="0.3">
      <c r="B154"/>
      <c r="D154"/>
      <c r="E154"/>
      <c r="F154"/>
      <c r="G154"/>
      <c r="H154"/>
    </row>
    <row r="155" spans="2:8" ht="15.6" x14ac:dyDescent="0.3">
      <c r="B155"/>
      <c r="D155"/>
      <c r="E155"/>
      <c r="F155"/>
      <c r="G155"/>
      <c r="H155"/>
    </row>
    <row r="156" spans="2:8" ht="15.6" x14ac:dyDescent="0.3">
      <c r="B156"/>
      <c r="D156"/>
      <c r="E156"/>
      <c r="F156"/>
      <c r="G156"/>
      <c r="H156"/>
    </row>
    <row r="157" spans="2:8" ht="15.6" x14ac:dyDescent="0.3">
      <c r="B157"/>
      <c r="D157"/>
      <c r="E157"/>
      <c r="F157"/>
      <c r="G157"/>
      <c r="H157"/>
    </row>
    <row r="158" spans="2:8" ht="15.6" x14ac:dyDescent="0.3">
      <c r="B158"/>
      <c r="D158"/>
      <c r="E158"/>
      <c r="F158"/>
      <c r="G158"/>
      <c r="H158"/>
    </row>
    <row r="159" spans="2:8" ht="15.6" x14ac:dyDescent="0.3">
      <c r="B159"/>
      <c r="D159"/>
      <c r="E159"/>
      <c r="F159"/>
      <c r="G159"/>
      <c r="H159"/>
    </row>
    <row r="160" spans="2:8" ht="15.6" x14ac:dyDescent="0.3">
      <c r="B160"/>
      <c r="D160"/>
      <c r="E160"/>
      <c r="F160"/>
      <c r="G160"/>
      <c r="H160"/>
    </row>
    <row r="161" spans="2:8" ht="15.6" x14ac:dyDescent="0.3">
      <c r="B161"/>
      <c r="D161"/>
      <c r="E161"/>
      <c r="F161"/>
      <c r="G161"/>
      <c r="H161"/>
    </row>
    <row r="162" spans="2:8" ht="15.6" x14ac:dyDescent="0.3">
      <c r="B162"/>
      <c r="D162"/>
      <c r="E162"/>
      <c r="F162"/>
      <c r="G162"/>
      <c r="H162"/>
    </row>
    <row r="163" spans="2:8" ht="15.6" x14ac:dyDescent="0.3">
      <c r="B163"/>
      <c r="D163"/>
      <c r="E163"/>
      <c r="F163"/>
      <c r="G163"/>
      <c r="H163"/>
    </row>
    <row r="164" spans="2:8" ht="15.6" x14ac:dyDescent="0.3">
      <c r="B164"/>
      <c r="D164"/>
      <c r="E164"/>
      <c r="F164"/>
      <c r="G164"/>
      <c r="H164"/>
    </row>
    <row r="165" spans="2:8" ht="15.6" x14ac:dyDescent="0.3">
      <c r="B165"/>
      <c r="D165"/>
      <c r="E165"/>
      <c r="F165"/>
      <c r="G165"/>
      <c r="H165"/>
    </row>
    <row r="166" spans="2:8" ht="15.6" x14ac:dyDescent="0.3">
      <c r="B166"/>
      <c r="D166"/>
      <c r="E166"/>
      <c r="F166"/>
      <c r="G166"/>
      <c r="H166"/>
    </row>
    <row r="167" spans="2:8" ht="15.6" x14ac:dyDescent="0.3">
      <c r="B167"/>
      <c r="D167"/>
      <c r="E167"/>
      <c r="F167"/>
      <c r="G167"/>
      <c r="H167"/>
    </row>
    <row r="168" spans="2:8" ht="15.6" x14ac:dyDescent="0.3">
      <c r="B168"/>
      <c r="D168"/>
      <c r="E168"/>
      <c r="F168"/>
      <c r="G168"/>
      <c r="H168"/>
    </row>
    <row r="169" spans="2:8" ht="15.6" x14ac:dyDescent="0.3">
      <c r="B169"/>
      <c r="D169"/>
      <c r="E169"/>
      <c r="F169"/>
      <c r="G169"/>
      <c r="H169"/>
    </row>
    <row r="170" spans="2:8" ht="15.6" x14ac:dyDescent="0.3">
      <c r="B170"/>
      <c r="D170"/>
      <c r="E170"/>
      <c r="F170"/>
      <c r="G170"/>
      <c r="H170"/>
    </row>
    <row r="171" spans="2:8" ht="15.6" x14ac:dyDescent="0.3">
      <c r="B171"/>
      <c r="D171"/>
      <c r="E171"/>
      <c r="F171"/>
      <c r="G171"/>
      <c r="H171"/>
    </row>
    <row r="172" spans="2:8" ht="15.6" x14ac:dyDescent="0.3">
      <c r="B172"/>
      <c r="D172"/>
      <c r="E172"/>
      <c r="F172"/>
      <c r="G172"/>
      <c r="H172"/>
    </row>
    <row r="173" spans="2:8" ht="15.6" x14ac:dyDescent="0.3">
      <c r="B173"/>
      <c r="D173"/>
      <c r="E173"/>
      <c r="F173"/>
      <c r="G173"/>
      <c r="H173"/>
    </row>
    <row r="174" spans="2:8" ht="15.6" x14ac:dyDescent="0.3">
      <c r="B174"/>
      <c r="D174"/>
      <c r="E174"/>
      <c r="F174"/>
      <c r="G174"/>
      <c r="H174"/>
    </row>
    <row r="175" spans="2:8" ht="15.6" x14ac:dyDescent="0.3">
      <c r="B175"/>
      <c r="D175"/>
      <c r="E175"/>
      <c r="F175"/>
      <c r="G175"/>
      <c r="H175"/>
    </row>
    <row r="176" spans="2:8" ht="15.6" x14ac:dyDescent="0.3">
      <c r="B176"/>
      <c r="D176"/>
      <c r="E176"/>
      <c r="F176"/>
      <c r="G176"/>
      <c r="H176"/>
    </row>
    <row r="177" spans="2:8" ht="15.6" x14ac:dyDescent="0.3">
      <c r="B177"/>
      <c r="D177"/>
      <c r="E177"/>
      <c r="F177"/>
      <c r="G177"/>
      <c r="H177"/>
    </row>
    <row r="178" spans="2:8" ht="15.6" x14ac:dyDescent="0.3">
      <c r="B178"/>
      <c r="D178"/>
      <c r="E178"/>
      <c r="F178"/>
      <c r="G178"/>
      <c r="H178"/>
    </row>
    <row r="179" spans="2:8" ht="15.6" x14ac:dyDescent="0.3">
      <c r="B179"/>
      <c r="D179"/>
      <c r="E179"/>
      <c r="F179"/>
      <c r="G179"/>
      <c r="H179"/>
    </row>
    <row r="180" spans="2:8" ht="15.6" x14ac:dyDescent="0.3">
      <c r="B180"/>
      <c r="D180"/>
      <c r="E180"/>
      <c r="F180"/>
      <c r="G180"/>
      <c r="H180"/>
    </row>
    <row r="181" spans="2:8" ht="15.6" x14ac:dyDescent="0.3">
      <c r="B181"/>
      <c r="D181"/>
      <c r="E181"/>
      <c r="F181"/>
      <c r="G181"/>
      <c r="H181"/>
    </row>
    <row r="182" spans="2:8" ht="15.6" x14ac:dyDescent="0.3">
      <c r="B182"/>
      <c r="D182"/>
      <c r="E182"/>
      <c r="F182"/>
      <c r="G182"/>
      <c r="H182"/>
    </row>
    <row r="183" spans="2:8" ht="15.6" x14ac:dyDescent="0.3">
      <c r="B183"/>
      <c r="D183"/>
      <c r="E183"/>
      <c r="F183"/>
      <c r="G183"/>
      <c r="H183"/>
    </row>
    <row r="184" spans="2:8" ht="15.6" x14ac:dyDescent="0.3">
      <c r="B184"/>
      <c r="D184"/>
      <c r="E184"/>
      <c r="F184"/>
      <c r="G184"/>
      <c r="H184"/>
    </row>
    <row r="185" spans="2:8" ht="15.6" x14ac:dyDescent="0.3">
      <c r="B185"/>
      <c r="D185"/>
      <c r="E185"/>
      <c r="F185"/>
      <c r="G185"/>
      <c r="H185"/>
    </row>
    <row r="186" spans="2:8" ht="15.6" x14ac:dyDescent="0.3">
      <c r="B186"/>
      <c r="D186"/>
      <c r="E186"/>
      <c r="F186"/>
      <c r="G186"/>
      <c r="H186"/>
    </row>
    <row r="187" spans="2:8" ht="15.6" x14ac:dyDescent="0.3">
      <c r="B187"/>
      <c r="D187"/>
      <c r="E187"/>
      <c r="F187"/>
      <c r="G187"/>
      <c r="H187"/>
    </row>
    <row r="188" spans="2:8" ht="15.6" x14ac:dyDescent="0.3">
      <c r="B188"/>
      <c r="D188"/>
      <c r="E188"/>
      <c r="F188"/>
      <c r="G188"/>
      <c r="H188"/>
    </row>
    <row r="189" spans="2:8" ht="15.6" x14ac:dyDescent="0.3">
      <c r="B189"/>
      <c r="D189"/>
      <c r="E189"/>
      <c r="F189"/>
      <c r="G189"/>
      <c r="H189"/>
    </row>
    <row r="190" spans="2:8" ht="15.6" x14ac:dyDescent="0.3">
      <c r="B190"/>
      <c r="D190"/>
      <c r="E190"/>
      <c r="F190"/>
      <c r="G190"/>
      <c r="H190"/>
    </row>
    <row r="191" spans="2:8" ht="15.6" x14ac:dyDescent="0.3">
      <c r="B191"/>
      <c r="D191"/>
      <c r="E191"/>
      <c r="F191"/>
      <c r="G191"/>
      <c r="H191"/>
    </row>
    <row r="192" spans="2:8" ht="15.6" x14ac:dyDescent="0.3">
      <c r="B192"/>
      <c r="D192"/>
      <c r="E192"/>
      <c r="F192"/>
      <c r="G192"/>
      <c r="H192"/>
    </row>
    <row r="193" spans="2:8" ht="15.6" x14ac:dyDescent="0.3">
      <c r="B193"/>
      <c r="D193"/>
      <c r="E193"/>
      <c r="F193"/>
      <c r="G193"/>
      <c r="H193"/>
    </row>
    <row r="194" spans="2:8" ht="15.6" x14ac:dyDescent="0.3">
      <c r="B194"/>
      <c r="D194"/>
      <c r="E194"/>
      <c r="F194"/>
      <c r="G194"/>
      <c r="H194"/>
    </row>
    <row r="195" spans="2:8" ht="15.6" x14ac:dyDescent="0.3">
      <c r="B195"/>
      <c r="D195"/>
      <c r="E195"/>
      <c r="F195"/>
      <c r="G195"/>
      <c r="H195"/>
    </row>
    <row r="196" spans="2:8" ht="15.6" x14ac:dyDescent="0.3">
      <c r="B196"/>
      <c r="D196"/>
      <c r="E196"/>
      <c r="F196"/>
      <c r="G196"/>
      <c r="H196"/>
    </row>
    <row r="197" spans="2:8" ht="15.6" x14ac:dyDescent="0.3">
      <c r="B197"/>
      <c r="D197"/>
      <c r="E197"/>
      <c r="F197"/>
      <c r="G197"/>
      <c r="H197"/>
    </row>
    <row r="198" spans="2:8" ht="15.6" x14ac:dyDescent="0.3">
      <c r="B198"/>
      <c r="D198"/>
      <c r="E198"/>
      <c r="F198"/>
      <c r="G198"/>
      <c r="H198"/>
    </row>
    <row r="199" spans="2:8" ht="15.6" x14ac:dyDescent="0.3">
      <c r="B199"/>
      <c r="D199"/>
      <c r="E199"/>
      <c r="F199"/>
      <c r="G199"/>
      <c r="H199"/>
    </row>
    <row r="200" spans="2:8" ht="15.6" x14ac:dyDescent="0.3">
      <c r="B200"/>
      <c r="D200"/>
      <c r="E200"/>
      <c r="F200"/>
      <c r="G200"/>
      <c r="H200"/>
    </row>
    <row r="201" spans="2:8" ht="15.6" x14ac:dyDescent="0.3">
      <c r="B201"/>
      <c r="D201"/>
      <c r="E201"/>
      <c r="F201"/>
      <c r="G201"/>
      <c r="H201"/>
    </row>
    <row r="202" spans="2:8" ht="15.6" x14ac:dyDescent="0.3">
      <c r="B202"/>
      <c r="D202"/>
      <c r="E202"/>
      <c r="F202"/>
      <c r="G202"/>
      <c r="H202"/>
    </row>
    <row r="203" spans="2:8" ht="15.6" x14ac:dyDescent="0.3">
      <c r="B203"/>
      <c r="D203"/>
      <c r="E203"/>
      <c r="F203"/>
      <c r="G203"/>
      <c r="H203"/>
    </row>
    <row r="204" spans="2:8" ht="15.6" x14ac:dyDescent="0.3">
      <c r="B204"/>
      <c r="D204"/>
      <c r="E204"/>
      <c r="F204"/>
      <c r="G204"/>
      <c r="H204"/>
    </row>
    <row r="205" spans="2:8" ht="15.6" x14ac:dyDescent="0.3">
      <c r="B205"/>
      <c r="D205"/>
      <c r="E205"/>
      <c r="F205"/>
      <c r="G205"/>
      <c r="H205"/>
    </row>
    <row r="206" spans="2:8" ht="15.6" x14ac:dyDescent="0.3">
      <c r="B206"/>
      <c r="D206"/>
      <c r="E206"/>
      <c r="F206"/>
      <c r="G206"/>
      <c r="H206"/>
    </row>
    <row r="207" spans="2:8" ht="15.6" x14ac:dyDescent="0.3">
      <c r="B207"/>
      <c r="D207"/>
      <c r="E207"/>
      <c r="F207"/>
      <c r="G207"/>
      <c r="H207"/>
    </row>
    <row r="208" spans="2:8" ht="15.6" x14ac:dyDescent="0.3">
      <c r="B208"/>
      <c r="D208"/>
      <c r="E208"/>
      <c r="F208"/>
      <c r="G208"/>
      <c r="H208"/>
    </row>
    <row r="209" spans="2:8" ht="15.6" x14ac:dyDescent="0.3">
      <c r="B209"/>
      <c r="D209"/>
      <c r="E209"/>
      <c r="F209"/>
      <c r="G209"/>
      <c r="H209"/>
    </row>
    <row r="210" spans="2:8" ht="15.6" x14ac:dyDescent="0.3">
      <c r="B210"/>
      <c r="D210"/>
      <c r="E210"/>
      <c r="F210"/>
      <c r="G210"/>
      <c r="H210"/>
    </row>
    <row r="211" spans="2:8" ht="15.6" x14ac:dyDescent="0.3">
      <c r="B211"/>
      <c r="D211"/>
      <c r="E211"/>
      <c r="F211"/>
      <c r="G211"/>
      <c r="H211"/>
    </row>
    <row r="212" spans="2:8" ht="15.6" x14ac:dyDescent="0.3">
      <c r="B212"/>
      <c r="D212"/>
      <c r="E212"/>
      <c r="F212"/>
      <c r="G212"/>
      <c r="H212"/>
    </row>
    <row r="213" spans="2:8" ht="15.6" x14ac:dyDescent="0.3">
      <c r="B213"/>
      <c r="D213"/>
      <c r="E213"/>
      <c r="F213"/>
      <c r="G213"/>
      <c r="H213"/>
    </row>
    <row r="214" spans="2:8" ht="15.6" x14ac:dyDescent="0.3">
      <c r="B214"/>
      <c r="D214"/>
      <c r="E214"/>
      <c r="F214"/>
      <c r="G214"/>
      <c r="H214"/>
    </row>
    <row r="215" spans="2:8" ht="15.6" x14ac:dyDescent="0.3">
      <c r="B215"/>
      <c r="D215"/>
      <c r="E215"/>
      <c r="F215"/>
      <c r="G215"/>
      <c r="H215"/>
    </row>
    <row r="216" spans="2:8" ht="15.6" x14ac:dyDescent="0.3">
      <c r="B216"/>
      <c r="D216"/>
      <c r="E216"/>
      <c r="F216"/>
      <c r="G216"/>
      <c r="H216"/>
    </row>
    <row r="217" spans="2:8" ht="15.6" x14ac:dyDescent="0.3">
      <c r="B217"/>
      <c r="D217"/>
      <c r="E217"/>
      <c r="F217"/>
      <c r="G217"/>
      <c r="H217"/>
    </row>
    <row r="218" spans="2:8" ht="15.6" x14ac:dyDescent="0.3">
      <c r="B218"/>
      <c r="D218"/>
      <c r="E218"/>
      <c r="F218"/>
      <c r="G218"/>
      <c r="H218"/>
    </row>
    <row r="219" spans="2:8" ht="15.6" x14ac:dyDescent="0.3">
      <c r="B219"/>
      <c r="D219"/>
      <c r="E219"/>
      <c r="F219"/>
      <c r="G219"/>
      <c r="H219"/>
    </row>
    <row r="220" spans="2:8" ht="15.6" x14ac:dyDescent="0.3">
      <c r="B220"/>
      <c r="D220"/>
      <c r="E220"/>
      <c r="F220"/>
      <c r="G220"/>
      <c r="H220"/>
    </row>
    <row r="221" spans="2:8" ht="15.6" x14ac:dyDescent="0.3">
      <c r="B221"/>
      <c r="D221"/>
      <c r="E221"/>
      <c r="F221"/>
      <c r="G221"/>
      <c r="H221"/>
    </row>
    <row r="222" spans="2:8" ht="15.6" x14ac:dyDescent="0.3">
      <c r="B222"/>
      <c r="D222"/>
      <c r="E222"/>
      <c r="F222"/>
      <c r="G222"/>
      <c r="H222"/>
    </row>
    <row r="223" spans="2:8" ht="15.6" x14ac:dyDescent="0.3">
      <c r="B223"/>
      <c r="D223"/>
      <c r="E223"/>
      <c r="F223"/>
      <c r="G223"/>
      <c r="H223"/>
    </row>
    <row r="224" spans="2:8" ht="15.6" x14ac:dyDescent="0.3">
      <c r="B224"/>
      <c r="D224"/>
      <c r="E224"/>
      <c r="F224"/>
      <c r="G224"/>
      <c r="H224"/>
    </row>
    <row r="225" spans="2:8" ht="15.6" x14ac:dyDescent="0.3">
      <c r="B225"/>
      <c r="D225"/>
      <c r="E225"/>
      <c r="F225"/>
      <c r="G225"/>
      <c r="H225"/>
    </row>
    <row r="226" spans="2:8" ht="15.6" x14ac:dyDescent="0.3">
      <c r="B226"/>
      <c r="D226"/>
      <c r="E226"/>
      <c r="F226"/>
      <c r="G226"/>
      <c r="H226"/>
    </row>
    <row r="227" spans="2:8" ht="15.6" x14ac:dyDescent="0.3">
      <c r="B227"/>
      <c r="D227"/>
      <c r="E227"/>
      <c r="F227"/>
      <c r="G227"/>
      <c r="H227"/>
    </row>
    <row r="228" spans="2:8" ht="15.6" x14ac:dyDescent="0.3">
      <c r="B228"/>
      <c r="D228"/>
      <c r="E228"/>
      <c r="F228"/>
      <c r="G228"/>
      <c r="H228"/>
    </row>
    <row r="229" spans="2:8" ht="15.6" x14ac:dyDescent="0.3">
      <c r="B229"/>
      <c r="D229"/>
      <c r="E229"/>
      <c r="F229"/>
      <c r="G229"/>
      <c r="H229"/>
    </row>
    <row r="230" spans="2:8" ht="15.6" x14ac:dyDescent="0.3">
      <c r="B230"/>
      <c r="D230"/>
      <c r="E230"/>
      <c r="F230"/>
      <c r="G230"/>
      <c r="H230"/>
    </row>
    <row r="231" spans="2:8" ht="15.6" x14ac:dyDescent="0.3">
      <c r="B231"/>
      <c r="D231"/>
      <c r="E231"/>
      <c r="F231"/>
      <c r="G231"/>
      <c r="H231"/>
    </row>
    <row r="232" spans="2:8" ht="15.6" x14ac:dyDescent="0.3">
      <c r="B232"/>
      <c r="D232"/>
      <c r="E232"/>
      <c r="F232"/>
      <c r="G232"/>
      <c r="H232"/>
    </row>
    <row r="233" spans="2:8" ht="15.6" x14ac:dyDescent="0.3">
      <c r="B233"/>
      <c r="D233"/>
      <c r="E233"/>
      <c r="F233"/>
      <c r="G233"/>
      <c r="H233"/>
    </row>
    <row r="234" spans="2:8" ht="15.6" x14ac:dyDescent="0.3">
      <c r="B234"/>
      <c r="D234"/>
      <c r="E234"/>
      <c r="F234"/>
      <c r="G234"/>
      <c r="H234"/>
    </row>
    <row r="235" spans="2:8" ht="15.6" x14ac:dyDescent="0.3">
      <c r="B235"/>
      <c r="D235"/>
      <c r="E235"/>
      <c r="F235"/>
      <c r="G235"/>
      <c r="H235"/>
    </row>
    <row r="236" spans="2:8" ht="15.6" x14ac:dyDescent="0.3">
      <c r="B236"/>
      <c r="D236"/>
      <c r="E236"/>
      <c r="F236"/>
      <c r="G236"/>
      <c r="H236"/>
    </row>
    <row r="237" spans="2:8" ht="15.6" x14ac:dyDescent="0.3">
      <c r="B237"/>
      <c r="D237"/>
      <c r="E237"/>
      <c r="F237"/>
      <c r="G237"/>
      <c r="H237"/>
    </row>
    <row r="238" spans="2:8" ht="15.6" x14ac:dyDescent="0.3">
      <c r="B238"/>
      <c r="D238"/>
      <c r="E238"/>
      <c r="F238"/>
      <c r="G238"/>
      <c r="H238"/>
    </row>
    <row r="239" spans="2:8" ht="15.6" x14ac:dyDescent="0.3">
      <c r="B239"/>
      <c r="D239"/>
      <c r="E239"/>
      <c r="F239"/>
      <c r="G239"/>
      <c r="H239"/>
    </row>
    <row r="240" spans="2:8" ht="15.6" x14ac:dyDescent="0.3">
      <c r="B240"/>
      <c r="D240"/>
      <c r="E240"/>
      <c r="F240"/>
      <c r="G240"/>
      <c r="H240"/>
    </row>
    <row r="241" spans="2:8" ht="15.6" x14ac:dyDescent="0.3">
      <c r="B241"/>
      <c r="D241"/>
      <c r="E241"/>
      <c r="F241"/>
      <c r="G241"/>
      <c r="H241"/>
    </row>
    <row r="242" spans="2:8" ht="15.6" x14ac:dyDescent="0.3">
      <c r="B242"/>
      <c r="D242"/>
      <c r="E242"/>
      <c r="F242"/>
      <c r="G242"/>
      <c r="H242"/>
    </row>
    <row r="243" spans="2:8" ht="15.6" x14ac:dyDescent="0.3">
      <c r="B243"/>
      <c r="D243"/>
      <c r="E243"/>
      <c r="F243"/>
      <c r="G243"/>
      <c r="H243"/>
    </row>
    <row r="244" spans="2:8" ht="15.6" x14ac:dyDescent="0.3">
      <c r="B244"/>
      <c r="D244"/>
      <c r="E244"/>
      <c r="F244"/>
      <c r="G244"/>
      <c r="H244"/>
    </row>
    <row r="245" spans="2:8" ht="15.6" x14ac:dyDescent="0.3">
      <c r="B245"/>
      <c r="D245"/>
      <c r="E245"/>
      <c r="F245"/>
      <c r="G245"/>
      <c r="H245"/>
    </row>
    <row r="246" spans="2:8" ht="15.6" x14ac:dyDescent="0.3">
      <c r="B246"/>
      <c r="D246"/>
      <c r="E246"/>
      <c r="F246"/>
      <c r="G246"/>
      <c r="H246"/>
    </row>
    <row r="247" spans="2:8" ht="15.6" x14ac:dyDescent="0.3">
      <c r="B247"/>
      <c r="D247"/>
      <c r="E247"/>
      <c r="F247"/>
      <c r="G247"/>
      <c r="H247"/>
    </row>
    <row r="248" spans="2:8" ht="15.6" x14ac:dyDescent="0.3">
      <c r="B248"/>
      <c r="D248"/>
      <c r="E248"/>
      <c r="F248"/>
      <c r="G248"/>
      <c r="H248"/>
    </row>
    <row r="249" spans="2:8" ht="15.6" x14ac:dyDescent="0.3">
      <c r="B249"/>
      <c r="D249"/>
      <c r="E249"/>
      <c r="F249"/>
      <c r="G249"/>
      <c r="H249"/>
    </row>
    <row r="250" spans="2:8" ht="15.6" x14ac:dyDescent="0.3">
      <c r="B250"/>
      <c r="D250"/>
      <c r="E250"/>
      <c r="F250"/>
      <c r="G250"/>
      <c r="H250"/>
    </row>
    <row r="251" spans="2:8" ht="15.6" x14ac:dyDescent="0.3">
      <c r="B251"/>
      <c r="D251"/>
      <c r="E251"/>
      <c r="F251"/>
      <c r="G251"/>
      <c r="H251"/>
    </row>
    <row r="252" spans="2:8" ht="15.6" x14ac:dyDescent="0.3">
      <c r="B252"/>
      <c r="D252"/>
      <c r="E252"/>
      <c r="F252"/>
      <c r="G252"/>
      <c r="H252"/>
    </row>
    <row r="253" spans="2:8" ht="15.6" x14ac:dyDescent="0.3">
      <c r="B253"/>
      <c r="D253"/>
      <c r="E253"/>
      <c r="F253"/>
      <c r="G253"/>
      <c r="H253"/>
    </row>
    <row r="254" spans="2:8" ht="15.6" x14ac:dyDescent="0.3">
      <c r="B254"/>
      <c r="D254"/>
      <c r="E254"/>
      <c r="F254"/>
      <c r="G254"/>
      <c r="H254"/>
    </row>
    <row r="255" spans="2:8" ht="15.6" x14ac:dyDescent="0.3">
      <c r="B255"/>
      <c r="D255"/>
      <c r="E255"/>
      <c r="F255"/>
      <c r="G255"/>
      <c r="H255"/>
    </row>
    <row r="256" spans="2:8" ht="15.6" x14ac:dyDescent="0.3">
      <c r="B256"/>
      <c r="D256"/>
      <c r="E256"/>
      <c r="F256"/>
      <c r="G256"/>
      <c r="H256"/>
    </row>
    <row r="257" spans="2:8" ht="15.6" x14ac:dyDescent="0.3">
      <c r="B257"/>
      <c r="D257"/>
      <c r="E257"/>
      <c r="F257"/>
      <c r="G257"/>
      <c r="H257"/>
    </row>
    <row r="258" spans="2:8" ht="15.6" x14ac:dyDescent="0.3">
      <c r="B258"/>
      <c r="D258"/>
      <c r="E258"/>
      <c r="F258"/>
      <c r="G258"/>
      <c r="H258"/>
    </row>
    <row r="259" spans="2:8" ht="15.6" x14ac:dyDescent="0.3">
      <c r="B259"/>
      <c r="D259"/>
      <c r="E259"/>
      <c r="F259"/>
      <c r="G259"/>
      <c r="H259"/>
    </row>
    <row r="260" spans="2:8" ht="15.6" x14ac:dyDescent="0.3">
      <c r="B260"/>
      <c r="D260"/>
      <c r="E260"/>
      <c r="F260"/>
      <c r="G260"/>
      <c r="H260"/>
    </row>
    <row r="261" spans="2:8" ht="15.6" x14ac:dyDescent="0.3">
      <c r="B261"/>
      <c r="D261"/>
      <c r="E261"/>
      <c r="F261"/>
      <c r="G261"/>
      <c r="H261"/>
    </row>
    <row r="262" spans="2:8" ht="15.6" x14ac:dyDescent="0.3">
      <c r="B262"/>
      <c r="D262"/>
      <c r="E262"/>
      <c r="F262"/>
      <c r="G262"/>
      <c r="H262"/>
    </row>
    <row r="263" spans="2:8" ht="15.6" x14ac:dyDescent="0.3">
      <c r="B263"/>
      <c r="D263"/>
      <c r="E263"/>
      <c r="F263"/>
      <c r="G263"/>
      <c r="H263"/>
    </row>
    <row r="264" spans="2:8" ht="15.6" x14ac:dyDescent="0.3">
      <c r="B264"/>
      <c r="D264"/>
      <c r="E264"/>
      <c r="F264"/>
      <c r="G264"/>
      <c r="H264"/>
    </row>
    <row r="265" spans="2:8" ht="15.6" x14ac:dyDescent="0.3">
      <c r="B265"/>
      <c r="D265"/>
      <c r="E265"/>
      <c r="F265"/>
      <c r="G265"/>
      <c r="H265"/>
    </row>
    <row r="266" spans="2:8" ht="15.6" x14ac:dyDescent="0.3">
      <c r="B266"/>
      <c r="D266"/>
      <c r="E266"/>
      <c r="F266"/>
      <c r="G266"/>
      <c r="H266"/>
    </row>
    <row r="267" spans="2:8" ht="15.6" x14ac:dyDescent="0.3">
      <c r="B267"/>
      <c r="D267"/>
      <c r="E267"/>
      <c r="F267"/>
      <c r="G267"/>
      <c r="H267"/>
    </row>
    <row r="268" spans="2:8" ht="15.6" x14ac:dyDescent="0.3">
      <c r="B268"/>
      <c r="D268"/>
      <c r="E268"/>
      <c r="F268"/>
      <c r="G268"/>
      <c r="H268"/>
    </row>
    <row r="269" spans="2:8" ht="15.6" x14ac:dyDescent="0.3">
      <c r="B269"/>
      <c r="D269"/>
      <c r="E269"/>
      <c r="F269"/>
      <c r="G269"/>
      <c r="H269"/>
    </row>
    <row r="270" spans="2:8" ht="15.6" x14ac:dyDescent="0.3">
      <c r="B270"/>
      <c r="D270"/>
      <c r="E270"/>
      <c r="F270"/>
      <c r="G270"/>
      <c r="H270"/>
    </row>
    <row r="271" spans="2:8" ht="15.6" x14ac:dyDescent="0.3">
      <c r="B271"/>
      <c r="D271"/>
      <c r="E271"/>
      <c r="F271"/>
      <c r="G271"/>
      <c r="H271"/>
    </row>
    <row r="272" spans="2:8" ht="15.6" x14ac:dyDescent="0.3">
      <c r="B272"/>
      <c r="D272"/>
      <c r="E272"/>
      <c r="F272"/>
      <c r="G272"/>
      <c r="H272"/>
    </row>
    <row r="273" spans="2:8" ht="15.6" x14ac:dyDescent="0.3">
      <c r="B273"/>
      <c r="D273"/>
      <c r="E273"/>
      <c r="F273"/>
      <c r="G273"/>
      <c r="H273"/>
    </row>
    <row r="274" spans="2:8" ht="15.6" x14ac:dyDescent="0.3">
      <c r="B274"/>
      <c r="D274"/>
      <c r="E274"/>
      <c r="F274"/>
      <c r="G274"/>
      <c r="H274"/>
    </row>
    <row r="275" spans="2:8" ht="15.6" x14ac:dyDescent="0.3">
      <c r="B275"/>
      <c r="D275"/>
      <c r="E275"/>
      <c r="F275"/>
      <c r="G275"/>
      <c r="H275"/>
    </row>
    <row r="276" spans="2:8" ht="15.6" x14ac:dyDescent="0.3">
      <c r="B276"/>
      <c r="D276"/>
      <c r="E276"/>
      <c r="F276"/>
      <c r="G276"/>
      <c r="H276"/>
    </row>
    <row r="277" spans="2:8" ht="15.6" x14ac:dyDescent="0.3">
      <c r="B277"/>
      <c r="D277"/>
      <c r="E277"/>
      <c r="F277"/>
      <c r="G277"/>
      <c r="H277"/>
    </row>
    <row r="278" spans="2:8" ht="15.6" x14ac:dyDescent="0.3">
      <c r="B278"/>
      <c r="D278"/>
      <c r="E278"/>
      <c r="F278"/>
      <c r="G278"/>
      <c r="H278"/>
    </row>
    <row r="279" spans="2:8" ht="15.6" x14ac:dyDescent="0.3">
      <c r="B279"/>
      <c r="D279"/>
      <c r="E279"/>
      <c r="F279"/>
      <c r="G279"/>
      <c r="H279"/>
    </row>
    <row r="280" spans="2:8" ht="15.6" x14ac:dyDescent="0.3">
      <c r="B280"/>
      <c r="D280"/>
      <c r="E280"/>
      <c r="F280"/>
      <c r="G280"/>
      <c r="H280"/>
    </row>
    <row r="281" spans="2:8" ht="15.6" x14ac:dyDescent="0.3">
      <c r="B281"/>
      <c r="D281"/>
      <c r="E281"/>
      <c r="F281"/>
      <c r="G281"/>
      <c r="H281"/>
    </row>
    <row r="282" spans="2:8" ht="15.6" x14ac:dyDescent="0.3">
      <c r="B282"/>
      <c r="D282"/>
      <c r="E282"/>
      <c r="F282"/>
      <c r="G282"/>
      <c r="H282"/>
    </row>
    <row r="283" spans="2:8" ht="15.6" x14ac:dyDescent="0.3">
      <c r="B283"/>
      <c r="D283"/>
      <c r="E283"/>
      <c r="F283"/>
      <c r="G283"/>
      <c r="H283"/>
    </row>
    <row r="284" spans="2:8" ht="15.6" x14ac:dyDescent="0.3">
      <c r="B284"/>
      <c r="D284"/>
      <c r="E284"/>
      <c r="F284"/>
      <c r="G284"/>
      <c r="H284"/>
    </row>
    <row r="285" spans="2:8" ht="15.6" x14ac:dyDescent="0.3">
      <c r="B285"/>
      <c r="D285"/>
      <c r="E285"/>
      <c r="F285"/>
      <c r="G285"/>
      <c r="H285"/>
    </row>
    <row r="286" spans="2:8" ht="15.6" x14ac:dyDescent="0.3">
      <c r="B286"/>
      <c r="D286"/>
      <c r="E286"/>
      <c r="F286"/>
      <c r="G286"/>
      <c r="H286"/>
    </row>
    <row r="287" spans="2:8" ht="15.6" x14ac:dyDescent="0.3">
      <c r="B287"/>
      <c r="D287"/>
      <c r="E287"/>
      <c r="F287"/>
      <c r="G287"/>
      <c r="H287"/>
    </row>
    <row r="288" spans="2:8" ht="15.6" x14ac:dyDescent="0.3">
      <c r="B288"/>
      <c r="D288"/>
      <c r="E288"/>
      <c r="F288"/>
      <c r="G288"/>
      <c r="H288"/>
    </row>
    <row r="289" spans="2:8" ht="15.6" x14ac:dyDescent="0.3">
      <c r="B289"/>
      <c r="D289"/>
      <c r="E289"/>
      <c r="F289"/>
      <c r="G289"/>
      <c r="H289"/>
    </row>
    <row r="290" spans="2:8" ht="15.6" x14ac:dyDescent="0.3">
      <c r="B290"/>
      <c r="D290"/>
      <c r="E290"/>
      <c r="F290"/>
      <c r="G290"/>
      <c r="H290"/>
    </row>
    <row r="291" spans="2:8" ht="15.6" x14ac:dyDescent="0.3">
      <c r="B291"/>
      <c r="D291"/>
      <c r="E291"/>
      <c r="F291"/>
      <c r="G291"/>
      <c r="H291"/>
    </row>
    <row r="292" spans="2:8" ht="15.6" x14ac:dyDescent="0.3">
      <c r="B292"/>
      <c r="D292"/>
      <c r="E292"/>
      <c r="F292"/>
      <c r="G292"/>
      <c r="H292"/>
    </row>
    <row r="293" spans="2:8" ht="15.6" x14ac:dyDescent="0.3">
      <c r="B293"/>
      <c r="D293"/>
      <c r="E293"/>
      <c r="F293"/>
      <c r="G293"/>
      <c r="H293"/>
    </row>
    <row r="294" spans="2:8" ht="15.6" x14ac:dyDescent="0.3">
      <c r="B294"/>
      <c r="D294"/>
      <c r="E294"/>
      <c r="F294"/>
      <c r="G294"/>
      <c r="H294"/>
    </row>
    <row r="295" spans="2:8" ht="15.6" x14ac:dyDescent="0.3">
      <c r="B295"/>
      <c r="D295"/>
      <c r="E295"/>
      <c r="F295"/>
      <c r="G295"/>
      <c r="H295"/>
    </row>
    <row r="296" spans="2:8" ht="15.6" x14ac:dyDescent="0.3">
      <c r="B296"/>
      <c r="D296"/>
      <c r="E296"/>
      <c r="F296"/>
      <c r="G296"/>
      <c r="H296"/>
    </row>
    <row r="297" spans="2:8" ht="15.6" x14ac:dyDescent="0.3">
      <c r="B297"/>
      <c r="D297"/>
      <c r="E297"/>
      <c r="F297"/>
      <c r="G297"/>
      <c r="H297"/>
    </row>
    <row r="298" spans="2:8" ht="15.6" x14ac:dyDescent="0.3">
      <c r="B298"/>
      <c r="D298"/>
      <c r="E298"/>
      <c r="F298"/>
      <c r="G298"/>
      <c r="H298"/>
    </row>
    <row r="299" spans="2:8" ht="15.6" x14ac:dyDescent="0.3">
      <c r="B299"/>
      <c r="D299"/>
      <c r="E299"/>
      <c r="F299"/>
      <c r="G299"/>
      <c r="H299"/>
    </row>
    <row r="300" spans="2:8" ht="15.6" x14ac:dyDescent="0.3">
      <c r="B300"/>
      <c r="D300"/>
      <c r="E300"/>
      <c r="F300"/>
      <c r="G300"/>
      <c r="H300"/>
    </row>
    <row r="301" spans="2:8" ht="15.6" x14ac:dyDescent="0.3">
      <c r="B301"/>
      <c r="D301"/>
      <c r="E301"/>
      <c r="F301"/>
      <c r="G301"/>
      <c r="H301"/>
    </row>
    <row r="302" spans="2:8" ht="15.6" x14ac:dyDescent="0.3">
      <c r="B302"/>
      <c r="D302"/>
      <c r="E302"/>
      <c r="F302"/>
      <c r="G302"/>
      <c r="H302"/>
    </row>
    <row r="303" spans="2:8" ht="15.6" x14ac:dyDescent="0.3">
      <c r="B303"/>
      <c r="D303"/>
      <c r="E303"/>
      <c r="F303"/>
      <c r="G303"/>
      <c r="H303"/>
    </row>
    <row r="304" spans="2:8" ht="15.6" x14ac:dyDescent="0.3">
      <c r="B304"/>
      <c r="D304"/>
      <c r="E304"/>
      <c r="F304"/>
      <c r="G304"/>
      <c r="H304"/>
    </row>
    <row r="305" spans="2:8" ht="15.6" x14ac:dyDescent="0.3">
      <c r="B305"/>
      <c r="D305"/>
      <c r="E305"/>
      <c r="F305"/>
      <c r="G305"/>
      <c r="H305"/>
    </row>
    <row r="306" spans="2:8" ht="15.6" x14ac:dyDescent="0.3">
      <c r="B306"/>
      <c r="D306"/>
      <c r="E306"/>
      <c r="F306"/>
      <c r="G306"/>
      <c r="H306"/>
    </row>
    <row r="307" spans="2:8" ht="15.6" x14ac:dyDescent="0.3">
      <c r="B307"/>
      <c r="D307"/>
      <c r="E307"/>
      <c r="F307"/>
      <c r="G307"/>
      <c r="H307"/>
    </row>
    <row r="308" spans="2:8" ht="15.6" x14ac:dyDescent="0.3">
      <c r="B308"/>
      <c r="D308"/>
      <c r="E308"/>
      <c r="F308"/>
      <c r="G308"/>
      <c r="H308"/>
    </row>
    <row r="309" spans="2:8" ht="15.6" x14ac:dyDescent="0.3">
      <c r="B309"/>
      <c r="D309"/>
      <c r="E309"/>
      <c r="F309"/>
      <c r="G309"/>
      <c r="H309"/>
    </row>
    <row r="310" spans="2:8" ht="15.6" x14ac:dyDescent="0.3">
      <c r="B310"/>
      <c r="D310"/>
      <c r="E310"/>
      <c r="F310"/>
      <c r="G310"/>
      <c r="H310"/>
    </row>
    <row r="311" spans="2:8" ht="15.6" x14ac:dyDescent="0.3">
      <c r="B311"/>
      <c r="D311"/>
      <c r="E311"/>
      <c r="F311"/>
      <c r="G311"/>
      <c r="H311"/>
    </row>
    <row r="312" spans="2:8" ht="15.6" x14ac:dyDescent="0.3">
      <c r="B312"/>
      <c r="D312"/>
      <c r="E312"/>
      <c r="F312"/>
      <c r="G312"/>
      <c r="H312"/>
    </row>
    <row r="313" spans="2:8" ht="15.6" x14ac:dyDescent="0.3">
      <c r="B313"/>
      <c r="D313" s="212"/>
      <c r="E313"/>
      <c r="F313"/>
      <c r="G313"/>
      <c r="H313"/>
    </row>
    <row r="314" spans="2:8" ht="15.6" x14ac:dyDescent="0.3">
      <c r="B314"/>
      <c r="D314"/>
      <c r="E314"/>
      <c r="F314"/>
      <c r="G314"/>
      <c r="H314"/>
    </row>
    <row r="315" spans="2:8" ht="15.6" x14ac:dyDescent="0.3">
      <c r="B315"/>
      <c r="D315"/>
      <c r="E315"/>
      <c r="F315"/>
      <c r="G315"/>
      <c r="H315"/>
    </row>
    <row r="316" spans="2:8" ht="15.6" x14ac:dyDescent="0.3">
      <c r="B316"/>
      <c r="D316"/>
      <c r="E316"/>
      <c r="F316"/>
      <c r="G316"/>
      <c r="H316"/>
    </row>
    <row r="317" spans="2:8" ht="15.6" x14ac:dyDescent="0.3">
      <c r="B317"/>
      <c r="D317"/>
      <c r="E317"/>
      <c r="F317"/>
      <c r="G317"/>
      <c r="H317"/>
    </row>
    <row r="318" spans="2:8" ht="15.6" x14ac:dyDescent="0.3">
      <c r="B318"/>
      <c r="D318"/>
      <c r="E318"/>
      <c r="F318"/>
      <c r="G318"/>
      <c r="H318"/>
    </row>
    <row r="319" spans="2:8" ht="15.6" x14ac:dyDescent="0.3">
      <c r="B319"/>
      <c r="D319"/>
      <c r="E319"/>
      <c r="F319"/>
      <c r="G319"/>
      <c r="H319"/>
    </row>
    <row r="320" spans="2:8" ht="15.6" x14ac:dyDescent="0.3">
      <c r="B320"/>
      <c r="D320"/>
      <c r="E320"/>
      <c r="F320"/>
      <c r="G320"/>
      <c r="H320"/>
    </row>
    <row r="321" spans="2:8" ht="15.6" x14ac:dyDescent="0.3">
      <c r="B321"/>
      <c r="D321"/>
      <c r="E321"/>
      <c r="F321"/>
      <c r="G321"/>
      <c r="H321"/>
    </row>
    <row r="322" spans="2:8" ht="15.6" x14ac:dyDescent="0.3">
      <c r="B322"/>
      <c r="D322"/>
      <c r="E322"/>
      <c r="F322"/>
      <c r="G322"/>
      <c r="H322"/>
    </row>
    <row r="323" spans="2:8" ht="15.6" x14ac:dyDescent="0.3">
      <c r="B323"/>
      <c r="D323"/>
      <c r="E323"/>
      <c r="F323"/>
      <c r="G323"/>
      <c r="H323"/>
    </row>
    <row r="324" spans="2:8" ht="15.6" x14ac:dyDescent="0.3">
      <c r="B324"/>
      <c r="D324"/>
      <c r="E324"/>
      <c r="F324"/>
      <c r="G324"/>
      <c r="H324"/>
    </row>
    <row r="325" spans="2:8" ht="15.6" x14ac:dyDescent="0.3">
      <c r="B325"/>
      <c r="D325"/>
      <c r="E325"/>
      <c r="F325"/>
      <c r="G325"/>
      <c r="H325"/>
    </row>
    <row r="326" spans="2:8" ht="15.6" x14ac:dyDescent="0.3">
      <c r="B326"/>
      <c r="D326"/>
      <c r="E326"/>
      <c r="F326"/>
      <c r="G326"/>
      <c r="H326"/>
    </row>
    <row r="327" spans="2:8" ht="15.6" x14ac:dyDescent="0.3">
      <c r="B327"/>
      <c r="D327"/>
      <c r="E327"/>
      <c r="F327"/>
      <c r="G327"/>
      <c r="H327"/>
    </row>
    <row r="328" spans="2:8" ht="15.6" x14ac:dyDescent="0.3">
      <c r="B328"/>
      <c r="D328"/>
      <c r="E328"/>
      <c r="F328"/>
      <c r="G328"/>
      <c r="H328"/>
    </row>
    <row r="329" spans="2:8" ht="15.6" x14ac:dyDescent="0.3">
      <c r="B329"/>
      <c r="D329"/>
      <c r="E329"/>
      <c r="F329"/>
      <c r="G329"/>
      <c r="H329"/>
    </row>
    <row r="330" spans="2:8" ht="15.6" x14ac:dyDescent="0.3">
      <c r="B330"/>
      <c r="D330"/>
      <c r="E330"/>
      <c r="F330"/>
      <c r="G330"/>
      <c r="H330"/>
    </row>
    <row r="331" spans="2:8" ht="15.6" x14ac:dyDescent="0.3">
      <c r="B331"/>
      <c r="D331"/>
      <c r="E331"/>
      <c r="F331"/>
      <c r="G331"/>
      <c r="H331"/>
    </row>
    <row r="332" spans="2:8" ht="15.6" x14ac:dyDescent="0.3">
      <c r="B332"/>
      <c r="D332"/>
      <c r="E332"/>
      <c r="F332"/>
      <c r="G332"/>
      <c r="H332"/>
    </row>
    <row r="333" spans="2:8" ht="15.6" x14ac:dyDescent="0.3">
      <c r="B333"/>
      <c r="D333"/>
      <c r="E333"/>
      <c r="F333"/>
      <c r="G333"/>
      <c r="H333"/>
    </row>
    <row r="334" spans="2:8" ht="15.6" x14ac:dyDescent="0.3">
      <c r="B334"/>
      <c r="D334"/>
      <c r="E334"/>
      <c r="F334"/>
      <c r="G334"/>
      <c r="H334"/>
    </row>
    <row r="335" spans="2:8" ht="15.6" x14ac:dyDescent="0.3">
      <c r="B335"/>
      <c r="D335"/>
      <c r="E335"/>
      <c r="F335"/>
      <c r="G335"/>
      <c r="H335"/>
    </row>
    <row r="336" spans="2:8" ht="15.6" x14ac:dyDescent="0.3">
      <c r="B336"/>
      <c r="D336"/>
      <c r="E336"/>
      <c r="F336"/>
      <c r="G336"/>
      <c r="H336"/>
    </row>
    <row r="337" spans="2:8" ht="15.6" x14ac:dyDescent="0.3">
      <c r="B337"/>
      <c r="D337"/>
      <c r="E337"/>
      <c r="F337"/>
      <c r="G337"/>
      <c r="H337"/>
    </row>
    <row r="338" spans="2:8" ht="15.6" x14ac:dyDescent="0.3">
      <c r="B338"/>
      <c r="D338"/>
      <c r="E338"/>
      <c r="F338"/>
      <c r="G338"/>
      <c r="H338"/>
    </row>
    <row r="339" spans="2:8" ht="15.6" x14ac:dyDescent="0.3">
      <c r="B339"/>
      <c r="D339"/>
      <c r="E339"/>
      <c r="F339"/>
      <c r="G339"/>
      <c r="H339"/>
    </row>
    <row r="340" spans="2:8" ht="15.6" x14ac:dyDescent="0.3">
      <c r="B340"/>
      <c r="D340"/>
      <c r="E340"/>
      <c r="F340"/>
      <c r="G340"/>
      <c r="H340"/>
    </row>
    <row r="341" spans="2:8" ht="15.6" x14ac:dyDescent="0.3">
      <c r="B341"/>
      <c r="D341"/>
      <c r="E341"/>
      <c r="F341"/>
      <c r="G341"/>
      <c r="H341"/>
    </row>
    <row r="342" spans="2:8" ht="15.6" x14ac:dyDescent="0.3">
      <c r="B342"/>
      <c r="D342"/>
      <c r="E342"/>
      <c r="F342"/>
      <c r="G342"/>
      <c r="H342"/>
    </row>
    <row r="343" spans="2:8" ht="15.6" x14ac:dyDescent="0.3">
      <c r="B343"/>
      <c r="D343"/>
      <c r="E343"/>
      <c r="F343"/>
      <c r="G343"/>
      <c r="H343"/>
    </row>
    <row r="344" spans="2:8" ht="15.6" x14ac:dyDescent="0.3">
      <c r="B344"/>
      <c r="D344"/>
      <c r="E344"/>
      <c r="F344"/>
      <c r="G344"/>
      <c r="H344"/>
    </row>
    <row r="345" spans="2:8" ht="15.6" x14ac:dyDescent="0.3">
      <c r="B345"/>
      <c r="D345"/>
      <c r="E345"/>
      <c r="F345"/>
      <c r="G345"/>
      <c r="H345"/>
    </row>
    <row r="346" spans="2:8" ht="15.6" x14ac:dyDescent="0.3">
      <c r="B346"/>
      <c r="D346"/>
      <c r="E346"/>
      <c r="F346"/>
      <c r="G346"/>
      <c r="H346"/>
    </row>
    <row r="347" spans="2:8" ht="15.6" x14ac:dyDescent="0.3">
      <c r="B347"/>
      <c r="D347"/>
      <c r="E347"/>
      <c r="F347"/>
      <c r="G347"/>
      <c r="H347"/>
    </row>
    <row r="348" spans="2:8" ht="15.6" x14ac:dyDescent="0.3">
      <c r="B348"/>
      <c r="D348"/>
      <c r="E348"/>
      <c r="F348"/>
      <c r="G348"/>
      <c r="H348"/>
    </row>
    <row r="349" spans="2:8" ht="15.6" x14ac:dyDescent="0.3">
      <c r="B349"/>
      <c r="D349"/>
      <c r="E349"/>
      <c r="F349"/>
      <c r="G349"/>
      <c r="H349"/>
    </row>
    <row r="350" spans="2:8" ht="15.6" x14ac:dyDescent="0.3">
      <c r="B350"/>
      <c r="D350"/>
      <c r="E350"/>
      <c r="F350"/>
      <c r="G350"/>
      <c r="H350"/>
    </row>
    <row r="351" spans="2:8" ht="15.6" x14ac:dyDescent="0.3">
      <c r="B351"/>
      <c r="D351"/>
      <c r="E351"/>
      <c r="F351"/>
      <c r="G351"/>
      <c r="H351"/>
    </row>
    <row r="352" spans="2:8" ht="15.6" x14ac:dyDescent="0.3">
      <c r="B352"/>
      <c r="D352"/>
      <c r="E352"/>
      <c r="F352"/>
      <c r="G352"/>
      <c r="H352"/>
    </row>
    <row r="353" spans="2:8" ht="15.6" x14ac:dyDescent="0.3">
      <c r="B353"/>
      <c r="D353"/>
      <c r="E353"/>
      <c r="F353"/>
      <c r="G353"/>
      <c r="H353"/>
    </row>
    <row r="354" spans="2:8" ht="15.6" x14ac:dyDescent="0.3">
      <c r="B354"/>
      <c r="D354"/>
      <c r="E354"/>
      <c r="F354"/>
      <c r="G354"/>
      <c r="H354"/>
    </row>
    <row r="355" spans="2:8" ht="15.6" x14ac:dyDescent="0.3">
      <c r="B355"/>
      <c r="D355"/>
      <c r="E355"/>
      <c r="F355"/>
      <c r="G355"/>
      <c r="H355"/>
    </row>
    <row r="356" spans="2:8" ht="15.6" x14ac:dyDescent="0.3">
      <c r="B356"/>
      <c r="D356"/>
      <c r="E356"/>
      <c r="F356"/>
      <c r="G356"/>
      <c r="H356"/>
    </row>
    <row r="357" spans="2:8" ht="15.6" x14ac:dyDescent="0.3">
      <c r="B357"/>
      <c r="D357"/>
      <c r="E357"/>
      <c r="F357"/>
      <c r="G357"/>
      <c r="H357"/>
    </row>
    <row r="358" spans="2:8" ht="15.6" x14ac:dyDescent="0.3">
      <c r="B358"/>
      <c r="D358"/>
      <c r="E358"/>
      <c r="F358"/>
      <c r="G358"/>
      <c r="H358"/>
    </row>
    <row r="359" spans="2:8" ht="15.6" x14ac:dyDescent="0.3">
      <c r="B359"/>
      <c r="D359"/>
      <c r="E359"/>
      <c r="F359"/>
      <c r="G359"/>
      <c r="H359"/>
    </row>
    <row r="360" spans="2:8" ht="15.6" x14ac:dyDescent="0.3">
      <c r="B360"/>
      <c r="D360"/>
      <c r="E360"/>
      <c r="F360"/>
      <c r="G360"/>
      <c r="H360"/>
    </row>
    <row r="361" spans="2:8" ht="15.6" x14ac:dyDescent="0.3">
      <c r="B361"/>
      <c r="D361"/>
      <c r="E361"/>
      <c r="F361"/>
      <c r="G361"/>
      <c r="H361"/>
    </row>
    <row r="362" spans="2:8" ht="15.6" x14ac:dyDescent="0.3">
      <c r="B362"/>
      <c r="D362"/>
      <c r="E362"/>
      <c r="F362"/>
      <c r="G362"/>
      <c r="H362"/>
    </row>
    <row r="363" spans="2:8" ht="15.6" x14ac:dyDescent="0.3">
      <c r="B363"/>
      <c r="D363"/>
      <c r="E363"/>
      <c r="F363"/>
      <c r="G363"/>
      <c r="H363"/>
    </row>
    <row r="364" spans="2:8" ht="15.6" x14ac:dyDescent="0.3">
      <c r="B364"/>
      <c r="D364"/>
      <c r="E364"/>
      <c r="F364"/>
      <c r="G364"/>
      <c r="H364"/>
    </row>
    <row r="365" spans="2:8" ht="15.6" x14ac:dyDescent="0.3">
      <c r="B365"/>
      <c r="D365"/>
      <c r="E365"/>
      <c r="F365"/>
      <c r="G365"/>
      <c r="H365"/>
    </row>
    <row r="366" spans="2:8" ht="15.6" x14ac:dyDescent="0.3">
      <c r="B366"/>
      <c r="D366"/>
      <c r="E366"/>
      <c r="F366"/>
      <c r="G366"/>
      <c r="H366"/>
    </row>
    <row r="367" spans="2:8" ht="15.6" x14ac:dyDescent="0.3">
      <c r="B367"/>
      <c r="D367"/>
      <c r="E367"/>
      <c r="F367"/>
      <c r="G367"/>
      <c r="H367"/>
    </row>
    <row r="368" spans="2:8" ht="15.6" x14ac:dyDescent="0.3">
      <c r="B368"/>
      <c r="D368"/>
      <c r="E368"/>
      <c r="F368"/>
      <c r="G368"/>
      <c r="H368"/>
    </row>
    <row r="369" spans="2:8" ht="15.6" x14ac:dyDescent="0.3">
      <c r="B369"/>
      <c r="D369"/>
      <c r="E369"/>
      <c r="F369"/>
      <c r="G369"/>
      <c r="H369"/>
    </row>
    <row r="370" spans="2:8" ht="15.6" x14ac:dyDescent="0.3">
      <c r="B370"/>
      <c r="D370"/>
      <c r="E370"/>
      <c r="F370"/>
      <c r="G370"/>
      <c r="H370"/>
    </row>
    <row r="371" spans="2:8" ht="15.6" x14ac:dyDescent="0.3">
      <c r="B371"/>
      <c r="D371"/>
      <c r="E371"/>
      <c r="F371"/>
      <c r="G371"/>
      <c r="H371"/>
    </row>
    <row r="372" spans="2:8" ht="15.6" x14ac:dyDescent="0.3">
      <c r="B372"/>
      <c r="D372"/>
      <c r="E372"/>
      <c r="F372"/>
      <c r="G372"/>
      <c r="H372"/>
    </row>
    <row r="373" spans="2:8" ht="15.6" x14ac:dyDescent="0.3">
      <c r="B373"/>
      <c r="D373"/>
      <c r="E373"/>
      <c r="F373"/>
      <c r="G373"/>
      <c r="H373"/>
    </row>
    <row r="374" spans="2:8" ht="15.6" x14ac:dyDescent="0.3">
      <c r="B374"/>
      <c r="D374"/>
      <c r="E374"/>
      <c r="F374"/>
      <c r="G374"/>
      <c r="H374"/>
    </row>
    <row r="375" spans="2:8" ht="15.6" x14ac:dyDescent="0.3">
      <c r="B375"/>
      <c r="D375"/>
      <c r="E375"/>
      <c r="F375"/>
      <c r="G375"/>
      <c r="H375"/>
    </row>
    <row r="376" spans="2:8" ht="15.6" x14ac:dyDescent="0.3">
      <c r="B376"/>
      <c r="D376"/>
      <c r="E376"/>
      <c r="F376"/>
      <c r="G376"/>
      <c r="H376"/>
    </row>
    <row r="377" spans="2:8" ht="15.6" x14ac:dyDescent="0.3">
      <c r="B377"/>
      <c r="D377"/>
      <c r="E377"/>
      <c r="F377"/>
      <c r="G377"/>
      <c r="H377"/>
    </row>
    <row r="378" spans="2:8" ht="15.6" x14ac:dyDescent="0.3">
      <c r="B378"/>
      <c r="D378"/>
      <c r="E378"/>
      <c r="F378"/>
      <c r="G378"/>
      <c r="H378"/>
    </row>
    <row r="379" spans="2:8" ht="15.6" x14ac:dyDescent="0.3">
      <c r="B379"/>
      <c r="D379"/>
      <c r="E379"/>
      <c r="F379"/>
      <c r="G379"/>
      <c r="H379"/>
    </row>
    <row r="380" spans="2:8" ht="15.6" x14ac:dyDescent="0.3">
      <c r="B380"/>
      <c r="D380"/>
      <c r="E380"/>
      <c r="F380"/>
      <c r="G380"/>
      <c r="H380"/>
    </row>
    <row r="381" spans="2:8" ht="15.6" x14ac:dyDescent="0.3">
      <c r="B381"/>
      <c r="D381"/>
      <c r="E381"/>
      <c r="F381"/>
      <c r="G381"/>
      <c r="H381"/>
    </row>
    <row r="382" spans="2:8" ht="15.6" x14ac:dyDescent="0.3">
      <c r="B382"/>
      <c r="D382"/>
      <c r="E382"/>
      <c r="F382"/>
      <c r="G382"/>
      <c r="H382"/>
    </row>
    <row r="383" spans="2:8" ht="15.6" x14ac:dyDescent="0.3">
      <c r="B383"/>
      <c r="D383"/>
      <c r="E383"/>
      <c r="F383"/>
      <c r="G383"/>
      <c r="H383"/>
    </row>
    <row r="384" spans="2:8" ht="15.6" x14ac:dyDescent="0.3">
      <c r="B384"/>
      <c r="D384"/>
      <c r="E384"/>
      <c r="F384"/>
      <c r="G384"/>
      <c r="H384"/>
    </row>
    <row r="385" spans="2:8" ht="15.6" x14ac:dyDescent="0.3">
      <c r="B385"/>
      <c r="D385"/>
      <c r="E385"/>
      <c r="F385"/>
      <c r="G385"/>
      <c r="H385"/>
    </row>
    <row r="386" spans="2:8" ht="15.6" x14ac:dyDescent="0.3">
      <c r="B386"/>
      <c r="D386" s="212"/>
      <c r="E386"/>
      <c r="F386"/>
      <c r="G386"/>
      <c r="H386"/>
    </row>
    <row r="387" spans="2:8" ht="15.6" x14ac:dyDescent="0.3">
      <c r="B387"/>
      <c r="D387"/>
      <c r="E387"/>
      <c r="F387"/>
      <c r="G387"/>
      <c r="H387"/>
    </row>
    <row r="388" spans="2:8" ht="15.6" x14ac:dyDescent="0.3">
      <c r="B388"/>
      <c r="D388"/>
      <c r="E388"/>
      <c r="F388"/>
      <c r="G388"/>
      <c r="H388"/>
    </row>
    <row r="389" spans="2:8" ht="15.6" x14ac:dyDescent="0.3">
      <c r="B389"/>
      <c r="D389"/>
      <c r="E389"/>
      <c r="F389"/>
      <c r="G389"/>
      <c r="H389"/>
    </row>
    <row r="390" spans="2:8" ht="15.6" x14ac:dyDescent="0.3">
      <c r="B390"/>
      <c r="D390"/>
      <c r="E390"/>
      <c r="F390"/>
      <c r="G390"/>
      <c r="H390"/>
    </row>
    <row r="391" spans="2:8" ht="15.6" x14ac:dyDescent="0.3">
      <c r="B391"/>
      <c r="D391"/>
      <c r="E391"/>
      <c r="F391"/>
      <c r="G391"/>
      <c r="H391"/>
    </row>
    <row r="392" spans="2:8" ht="15.6" x14ac:dyDescent="0.3">
      <c r="B392"/>
      <c r="D392"/>
      <c r="E392"/>
      <c r="F392"/>
      <c r="G392"/>
      <c r="H392"/>
    </row>
    <row r="393" spans="2:8" ht="15.6" x14ac:dyDescent="0.3">
      <c r="B393"/>
      <c r="D393"/>
      <c r="E393"/>
      <c r="F393"/>
      <c r="G393"/>
      <c r="H393"/>
    </row>
    <row r="394" spans="2:8" ht="15.6" x14ac:dyDescent="0.3">
      <c r="B394"/>
      <c r="D394"/>
      <c r="E394"/>
      <c r="F394"/>
      <c r="G394"/>
      <c r="H394"/>
    </row>
    <row r="395" spans="2:8" ht="15.6" x14ac:dyDescent="0.3">
      <c r="B395"/>
      <c r="D395"/>
      <c r="E395"/>
      <c r="F395"/>
      <c r="G395"/>
      <c r="H395"/>
    </row>
    <row r="396" spans="2:8" ht="15.6" x14ac:dyDescent="0.3">
      <c r="B396"/>
      <c r="D396"/>
      <c r="E396"/>
      <c r="F396"/>
      <c r="G396"/>
      <c r="H396"/>
    </row>
    <row r="397" spans="2:8" ht="15.6" x14ac:dyDescent="0.3">
      <c r="B397"/>
      <c r="D397"/>
      <c r="E397"/>
      <c r="F397"/>
      <c r="G397"/>
      <c r="H397"/>
    </row>
    <row r="398" spans="2:8" ht="15.6" x14ac:dyDescent="0.3">
      <c r="B398"/>
      <c r="D398"/>
      <c r="E398"/>
      <c r="F398"/>
      <c r="G398"/>
      <c r="H398"/>
    </row>
    <row r="399" spans="2:8" ht="15.6" x14ac:dyDescent="0.3">
      <c r="B399"/>
      <c r="D399"/>
      <c r="E399"/>
      <c r="F399"/>
      <c r="G399"/>
      <c r="H399"/>
    </row>
    <row r="400" spans="2:8" ht="15.6" x14ac:dyDescent="0.3">
      <c r="B400"/>
      <c r="D400"/>
      <c r="E400"/>
      <c r="F400"/>
      <c r="G400"/>
      <c r="H400"/>
    </row>
    <row r="401" spans="2:8" ht="15.6" x14ac:dyDescent="0.3">
      <c r="B401"/>
      <c r="D401"/>
      <c r="E401"/>
      <c r="F401"/>
      <c r="G401"/>
      <c r="H401"/>
    </row>
    <row r="402" spans="2:8" ht="15.6" x14ac:dyDescent="0.3">
      <c r="B402"/>
      <c r="D402"/>
      <c r="E402"/>
      <c r="F402"/>
      <c r="G402"/>
      <c r="H402"/>
    </row>
    <row r="403" spans="2:8" ht="15.6" x14ac:dyDescent="0.3">
      <c r="B403"/>
      <c r="D403"/>
      <c r="E403"/>
      <c r="F403"/>
      <c r="G403"/>
      <c r="H403"/>
    </row>
    <row r="404" spans="2:8" ht="15.6" x14ac:dyDescent="0.3">
      <c r="B404"/>
      <c r="D404"/>
      <c r="E404"/>
      <c r="F404"/>
      <c r="G404"/>
      <c r="H404"/>
    </row>
    <row r="405" spans="2:8" ht="15.6" x14ac:dyDescent="0.3">
      <c r="B405"/>
      <c r="D405"/>
      <c r="E405"/>
      <c r="F405"/>
      <c r="G405"/>
      <c r="H405"/>
    </row>
    <row r="406" spans="2:8" ht="15.6" x14ac:dyDescent="0.3">
      <c r="B406"/>
      <c r="D406"/>
      <c r="E406"/>
      <c r="F406"/>
      <c r="G406"/>
      <c r="H406"/>
    </row>
    <row r="407" spans="2:8" ht="15.6" x14ac:dyDescent="0.3">
      <c r="B407"/>
      <c r="D407"/>
      <c r="E407"/>
      <c r="F407"/>
      <c r="G407"/>
      <c r="H407"/>
    </row>
    <row r="408" spans="2:8" ht="15.6" x14ac:dyDescent="0.3">
      <c r="B408"/>
      <c r="D408"/>
      <c r="E408"/>
      <c r="F408"/>
      <c r="G408"/>
      <c r="H408"/>
    </row>
    <row r="409" spans="2:8" ht="15.6" x14ac:dyDescent="0.3">
      <c r="B409"/>
      <c r="D409"/>
      <c r="E409"/>
      <c r="F409"/>
      <c r="G409"/>
      <c r="H409"/>
    </row>
    <row r="410" spans="2:8" ht="15.6" x14ac:dyDescent="0.3">
      <c r="B410"/>
      <c r="D410"/>
      <c r="E410"/>
      <c r="F410"/>
      <c r="G410"/>
      <c r="H410"/>
    </row>
    <row r="411" spans="2:8" ht="15.6" x14ac:dyDescent="0.3">
      <c r="B411"/>
      <c r="D411"/>
      <c r="E411"/>
      <c r="F411"/>
      <c r="G411"/>
      <c r="H411"/>
    </row>
    <row r="412" spans="2:8" ht="15.6" x14ac:dyDescent="0.3">
      <c r="B412"/>
      <c r="D412"/>
      <c r="E412"/>
      <c r="F412"/>
      <c r="G412"/>
      <c r="H412"/>
    </row>
    <row r="413" spans="2:8" ht="15.6" x14ac:dyDescent="0.3">
      <c r="B413"/>
      <c r="D413"/>
      <c r="E413"/>
      <c r="F413"/>
      <c r="G413"/>
      <c r="H413"/>
    </row>
    <row r="414" spans="2:8" ht="15.6" x14ac:dyDescent="0.3">
      <c r="B414"/>
      <c r="D414"/>
      <c r="E414"/>
      <c r="F414"/>
      <c r="G414"/>
      <c r="H414"/>
    </row>
    <row r="415" spans="2:8" ht="15.6" x14ac:dyDescent="0.3">
      <c r="B415"/>
      <c r="D415"/>
      <c r="E415"/>
      <c r="F415"/>
      <c r="G415"/>
      <c r="H415"/>
    </row>
    <row r="416" spans="2:8" ht="15.6" x14ac:dyDescent="0.3">
      <c r="B416"/>
      <c r="D416"/>
      <c r="E416"/>
      <c r="F416"/>
      <c r="G416"/>
      <c r="H416"/>
    </row>
    <row r="417" spans="2:8" ht="15.6" x14ac:dyDescent="0.3">
      <c r="B417"/>
      <c r="D417"/>
      <c r="E417"/>
      <c r="F417"/>
      <c r="G417"/>
      <c r="H417"/>
    </row>
    <row r="418" spans="2:8" ht="15.6" x14ac:dyDescent="0.3">
      <c r="B418"/>
      <c r="D418"/>
      <c r="E418"/>
      <c r="F418"/>
      <c r="G418"/>
      <c r="H418"/>
    </row>
    <row r="419" spans="2:8" ht="15.6" x14ac:dyDescent="0.3">
      <c r="B419"/>
      <c r="D419"/>
      <c r="E419"/>
      <c r="F419"/>
      <c r="G419"/>
      <c r="H419"/>
    </row>
    <row r="420" spans="2:8" ht="15.6" x14ac:dyDescent="0.3">
      <c r="B420"/>
      <c r="D420"/>
      <c r="E420"/>
      <c r="F420"/>
      <c r="G420"/>
      <c r="H420"/>
    </row>
    <row r="421" spans="2:8" ht="15.6" x14ac:dyDescent="0.3">
      <c r="B421"/>
      <c r="D421"/>
      <c r="E421"/>
      <c r="F421"/>
      <c r="G421"/>
      <c r="H421"/>
    </row>
    <row r="422" spans="2:8" ht="15.6" x14ac:dyDescent="0.3">
      <c r="B422"/>
      <c r="D422"/>
      <c r="E422"/>
      <c r="F422"/>
      <c r="G422"/>
      <c r="H422"/>
    </row>
    <row r="423" spans="2:8" ht="15.6" x14ac:dyDescent="0.3">
      <c r="B423"/>
      <c r="D423"/>
      <c r="E423"/>
      <c r="F423"/>
      <c r="G423"/>
      <c r="H423"/>
    </row>
    <row r="424" spans="2:8" ht="15.6" x14ac:dyDescent="0.3">
      <c r="B424"/>
      <c r="D424"/>
      <c r="E424"/>
      <c r="F424"/>
      <c r="G424"/>
      <c r="H424"/>
    </row>
    <row r="425" spans="2:8" ht="15.6" x14ac:dyDescent="0.3">
      <c r="B425"/>
      <c r="D425"/>
      <c r="E425"/>
      <c r="F425"/>
      <c r="G425"/>
      <c r="H425"/>
    </row>
    <row r="426" spans="2:8" ht="15.6" x14ac:dyDescent="0.3">
      <c r="B426"/>
      <c r="D426"/>
      <c r="E426"/>
      <c r="F426"/>
      <c r="G426"/>
      <c r="H426"/>
    </row>
    <row r="427" spans="2:8" ht="15.6" x14ac:dyDescent="0.3">
      <c r="B427"/>
      <c r="D427"/>
      <c r="E427"/>
      <c r="F427"/>
      <c r="G427"/>
      <c r="H427"/>
    </row>
    <row r="428" spans="2:8" ht="15.6" x14ac:dyDescent="0.3">
      <c r="B428"/>
      <c r="D428"/>
      <c r="E428"/>
      <c r="F428"/>
      <c r="G428"/>
      <c r="H428"/>
    </row>
    <row r="429" spans="2:8" ht="15.6" x14ac:dyDescent="0.3">
      <c r="B429"/>
      <c r="D429"/>
      <c r="E429"/>
      <c r="F429"/>
      <c r="G429"/>
      <c r="H429"/>
    </row>
    <row r="430" spans="2:8" ht="15.6" x14ac:dyDescent="0.3">
      <c r="B430"/>
      <c r="D430"/>
      <c r="E430"/>
      <c r="F430"/>
      <c r="G430"/>
      <c r="H430"/>
    </row>
    <row r="431" spans="2:8" ht="15.6" x14ac:dyDescent="0.3">
      <c r="B431"/>
      <c r="D431"/>
      <c r="E431"/>
      <c r="F431"/>
      <c r="G431"/>
      <c r="H431"/>
    </row>
    <row r="432" spans="2:8" ht="15.6" x14ac:dyDescent="0.3">
      <c r="B432"/>
      <c r="D432"/>
      <c r="E432"/>
      <c r="F432"/>
      <c r="G432"/>
      <c r="H432"/>
    </row>
    <row r="433" spans="2:8" ht="15.6" x14ac:dyDescent="0.3">
      <c r="B433"/>
      <c r="D433"/>
      <c r="E433"/>
      <c r="F433"/>
      <c r="G433"/>
      <c r="H433"/>
    </row>
    <row r="434" spans="2:8" ht="15.6" x14ac:dyDescent="0.3">
      <c r="B434"/>
      <c r="D434"/>
      <c r="E434"/>
      <c r="F434"/>
      <c r="G434"/>
      <c r="H434"/>
    </row>
    <row r="435" spans="2:8" ht="15.6" x14ac:dyDescent="0.3">
      <c r="B435"/>
      <c r="D435"/>
      <c r="E435"/>
      <c r="F435"/>
      <c r="G435"/>
      <c r="H435"/>
    </row>
    <row r="436" spans="2:8" ht="15.6" x14ac:dyDescent="0.3">
      <c r="B436"/>
      <c r="D436"/>
      <c r="E436"/>
      <c r="F436"/>
      <c r="G436"/>
      <c r="H436"/>
    </row>
    <row r="437" spans="2:8" ht="15.6" x14ac:dyDescent="0.3">
      <c r="B437"/>
      <c r="D437"/>
      <c r="E437"/>
      <c r="F437"/>
      <c r="G437"/>
      <c r="H437"/>
    </row>
    <row r="438" spans="2:8" ht="15.6" x14ac:dyDescent="0.3">
      <c r="B438"/>
      <c r="D438"/>
      <c r="E438"/>
      <c r="F438"/>
      <c r="G438"/>
      <c r="H438"/>
    </row>
    <row r="439" spans="2:8" ht="15.6" x14ac:dyDescent="0.3">
      <c r="B439"/>
      <c r="D439"/>
      <c r="E439"/>
      <c r="F439"/>
      <c r="G439"/>
      <c r="H439"/>
    </row>
    <row r="440" spans="2:8" ht="15.6" x14ac:dyDescent="0.3">
      <c r="B440"/>
      <c r="D440"/>
      <c r="E440"/>
      <c r="F440"/>
      <c r="G440"/>
      <c r="H440"/>
    </row>
    <row r="441" spans="2:8" ht="15.6" x14ac:dyDescent="0.3">
      <c r="B441"/>
      <c r="D441"/>
      <c r="E441"/>
      <c r="F441"/>
      <c r="G441"/>
      <c r="H441"/>
    </row>
    <row r="442" spans="2:8" ht="15.6" x14ac:dyDescent="0.3">
      <c r="B442"/>
      <c r="D442"/>
      <c r="E442"/>
      <c r="F442"/>
      <c r="G442"/>
      <c r="H442"/>
    </row>
    <row r="443" spans="2:8" ht="15.6" x14ac:dyDescent="0.3">
      <c r="B443"/>
      <c r="D443"/>
      <c r="E443"/>
      <c r="F443"/>
      <c r="G443"/>
      <c r="H443"/>
    </row>
    <row r="444" spans="2:8" ht="15.6" x14ac:dyDescent="0.3">
      <c r="B444"/>
      <c r="D444"/>
      <c r="E444"/>
      <c r="F444"/>
      <c r="G444"/>
      <c r="H444"/>
    </row>
    <row r="445" spans="2:8" ht="15.6" x14ac:dyDescent="0.3">
      <c r="B445"/>
      <c r="D445"/>
      <c r="E445"/>
      <c r="F445"/>
      <c r="G445"/>
      <c r="H445"/>
    </row>
    <row r="446" spans="2:8" ht="15.6" x14ac:dyDescent="0.3">
      <c r="B446"/>
      <c r="D446"/>
      <c r="E446"/>
      <c r="F446"/>
      <c r="G446"/>
      <c r="H446"/>
    </row>
    <row r="447" spans="2:8" ht="15.6" x14ac:dyDescent="0.3">
      <c r="B447"/>
      <c r="D447"/>
      <c r="E447"/>
      <c r="F447"/>
      <c r="G447"/>
      <c r="H447"/>
    </row>
    <row r="448" spans="2:8" ht="15.6" x14ac:dyDescent="0.3">
      <c r="B448"/>
      <c r="D448"/>
      <c r="E448"/>
      <c r="F448"/>
      <c r="G448"/>
      <c r="H448"/>
    </row>
    <row r="449" spans="2:8" ht="15.6" x14ac:dyDescent="0.3">
      <c r="B449"/>
      <c r="D449"/>
      <c r="E449"/>
      <c r="F449"/>
      <c r="G449"/>
      <c r="H449"/>
    </row>
    <row r="450" spans="2:8" ht="15.6" x14ac:dyDescent="0.3">
      <c r="B450"/>
      <c r="D450"/>
      <c r="E450"/>
      <c r="F450"/>
      <c r="G450"/>
      <c r="H450"/>
    </row>
    <row r="451" spans="2:8" ht="15.6" x14ac:dyDescent="0.3">
      <c r="B451"/>
      <c r="D451"/>
      <c r="E451"/>
      <c r="F451"/>
      <c r="G451"/>
      <c r="H451"/>
    </row>
    <row r="452" spans="2:8" ht="15.6" x14ac:dyDescent="0.3">
      <c r="B452"/>
      <c r="D452"/>
      <c r="E452"/>
      <c r="F452"/>
      <c r="G452"/>
      <c r="H452"/>
    </row>
    <row r="453" spans="2:8" ht="15.6" x14ac:dyDescent="0.3">
      <c r="B453"/>
      <c r="D453"/>
      <c r="E453"/>
      <c r="F453"/>
      <c r="G453"/>
      <c r="H453"/>
    </row>
    <row r="454" spans="2:8" ht="15.6" x14ac:dyDescent="0.3">
      <c r="B454"/>
      <c r="D454"/>
      <c r="E454"/>
      <c r="F454"/>
      <c r="G454"/>
      <c r="H454"/>
    </row>
    <row r="455" spans="2:8" ht="15.6" x14ac:dyDescent="0.3">
      <c r="B455"/>
      <c r="D455"/>
      <c r="E455"/>
      <c r="F455"/>
      <c r="G455"/>
      <c r="H455"/>
    </row>
    <row r="456" spans="2:8" ht="15.6" x14ac:dyDescent="0.3">
      <c r="B456"/>
      <c r="D456"/>
      <c r="E456"/>
      <c r="F456"/>
      <c r="G456"/>
      <c r="H456"/>
    </row>
    <row r="457" spans="2:8" ht="15.6" x14ac:dyDescent="0.3">
      <c r="B457"/>
      <c r="D457"/>
      <c r="E457"/>
      <c r="F457"/>
      <c r="G457"/>
      <c r="H457"/>
    </row>
    <row r="458" spans="2:8" ht="15.6" x14ac:dyDescent="0.3">
      <c r="B458"/>
      <c r="D458"/>
      <c r="E458"/>
      <c r="F458"/>
      <c r="G458"/>
      <c r="H458"/>
    </row>
    <row r="459" spans="2:8" ht="15.6" x14ac:dyDescent="0.3">
      <c r="B459"/>
      <c r="D459"/>
      <c r="E459"/>
      <c r="F459"/>
      <c r="G459"/>
      <c r="H459"/>
    </row>
    <row r="460" spans="2:8" ht="15.6" x14ac:dyDescent="0.3">
      <c r="B460"/>
      <c r="D460"/>
      <c r="E460"/>
      <c r="F460"/>
      <c r="G460"/>
      <c r="H460"/>
    </row>
    <row r="461" spans="2:8" ht="15.6" x14ac:dyDescent="0.3">
      <c r="B461"/>
      <c r="D461"/>
      <c r="E461"/>
      <c r="F461"/>
      <c r="G461"/>
      <c r="H461"/>
    </row>
    <row r="462" spans="2:8" ht="15.6" x14ac:dyDescent="0.3">
      <c r="B462"/>
      <c r="D462"/>
      <c r="E462"/>
      <c r="F462"/>
      <c r="G462"/>
      <c r="H462"/>
    </row>
    <row r="463" spans="2:8" ht="15.6" x14ac:dyDescent="0.3">
      <c r="B463"/>
      <c r="D463"/>
      <c r="E463"/>
      <c r="F463"/>
      <c r="G463"/>
      <c r="H463"/>
    </row>
    <row r="464" spans="2:8" ht="15.6" x14ac:dyDescent="0.3">
      <c r="B464"/>
      <c r="D464"/>
      <c r="E464"/>
      <c r="F464"/>
      <c r="G464"/>
      <c r="H464"/>
    </row>
    <row r="465" spans="2:8" ht="15.6" x14ac:dyDescent="0.3">
      <c r="B465"/>
      <c r="D465"/>
      <c r="E465"/>
      <c r="F465"/>
      <c r="G465"/>
      <c r="H465"/>
    </row>
    <row r="466" spans="2:8" ht="15.6" x14ac:dyDescent="0.3">
      <c r="B466"/>
      <c r="D466"/>
      <c r="E466"/>
      <c r="F466"/>
      <c r="G466"/>
      <c r="H466"/>
    </row>
    <row r="467" spans="2:8" ht="15.6" x14ac:dyDescent="0.3">
      <c r="B467"/>
      <c r="D467"/>
      <c r="E467"/>
      <c r="F467"/>
      <c r="G467"/>
      <c r="H467"/>
    </row>
    <row r="468" spans="2:8" ht="15.6" x14ac:dyDescent="0.3">
      <c r="B468"/>
      <c r="D468"/>
      <c r="E468"/>
      <c r="F468"/>
      <c r="G468"/>
      <c r="H468"/>
    </row>
    <row r="469" spans="2:8" ht="15.6" x14ac:dyDescent="0.3">
      <c r="B469"/>
      <c r="D469"/>
      <c r="E469"/>
      <c r="F469"/>
      <c r="G469"/>
      <c r="H469"/>
    </row>
    <row r="470" spans="2:8" ht="15.6" x14ac:dyDescent="0.3">
      <c r="B470"/>
      <c r="D470"/>
      <c r="E470"/>
      <c r="F470"/>
      <c r="G470"/>
      <c r="H470"/>
    </row>
    <row r="471" spans="2:8" ht="15.6" x14ac:dyDescent="0.3">
      <c r="B471"/>
      <c r="D471"/>
      <c r="E471"/>
      <c r="F471"/>
      <c r="G471"/>
      <c r="H471"/>
    </row>
    <row r="472" spans="2:8" ht="15.6" x14ac:dyDescent="0.3">
      <c r="B472"/>
      <c r="D472"/>
      <c r="E472"/>
      <c r="F472"/>
      <c r="G472"/>
      <c r="H472"/>
    </row>
    <row r="473" spans="2:8" ht="15.6" x14ac:dyDescent="0.3">
      <c r="B473"/>
      <c r="D473"/>
      <c r="E473"/>
      <c r="F473"/>
      <c r="G473"/>
      <c r="H473"/>
    </row>
    <row r="474" spans="2:8" ht="15.6" x14ac:dyDescent="0.3">
      <c r="B474"/>
      <c r="D474"/>
      <c r="E474"/>
      <c r="F474"/>
      <c r="G474"/>
      <c r="H474"/>
    </row>
    <row r="475" spans="2:8" ht="15.6" x14ac:dyDescent="0.3">
      <c r="B475"/>
      <c r="D475"/>
      <c r="E475"/>
      <c r="F475"/>
      <c r="G475"/>
      <c r="H475"/>
    </row>
    <row r="476" spans="2:8" ht="15.6" x14ac:dyDescent="0.3">
      <c r="B476"/>
      <c r="D476"/>
      <c r="E476"/>
      <c r="F476"/>
      <c r="G476"/>
      <c r="H476"/>
    </row>
    <row r="477" spans="2:8" ht="15.6" x14ac:dyDescent="0.3">
      <c r="B477"/>
      <c r="D477"/>
      <c r="E477"/>
      <c r="F477"/>
      <c r="G477"/>
      <c r="H477"/>
    </row>
    <row r="478" spans="2:8" ht="15.6" x14ac:dyDescent="0.3">
      <c r="B478"/>
      <c r="D478"/>
      <c r="E478"/>
      <c r="F478"/>
      <c r="G478"/>
      <c r="H478"/>
    </row>
    <row r="479" spans="2:8" ht="15.6" x14ac:dyDescent="0.3">
      <c r="B479"/>
      <c r="D479"/>
      <c r="E479"/>
      <c r="F479"/>
      <c r="G479"/>
      <c r="H479"/>
    </row>
    <row r="480" spans="2:8" ht="15.6" x14ac:dyDescent="0.3">
      <c r="B480"/>
      <c r="D480"/>
      <c r="E480"/>
      <c r="F480"/>
      <c r="G480"/>
      <c r="H480"/>
    </row>
    <row r="481" spans="2:8" ht="15.6" x14ac:dyDescent="0.3">
      <c r="B481"/>
      <c r="D481"/>
      <c r="E481"/>
      <c r="F481"/>
      <c r="G481"/>
      <c r="H481"/>
    </row>
    <row r="482" spans="2:8" ht="15.6" x14ac:dyDescent="0.3">
      <c r="B482"/>
      <c r="D482"/>
      <c r="E482"/>
      <c r="F482"/>
      <c r="G482"/>
      <c r="H482"/>
    </row>
    <row r="483" spans="2:8" ht="15.6" x14ac:dyDescent="0.3">
      <c r="B483"/>
      <c r="D483"/>
      <c r="E483"/>
      <c r="F483"/>
      <c r="G483"/>
      <c r="H483"/>
    </row>
    <row r="484" spans="2:8" ht="15.6" x14ac:dyDescent="0.3">
      <c r="B484"/>
      <c r="D484"/>
      <c r="E484"/>
      <c r="F484"/>
      <c r="G484"/>
      <c r="H484"/>
    </row>
    <row r="485" spans="2:8" ht="15.6" x14ac:dyDescent="0.3">
      <c r="B485"/>
      <c r="D485"/>
      <c r="E485"/>
      <c r="F485"/>
      <c r="G485"/>
      <c r="H485"/>
    </row>
    <row r="486" spans="2:8" ht="15.6" x14ac:dyDescent="0.3">
      <c r="B486"/>
      <c r="D486"/>
      <c r="E486"/>
      <c r="F486"/>
      <c r="G486"/>
      <c r="H486"/>
    </row>
    <row r="487" spans="2:8" ht="15.6" x14ac:dyDescent="0.3">
      <c r="B487"/>
      <c r="D487"/>
      <c r="E487"/>
      <c r="F487"/>
      <c r="G487"/>
      <c r="H487"/>
    </row>
    <row r="488" spans="2:8" ht="15.6" x14ac:dyDescent="0.3">
      <c r="B488"/>
      <c r="D488"/>
      <c r="E488"/>
      <c r="F488"/>
      <c r="G488"/>
      <c r="H488"/>
    </row>
    <row r="489" spans="2:8" ht="15.6" x14ac:dyDescent="0.3">
      <c r="B489"/>
      <c r="D489"/>
      <c r="E489"/>
      <c r="F489"/>
      <c r="G489"/>
      <c r="H489"/>
    </row>
    <row r="490" spans="2:8" ht="15.6" x14ac:dyDescent="0.3">
      <c r="B490"/>
      <c r="D490"/>
      <c r="E490"/>
      <c r="F490"/>
      <c r="G490"/>
      <c r="H490"/>
    </row>
    <row r="491" spans="2:8" ht="15.6" x14ac:dyDescent="0.3">
      <c r="B491"/>
      <c r="D491"/>
      <c r="E491"/>
      <c r="F491"/>
      <c r="G491"/>
      <c r="H491"/>
    </row>
    <row r="492" spans="2:8" ht="15.6" x14ac:dyDescent="0.3">
      <c r="B492"/>
      <c r="D492"/>
      <c r="E492"/>
      <c r="F492"/>
      <c r="G492"/>
      <c r="H492"/>
    </row>
    <row r="493" spans="2:8" ht="15.6" x14ac:dyDescent="0.3">
      <c r="B493"/>
      <c r="D493"/>
      <c r="E493"/>
      <c r="F493"/>
      <c r="G493"/>
      <c r="H493"/>
    </row>
    <row r="494" spans="2:8" ht="15.6" x14ac:dyDescent="0.3">
      <c r="B494"/>
      <c r="D494"/>
      <c r="E494"/>
      <c r="F494"/>
      <c r="G494"/>
      <c r="H494"/>
    </row>
    <row r="495" spans="2:8" ht="15.6" x14ac:dyDescent="0.3">
      <c r="B495"/>
      <c r="D495"/>
      <c r="E495"/>
      <c r="F495"/>
      <c r="G495"/>
      <c r="H495"/>
    </row>
    <row r="496" spans="2:8" ht="15.6" x14ac:dyDescent="0.3">
      <c r="B496"/>
      <c r="D496"/>
      <c r="E496"/>
      <c r="F496"/>
      <c r="G496"/>
      <c r="H496"/>
    </row>
    <row r="497" spans="2:8" ht="15.6" x14ac:dyDescent="0.3">
      <c r="B497"/>
      <c r="D497"/>
      <c r="E497"/>
      <c r="F497"/>
      <c r="G497"/>
      <c r="H497"/>
    </row>
    <row r="498" spans="2:8" ht="15.6" x14ac:dyDescent="0.3">
      <c r="B498"/>
      <c r="D498"/>
      <c r="E498"/>
      <c r="F498"/>
      <c r="G498"/>
      <c r="H498"/>
    </row>
    <row r="499" spans="2:8" ht="15.6" x14ac:dyDescent="0.3">
      <c r="B499"/>
      <c r="D499"/>
      <c r="E499"/>
      <c r="F499"/>
      <c r="G499"/>
      <c r="H499"/>
    </row>
    <row r="500" spans="2:8" ht="15.6" x14ac:dyDescent="0.3">
      <c r="B500"/>
      <c r="D500"/>
      <c r="E500"/>
      <c r="F500"/>
      <c r="G500"/>
      <c r="H500"/>
    </row>
    <row r="501" spans="2:8" ht="15.6" x14ac:dyDescent="0.3">
      <c r="B501"/>
      <c r="D501"/>
      <c r="E501"/>
      <c r="F501"/>
      <c r="G501"/>
      <c r="H501"/>
    </row>
    <row r="502" spans="2:8" ht="15.6" x14ac:dyDescent="0.3">
      <c r="B502"/>
      <c r="D502"/>
      <c r="E502"/>
      <c r="F502"/>
      <c r="G502"/>
      <c r="H502"/>
    </row>
    <row r="503" spans="2:8" ht="15.6" x14ac:dyDescent="0.3">
      <c r="B503"/>
      <c r="D503"/>
      <c r="E503"/>
      <c r="F503"/>
      <c r="G503"/>
      <c r="H503"/>
    </row>
    <row r="504" spans="2:8" ht="15.6" x14ac:dyDescent="0.3">
      <c r="B504"/>
      <c r="D504"/>
      <c r="E504"/>
      <c r="F504"/>
      <c r="G504"/>
      <c r="H504"/>
    </row>
    <row r="505" spans="2:8" ht="15.6" x14ac:dyDescent="0.3">
      <c r="B505"/>
      <c r="D505"/>
      <c r="E505"/>
      <c r="F505"/>
      <c r="G505"/>
      <c r="H505"/>
    </row>
    <row r="506" spans="2:8" ht="15.6" x14ac:dyDescent="0.3">
      <c r="B506"/>
      <c r="D506"/>
      <c r="E506"/>
      <c r="F506"/>
      <c r="G506"/>
      <c r="H506"/>
    </row>
    <row r="507" spans="2:8" ht="15.6" x14ac:dyDescent="0.3">
      <c r="B507"/>
      <c r="D507"/>
      <c r="E507"/>
      <c r="F507"/>
      <c r="G507"/>
      <c r="H507"/>
    </row>
    <row r="508" spans="2:8" ht="15.6" x14ac:dyDescent="0.3">
      <c r="B508"/>
      <c r="D508"/>
      <c r="E508"/>
      <c r="F508"/>
      <c r="G508"/>
      <c r="H508"/>
    </row>
    <row r="509" spans="2:8" ht="15.6" x14ac:dyDescent="0.3">
      <c r="B509"/>
      <c r="D509"/>
      <c r="E509"/>
      <c r="F509"/>
      <c r="G509"/>
      <c r="H509"/>
    </row>
    <row r="510" spans="2:8" ht="15.6" x14ac:dyDescent="0.3">
      <c r="B510"/>
      <c r="D510"/>
      <c r="E510"/>
      <c r="F510"/>
      <c r="G510"/>
      <c r="H510"/>
    </row>
    <row r="511" spans="2:8" ht="15.6" x14ac:dyDescent="0.3">
      <c r="B511"/>
      <c r="D511"/>
      <c r="E511"/>
      <c r="F511"/>
      <c r="G511"/>
      <c r="H511"/>
    </row>
    <row r="512" spans="2:8" ht="15.6" x14ac:dyDescent="0.3">
      <c r="B512"/>
      <c r="D512"/>
      <c r="E512"/>
      <c r="F512"/>
      <c r="G512"/>
      <c r="H512"/>
    </row>
    <row r="513" spans="2:8" ht="15.6" x14ac:dyDescent="0.3">
      <c r="B513"/>
      <c r="D513"/>
      <c r="E513"/>
      <c r="F513"/>
      <c r="G513"/>
      <c r="H513"/>
    </row>
    <row r="514" spans="2:8" ht="15.6" x14ac:dyDescent="0.3">
      <c r="B514"/>
      <c r="D514"/>
      <c r="E514"/>
      <c r="F514"/>
      <c r="G514"/>
      <c r="H514"/>
    </row>
    <row r="515" spans="2:8" ht="15.6" x14ac:dyDescent="0.3">
      <c r="B515"/>
      <c r="D515"/>
      <c r="E515"/>
      <c r="F515"/>
      <c r="G515"/>
      <c r="H515"/>
    </row>
    <row r="516" spans="2:8" ht="15.6" x14ac:dyDescent="0.3">
      <c r="B516"/>
      <c r="D516"/>
      <c r="E516"/>
      <c r="F516"/>
      <c r="G516"/>
      <c r="H516"/>
    </row>
    <row r="517" spans="2:8" ht="15.6" x14ac:dyDescent="0.3">
      <c r="B517"/>
      <c r="D517"/>
      <c r="E517"/>
      <c r="F517"/>
      <c r="G517"/>
      <c r="H517"/>
    </row>
    <row r="518" spans="2:8" ht="15.6" x14ac:dyDescent="0.3">
      <c r="B518"/>
      <c r="D518"/>
      <c r="E518"/>
      <c r="F518"/>
      <c r="G518"/>
      <c r="H518"/>
    </row>
    <row r="519" spans="2:8" ht="15.6" x14ac:dyDescent="0.3">
      <c r="B519"/>
      <c r="D519"/>
      <c r="E519"/>
      <c r="F519"/>
      <c r="G519"/>
      <c r="H519"/>
    </row>
    <row r="520" spans="2:8" ht="15.6" x14ac:dyDescent="0.3">
      <c r="B520"/>
      <c r="D520"/>
      <c r="E520"/>
      <c r="F520"/>
      <c r="G520"/>
      <c r="H520"/>
    </row>
    <row r="521" spans="2:8" ht="15.6" x14ac:dyDescent="0.3">
      <c r="B521"/>
      <c r="D521"/>
      <c r="E521"/>
      <c r="F521"/>
      <c r="G521"/>
      <c r="H521"/>
    </row>
    <row r="522" spans="2:8" ht="15.6" x14ac:dyDescent="0.3">
      <c r="B522"/>
      <c r="D522"/>
      <c r="E522"/>
      <c r="F522"/>
      <c r="G522"/>
      <c r="H522"/>
    </row>
    <row r="523" spans="2:8" ht="15.6" x14ac:dyDescent="0.3">
      <c r="B523"/>
      <c r="D523"/>
      <c r="E523"/>
      <c r="F523"/>
      <c r="G523"/>
      <c r="H523"/>
    </row>
    <row r="524" spans="2:8" ht="15.6" x14ac:dyDescent="0.3">
      <c r="B524"/>
      <c r="D524"/>
      <c r="E524"/>
      <c r="F524"/>
      <c r="G524"/>
      <c r="H524"/>
    </row>
    <row r="525" spans="2:8" ht="15.6" x14ac:dyDescent="0.3">
      <c r="B525"/>
      <c r="D525"/>
      <c r="E525"/>
      <c r="F525"/>
      <c r="G525"/>
      <c r="H525"/>
    </row>
    <row r="526" spans="2:8" ht="15.6" x14ac:dyDescent="0.3">
      <c r="B526"/>
      <c r="D526"/>
      <c r="E526"/>
      <c r="F526"/>
      <c r="G526"/>
      <c r="H526"/>
    </row>
    <row r="527" spans="2:8" ht="15.6" x14ac:dyDescent="0.3">
      <c r="B527"/>
      <c r="D527"/>
      <c r="E527"/>
      <c r="F527"/>
      <c r="G527"/>
      <c r="H527"/>
    </row>
    <row r="528" spans="2:8" ht="15.6" x14ac:dyDescent="0.3">
      <c r="B528"/>
      <c r="D528"/>
      <c r="E528"/>
      <c r="F528"/>
      <c r="G528"/>
      <c r="H528"/>
    </row>
    <row r="529" spans="2:8" ht="15.6" x14ac:dyDescent="0.3">
      <c r="B529"/>
      <c r="D529"/>
      <c r="E529"/>
      <c r="F529"/>
      <c r="G529"/>
      <c r="H529"/>
    </row>
    <row r="530" spans="2:8" ht="15.6" x14ac:dyDescent="0.3">
      <c r="B530"/>
      <c r="D530"/>
      <c r="E530"/>
      <c r="F530"/>
      <c r="G530"/>
      <c r="H530"/>
    </row>
    <row r="531" spans="2:8" ht="15.6" x14ac:dyDescent="0.3">
      <c r="B531"/>
      <c r="D531"/>
      <c r="E531"/>
      <c r="F531"/>
      <c r="G531"/>
      <c r="H531"/>
    </row>
    <row r="532" spans="2:8" ht="15.6" x14ac:dyDescent="0.3">
      <c r="B532"/>
      <c r="D532"/>
      <c r="E532"/>
      <c r="F532"/>
      <c r="G532"/>
      <c r="H532"/>
    </row>
    <row r="533" spans="2:8" ht="15.6" x14ac:dyDescent="0.3">
      <c r="B533"/>
      <c r="D533"/>
      <c r="E533"/>
      <c r="F533"/>
      <c r="G533"/>
      <c r="H533"/>
    </row>
    <row r="534" spans="2:8" ht="15.6" x14ac:dyDescent="0.3">
      <c r="B534"/>
      <c r="D534"/>
      <c r="E534"/>
      <c r="F534"/>
      <c r="G534"/>
      <c r="H534"/>
    </row>
    <row r="535" spans="2:8" ht="15.6" x14ac:dyDescent="0.3">
      <c r="B535"/>
      <c r="D535"/>
      <c r="E535"/>
      <c r="F535"/>
      <c r="G535"/>
      <c r="H535"/>
    </row>
    <row r="536" spans="2:8" ht="15.6" x14ac:dyDescent="0.3">
      <c r="B536"/>
      <c r="D536"/>
      <c r="E536"/>
      <c r="F536"/>
      <c r="G536"/>
      <c r="H536"/>
    </row>
    <row r="537" spans="2:8" ht="15.6" x14ac:dyDescent="0.3">
      <c r="B537"/>
      <c r="D537"/>
      <c r="E537"/>
      <c r="F537"/>
      <c r="G537"/>
      <c r="H537"/>
    </row>
    <row r="538" spans="2:8" ht="15.6" x14ac:dyDescent="0.3">
      <c r="B538"/>
      <c r="D538"/>
      <c r="E538"/>
      <c r="F538"/>
      <c r="G538"/>
      <c r="H538"/>
    </row>
    <row r="539" spans="2:8" ht="15.6" x14ac:dyDescent="0.3">
      <c r="B539"/>
      <c r="D539"/>
      <c r="E539"/>
      <c r="F539"/>
      <c r="G539"/>
      <c r="H539"/>
    </row>
    <row r="540" spans="2:8" ht="15.6" x14ac:dyDescent="0.3">
      <c r="B540"/>
      <c r="D540"/>
      <c r="E540"/>
      <c r="F540"/>
      <c r="G540"/>
      <c r="H540"/>
    </row>
    <row r="541" spans="2:8" ht="15.6" x14ac:dyDescent="0.3">
      <c r="B541"/>
      <c r="D541"/>
      <c r="E541"/>
      <c r="F541"/>
      <c r="G541"/>
      <c r="H541"/>
    </row>
    <row r="542" spans="2:8" ht="15.6" x14ac:dyDescent="0.3">
      <c r="B542"/>
      <c r="D542"/>
      <c r="E542"/>
      <c r="F542"/>
      <c r="G542"/>
      <c r="H542"/>
    </row>
    <row r="543" spans="2:8" ht="15.6" x14ac:dyDescent="0.3">
      <c r="B543"/>
      <c r="D543"/>
      <c r="E543"/>
      <c r="F543"/>
      <c r="G543"/>
      <c r="H543"/>
    </row>
    <row r="544" spans="2:8" ht="15.6" x14ac:dyDescent="0.3">
      <c r="B544"/>
      <c r="D544"/>
      <c r="E544"/>
      <c r="F544"/>
      <c r="G544"/>
      <c r="H544"/>
    </row>
    <row r="545" spans="2:8" ht="15.6" x14ac:dyDescent="0.3">
      <c r="B545"/>
      <c r="D545"/>
      <c r="E545"/>
      <c r="F545"/>
      <c r="G545"/>
      <c r="H545"/>
    </row>
    <row r="546" spans="2:8" ht="15.6" x14ac:dyDescent="0.3">
      <c r="B546"/>
      <c r="D546"/>
      <c r="E546"/>
      <c r="F546"/>
      <c r="G546"/>
      <c r="H546"/>
    </row>
    <row r="547" spans="2:8" ht="15.6" x14ac:dyDescent="0.3">
      <c r="B547"/>
      <c r="D547"/>
      <c r="E547"/>
      <c r="F547"/>
      <c r="G547"/>
      <c r="H547"/>
    </row>
    <row r="548" spans="2:8" ht="15.6" x14ac:dyDescent="0.3">
      <c r="B548"/>
      <c r="D548"/>
      <c r="E548"/>
      <c r="F548"/>
      <c r="G548"/>
      <c r="H548"/>
    </row>
    <row r="549" spans="2:8" ht="15.6" x14ac:dyDescent="0.3">
      <c r="B549"/>
      <c r="D549"/>
      <c r="E549"/>
      <c r="F549"/>
      <c r="G549"/>
      <c r="H549"/>
    </row>
    <row r="550" spans="2:8" ht="15.6" x14ac:dyDescent="0.3">
      <c r="B550"/>
      <c r="D550"/>
      <c r="E550"/>
      <c r="F550"/>
      <c r="G550"/>
      <c r="H550"/>
    </row>
    <row r="551" spans="2:8" ht="15.6" x14ac:dyDescent="0.3">
      <c r="B551"/>
      <c r="D551"/>
      <c r="E551"/>
      <c r="F551"/>
      <c r="G551"/>
      <c r="H551"/>
    </row>
    <row r="552" spans="2:8" ht="15.6" x14ac:dyDescent="0.3">
      <c r="B552"/>
      <c r="D552"/>
      <c r="E552"/>
      <c r="F552"/>
      <c r="G552"/>
      <c r="H552"/>
    </row>
    <row r="553" spans="2:8" ht="15.6" x14ac:dyDescent="0.3">
      <c r="B553"/>
      <c r="D553"/>
      <c r="E553"/>
      <c r="F553"/>
      <c r="G553"/>
      <c r="H553"/>
    </row>
    <row r="554" spans="2:8" ht="15.6" x14ac:dyDescent="0.3">
      <c r="B554"/>
      <c r="D554"/>
      <c r="E554"/>
      <c r="F554"/>
      <c r="G554"/>
      <c r="H554"/>
    </row>
    <row r="555" spans="2:8" ht="15.6" x14ac:dyDescent="0.3">
      <c r="B555"/>
      <c r="D555"/>
      <c r="E555"/>
      <c r="F555"/>
      <c r="G555"/>
      <c r="H555"/>
    </row>
    <row r="556" spans="2:8" ht="15.6" x14ac:dyDescent="0.3">
      <c r="B556"/>
      <c r="D556"/>
      <c r="E556"/>
      <c r="F556"/>
      <c r="G556"/>
      <c r="H556"/>
    </row>
    <row r="557" spans="2:8" ht="15.6" x14ac:dyDescent="0.3">
      <c r="B557"/>
      <c r="D557"/>
      <c r="E557"/>
      <c r="F557"/>
      <c r="G557"/>
      <c r="H557"/>
    </row>
    <row r="558" spans="2:8" ht="15.6" x14ac:dyDescent="0.3">
      <c r="B558"/>
      <c r="D558"/>
      <c r="E558"/>
      <c r="F558"/>
      <c r="G558"/>
      <c r="H558"/>
    </row>
    <row r="559" spans="2:8" ht="15.6" x14ac:dyDescent="0.3">
      <c r="B559"/>
      <c r="D559"/>
      <c r="E559"/>
      <c r="F559"/>
      <c r="G559"/>
      <c r="H559"/>
    </row>
    <row r="560" spans="2:8" ht="15.6" x14ac:dyDescent="0.3">
      <c r="B560"/>
      <c r="D560"/>
      <c r="E560"/>
      <c r="F560"/>
      <c r="G560"/>
      <c r="H560"/>
    </row>
    <row r="561" spans="2:8" ht="15.6" x14ac:dyDescent="0.3">
      <c r="B561"/>
      <c r="D561"/>
      <c r="E561"/>
      <c r="F561"/>
      <c r="G561"/>
      <c r="H561"/>
    </row>
    <row r="562" spans="2:8" ht="15.6" x14ac:dyDescent="0.3">
      <c r="B562"/>
      <c r="D562"/>
      <c r="E562"/>
      <c r="F562"/>
      <c r="G562"/>
      <c r="H562"/>
    </row>
    <row r="563" spans="2:8" ht="15.6" x14ac:dyDescent="0.3">
      <c r="B563"/>
      <c r="D563"/>
      <c r="E563"/>
      <c r="F563"/>
      <c r="G563"/>
      <c r="H563"/>
    </row>
    <row r="564" spans="2:8" ht="15.6" x14ac:dyDescent="0.3">
      <c r="B564"/>
      <c r="D564"/>
      <c r="E564"/>
      <c r="F564"/>
      <c r="G564"/>
      <c r="H564"/>
    </row>
    <row r="565" spans="2:8" ht="15.6" x14ac:dyDescent="0.3">
      <c r="B565"/>
      <c r="D565"/>
      <c r="E565"/>
      <c r="F565"/>
      <c r="G565"/>
      <c r="H565"/>
    </row>
    <row r="566" spans="2:8" ht="15.6" x14ac:dyDescent="0.3">
      <c r="B566"/>
      <c r="D566"/>
      <c r="E566"/>
      <c r="F566"/>
      <c r="G566"/>
      <c r="H566"/>
    </row>
    <row r="567" spans="2:8" ht="15.6" x14ac:dyDescent="0.3">
      <c r="B567"/>
      <c r="D567"/>
      <c r="E567"/>
      <c r="F567"/>
      <c r="G567"/>
      <c r="H567"/>
    </row>
    <row r="568" spans="2:8" ht="15.6" x14ac:dyDescent="0.3">
      <c r="B568"/>
      <c r="D568"/>
      <c r="E568"/>
      <c r="F568"/>
      <c r="G568"/>
      <c r="H568"/>
    </row>
    <row r="569" spans="2:8" ht="15.6" x14ac:dyDescent="0.3">
      <c r="B569"/>
      <c r="D569"/>
      <c r="E569"/>
      <c r="F569"/>
      <c r="G569"/>
      <c r="H569"/>
    </row>
    <row r="570" spans="2:8" ht="15.6" x14ac:dyDescent="0.3">
      <c r="B570"/>
      <c r="D570"/>
      <c r="E570"/>
      <c r="F570"/>
      <c r="G570"/>
      <c r="H570"/>
    </row>
    <row r="571" spans="2:8" ht="15.6" x14ac:dyDescent="0.3">
      <c r="B571"/>
      <c r="D571"/>
      <c r="E571"/>
      <c r="F571"/>
      <c r="G571"/>
      <c r="H571"/>
    </row>
    <row r="572" spans="2:8" ht="15.6" x14ac:dyDescent="0.3">
      <c r="B572"/>
      <c r="D572"/>
      <c r="E572"/>
      <c r="F572"/>
      <c r="G572"/>
      <c r="H572"/>
    </row>
    <row r="573" spans="2:8" ht="15.6" x14ac:dyDescent="0.3">
      <c r="B573"/>
      <c r="D573"/>
      <c r="E573"/>
      <c r="F573"/>
      <c r="G573"/>
      <c r="H573"/>
    </row>
    <row r="574" spans="2:8" ht="15.6" x14ac:dyDescent="0.3">
      <c r="B574"/>
      <c r="D574"/>
      <c r="E574"/>
      <c r="F574"/>
      <c r="G574"/>
      <c r="H574"/>
    </row>
    <row r="575" spans="2:8" ht="15.6" x14ac:dyDescent="0.3">
      <c r="B575"/>
      <c r="D575"/>
      <c r="E575"/>
      <c r="F575"/>
      <c r="G575"/>
      <c r="H575"/>
    </row>
    <row r="576" spans="2:8" ht="15.6" x14ac:dyDescent="0.3">
      <c r="B576"/>
      <c r="D576"/>
      <c r="E576"/>
      <c r="F576"/>
      <c r="G576"/>
      <c r="H576"/>
    </row>
    <row r="577" spans="2:8" ht="15.6" x14ac:dyDescent="0.3">
      <c r="B577"/>
      <c r="D577"/>
      <c r="E577"/>
      <c r="F577"/>
      <c r="G577"/>
      <c r="H577"/>
    </row>
    <row r="578" spans="2:8" ht="15.6" x14ac:dyDescent="0.3">
      <c r="B578"/>
      <c r="D578"/>
      <c r="E578"/>
      <c r="F578"/>
      <c r="G578"/>
      <c r="H578"/>
    </row>
    <row r="579" spans="2:8" ht="15.6" x14ac:dyDescent="0.3">
      <c r="B579"/>
      <c r="D579"/>
      <c r="E579"/>
      <c r="F579"/>
      <c r="G579"/>
      <c r="H579"/>
    </row>
    <row r="580" spans="2:8" ht="15.6" x14ac:dyDescent="0.3">
      <c r="B580"/>
      <c r="D580"/>
      <c r="E580"/>
      <c r="F580"/>
      <c r="G580"/>
      <c r="H580"/>
    </row>
    <row r="581" spans="2:8" ht="15.6" x14ac:dyDescent="0.3">
      <c r="B581"/>
      <c r="D581"/>
      <c r="E581"/>
      <c r="F581"/>
      <c r="G581"/>
      <c r="H581"/>
    </row>
    <row r="582" spans="2:8" ht="15.6" x14ac:dyDescent="0.3">
      <c r="B582"/>
      <c r="D582"/>
      <c r="E582"/>
      <c r="F582"/>
      <c r="G582"/>
      <c r="H582"/>
    </row>
    <row r="583" spans="2:8" ht="15.6" x14ac:dyDescent="0.3">
      <c r="B583"/>
      <c r="D583"/>
      <c r="E583"/>
      <c r="F583"/>
      <c r="G583"/>
      <c r="H583"/>
    </row>
    <row r="584" spans="2:8" ht="15.6" x14ac:dyDescent="0.3">
      <c r="B584"/>
      <c r="D584"/>
      <c r="E584"/>
      <c r="F584"/>
      <c r="G584"/>
      <c r="H584"/>
    </row>
    <row r="585" spans="2:8" ht="15.6" x14ac:dyDescent="0.3">
      <c r="B585"/>
      <c r="D585"/>
      <c r="E585"/>
      <c r="F585"/>
      <c r="G585"/>
      <c r="H585"/>
    </row>
    <row r="586" spans="2:8" ht="15.6" x14ac:dyDescent="0.3">
      <c r="B586"/>
      <c r="D586"/>
      <c r="E586"/>
      <c r="F586"/>
      <c r="G586"/>
      <c r="H586"/>
    </row>
    <row r="587" spans="2:8" ht="15.6" x14ac:dyDescent="0.3">
      <c r="B587"/>
      <c r="D587"/>
      <c r="E587"/>
      <c r="F587"/>
      <c r="G587"/>
      <c r="H587"/>
    </row>
    <row r="588" spans="2:8" ht="15.6" x14ac:dyDescent="0.3">
      <c r="B588"/>
      <c r="D588"/>
      <c r="E588"/>
      <c r="F588"/>
      <c r="G588"/>
      <c r="H588"/>
    </row>
    <row r="589" spans="2:8" ht="15.6" x14ac:dyDescent="0.3">
      <c r="B589"/>
      <c r="D589"/>
      <c r="E589"/>
      <c r="F589"/>
      <c r="G589"/>
      <c r="H589"/>
    </row>
    <row r="590" spans="2:8" ht="15.6" x14ac:dyDescent="0.3">
      <c r="B590"/>
      <c r="D590"/>
      <c r="E590"/>
      <c r="F590"/>
      <c r="G590"/>
      <c r="H590"/>
    </row>
    <row r="591" spans="2:8" ht="15.6" x14ac:dyDescent="0.3">
      <c r="B591"/>
      <c r="D591"/>
      <c r="E591"/>
      <c r="F591"/>
      <c r="G591"/>
      <c r="H591"/>
    </row>
    <row r="592" spans="2:8" ht="15.6" x14ac:dyDescent="0.3">
      <c r="B592"/>
      <c r="D592"/>
      <c r="E592"/>
      <c r="F592"/>
      <c r="G592"/>
      <c r="H592"/>
    </row>
    <row r="593" spans="2:8" ht="15.6" x14ac:dyDescent="0.3">
      <c r="B593"/>
      <c r="D593"/>
      <c r="E593"/>
      <c r="F593"/>
      <c r="G593"/>
      <c r="H593"/>
    </row>
    <row r="594" spans="2:8" ht="15.6" x14ac:dyDescent="0.3">
      <c r="B594"/>
      <c r="D594"/>
      <c r="E594"/>
      <c r="F594"/>
      <c r="G594"/>
      <c r="H594"/>
    </row>
    <row r="595" spans="2:8" ht="15.6" x14ac:dyDescent="0.3">
      <c r="B595"/>
      <c r="D595"/>
      <c r="E595"/>
      <c r="F595"/>
      <c r="G595"/>
      <c r="H595"/>
    </row>
    <row r="596" spans="2:8" ht="15.6" x14ac:dyDescent="0.3">
      <c r="B596"/>
      <c r="D596"/>
      <c r="E596"/>
      <c r="F596"/>
      <c r="G596"/>
      <c r="H596"/>
    </row>
    <row r="597" spans="2:8" ht="15.6" x14ac:dyDescent="0.3">
      <c r="B597"/>
      <c r="D597"/>
      <c r="E597"/>
      <c r="F597"/>
      <c r="G597"/>
      <c r="H597"/>
    </row>
    <row r="598" spans="2:8" ht="15.6" x14ac:dyDescent="0.3">
      <c r="B598"/>
      <c r="D598"/>
      <c r="E598"/>
      <c r="F598"/>
      <c r="G598"/>
      <c r="H598"/>
    </row>
    <row r="599" spans="2:8" ht="15.6" x14ac:dyDescent="0.3">
      <c r="B599"/>
      <c r="D599"/>
      <c r="E599"/>
      <c r="F599"/>
      <c r="G599"/>
      <c r="H599"/>
    </row>
    <row r="600" spans="2:8" ht="15.6" x14ac:dyDescent="0.3">
      <c r="B600"/>
      <c r="D600"/>
      <c r="E600"/>
      <c r="F600"/>
      <c r="G600"/>
      <c r="H600"/>
    </row>
    <row r="601" spans="2:8" ht="15.6" x14ac:dyDescent="0.3">
      <c r="B601"/>
      <c r="D601"/>
      <c r="E601"/>
      <c r="F601"/>
      <c r="G601"/>
      <c r="H601"/>
    </row>
    <row r="602" spans="2:8" ht="15.6" x14ac:dyDescent="0.3">
      <c r="B602"/>
      <c r="D602"/>
      <c r="E602"/>
      <c r="F602"/>
      <c r="G602"/>
      <c r="H602"/>
    </row>
    <row r="603" spans="2:8" ht="15.6" x14ac:dyDescent="0.3">
      <c r="B603"/>
      <c r="D603"/>
      <c r="E603"/>
      <c r="F603"/>
      <c r="G603"/>
      <c r="H603"/>
    </row>
    <row r="604" spans="2:8" ht="15.6" x14ac:dyDescent="0.3">
      <c r="B604"/>
      <c r="D604"/>
      <c r="E604"/>
      <c r="F604"/>
      <c r="G604"/>
      <c r="H604"/>
    </row>
    <row r="605" spans="2:8" ht="15.6" x14ac:dyDescent="0.3">
      <c r="B605"/>
      <c r="D605"/>
      <c r="E605"/>
      <c r="F605"/>
      <c r="G605"/>
      <c r="H605"/>
    </row>
    <row r="606" spans="2:8" ht="15.6" x14ac:dyDescent="0.3">
      <c r="B606"/>
      <c r="D606"/>
      <c r="E606"/>
      <c r="F606"/>
      <c r="G606"/>
      <c r="H606"/>
    </row>
    <row r="607" spans="2:8" ht="15.6" x14ac:dyDescent="0.3">
      <c r="B607"/>
      <c r="D607"/>
      <c r="E607"/>
      <c r="F607"/>
      <c r="G607"/>
      <c r="H607"/>
    </row>
    <row r="608" spans="2:8" ht="15.6" x14ac:dyDescent="0.3">
      <c r="B608"/>
      <c r="D608" s="212"/>
      <c r="E608"/>
      <c r="F608"/>
      <c r="G608"/>
      <c r="H608"/>
    </row>
    <row r="609" spans="2:8" ht="15.6" x14ac:dyDescent="0.3">
      <c r="B609"/>
      <c r="D609"/>
      <c r="E609"/>
      <c r="F609"/>
      <c r="G609"/>
      <c r="H609"/>
    </row>
    <row r="610" spans="2:8" ht="15.6" x14ac:dyDescent="0.3">
      <c r="B610"/>
      <c r="D610"/>
      <c r="E610"/>
      <c r="F610"/>
      <c r="G610"/>
      <c r="H610"/>
    </row>
    <row r="611" spans="2:8" ht="15.6" x14ac:dyDescent="0.3">
      <c r="B611"/>
      <c r="D611"/>
      <c r="E611"/>
      <c r="F611"/>
      <c r="G611"/>
      <c r="H611"/>
    </row>
    <row r="612" spans="2:8" ht="15.6" x14ac:dyDescent="0.3">
      <c r="B612"/>
      <c r="D612"/>
      <c r="E612"/>
      <c r="F612"/>
      <c r="G612"/>
      <c r="H612"/>
    </row>
    <row r="613" spans="2:8" ht="15.6" x14ac:dyDescent="0.3">
      <c r="B613"/>
      <c r="D613"/>
      <c r="E613"/>
      <c r="F613"/>
      <c r="G613"/>
      <c r="H613"/>
    </row>
    <row r="614" spans="2:8" ht="15.6" x14ac:dyDescent="0.3">
      <c r="B614"/>
      <c r="D614"/>
      <c r="E614"/>
      <c r="F614"/>
      <c r="G614"/>
      <c r="H614"/>
    </row>
    <row r="615" spans="2:8" ht="15.6" x14ac:dyDescent="0.3">
      <c r="B615"/>
      <c r="D615"/>
      <c r="E615"/>
      <c r="F615"/>
      <c r="G615"/>
      <c r="H615"/>
    </row>
  </sheetData>
  <mergeCells count="5">
    <mergeCell ref="A8:H8"/>
    <mergeCell ref="J8:Q8"/>
    <mergeCell ref="S8:Z8"/>
    <mergeCell ref="AB8:AI8"/>
    <mergeCell ref="AK8:AR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showGridLines="0" workbookViewId="0"/>
  </sheetViews>
  <sheetFormatPr baseColWidth="10" defaultRowHeight="14.4" x14ac:dyDescent="0.3"/>
  <cols>
    <col min="2" max="5" width="15.33203125" customWidth="1"/>
    <col min="6" max="6" width="15.109375" customWidth="1"/>
  </cols>
  <sheetData>
    <row r="1" spans="1:6" ht="15.6" x14ac:dyDescent="0.3">
      <c r="A1" s="96" t="s">
        <v>597</v>
      </c>
    </row>
    <row r="2" spans="1:6" ht="15.6" x14ac:dyDescent="0.3">
      <c r="A2" s="96"/>
    </row>
    <row r="3" spans="1:6" ht="15.6" x14ac:dyDescent="0.3">
      <c r="A3" s="96" t="s">
        <v>598</v>
      </c>
    </row>
    <row r="5" spans="1:6" ht="21" customHeight="1" x14ac:dyDescent="0.3">
      <c r="A5" s="304" t="s">
        <v>599</v>
      </c>
      <c r="B5" s="306" t="s">
        <v>603</v>
      </c>
      <c r="C5" s="307"/>
      <c r="D5" s="307"/>
      <c r="E5" s="307"/>
      <c r="F5" s="307"/>
    </row>
    <row r="6" spans="1:6" ht="36" customHeight="1" x14ac:dyDescent="0.3">
      <c r="A6" s="305"/>
      <c r="B6" s="199" t="s">
        <v>271</v>
      </c>
      <c r="C6" s="199" t="s">
        <v>270</v>
      </c>
      <c r="D6" s="199" t="s">
        <v>481</v>
      </c>
      <c r="E6" s="199" t="s">
        <v>482</v>
      </c>
      <c r="F6" s="199" t="s">
        <v>483</v>
      </c>
    </row>
    <row r="7" spans="1:6" ht="21" customHeight="1" x14ac:dyDescent="0.3">
      <c r="A7" s="304" t="s">
        <v>600</v>
      </c>
      <c r="B7" s="308" t="s">
        <v>604</v>
      </c>
      <c r="C7" s="309"/>
      <c r="D7" s="309"/>
      <c r="E7" s="309"/>
      <c r="F7" s="309"/>
    </row>
    <row r="8" spans="1:6" ht="46.2" customHeight="1" x14ac:dyDescent="0.3">
      <c r="A8" s="305"/>
      <c r="B8" s="200" t="s">
        <v>266</v>
      </c>
      <c r="C8" s="201" t="s">
        <v>265</v>
      </c>
      <c r="D8" s="200" t="s">
        <v>486</v>
      </c>
      <c r="E8" s="200" t="s">
        <v>487</v>
      </c>
      <c r="F8" s="200" t="s">
        <v>488</v>
      </c>
    </row>
    <row r="9" spans="1:6" ht="15.6" x14ac:dyDescent="0.3">
      <c r="A9" s="235" t="s">
        <v>204</v>
      </c>
      <c r="B9" s="229">
        <v>100</v>
      </c>
      <c r="C9" s="229">
        <v>100</v>
      </c>
      <c r="D9" s="229">
        <v>100</v>
      </c>
      <c r="E9" s="229">
        <v>100</v>
      </c>
      <c r="F9" s="229">
        <v>100</v>
      </c>
    </row>
    <row r="10" spans="1:6" ht="15.6" x14ac:dyDescent="0.3">
      <c r="A10" s="236" t="s">
        <v>205</v>
      </c>
      <c r="B10" s="231">
        <v>99.09793385412631</v>
      </c>
      <c r="C10" s="231">
        <v>99.688551155990908</v>
      </c>
      <c r="D10" s="231">
        <v>100.28186060308779</v>
      </c>
      <c r="E10" s="231">
        <v>99.864892826619126</v>
      </c>
      <c r="F10" s="231">
        <v>94.363316818857911</v>
      </c>
    </row>
    <row r="11" spans="1:6" ht="15.6" x14ac:dyDescent="0.3">
      <c r="A11" s="235" t="s">
        <v>206</v>
      </c>
      <c r="B11" s="229">
        <v>98.032762259973779</v>
      </c>
      <c r="C11" s="229">
        <v>99.700418321956803</v>
      </c>
      <c r="D11" s="229">
        <v>100.08766807039835</v>
      </c>
      <c r="E11" s="229">
        <v>96.112825506251625</v>
      </c>
      <c r="F11" s="229">
        <v>107.05100865854186</v>
      </c>
    </row>
    <row r="12" spans="1:6" ht="15.6" x14ac:dyDescent="0.3">
      <c r="A12" s="236" t="s">
        <v>207</v>
      </c>
      <c r="B12" s="231">
        <v>96.348217758102379</v>
      </c>
      <c r="C12" s="231">
        <v>98.580783702304146</v>
      </c>
      <c r="D12" s="231">
        <v>98.379023143090947</v>
      </c>
      <c r="E12" s="231">
        <v>93.589906812896459</v>
      </c>
      <c r="F12" s="231">
        <v>96.979345862118691</v>
      </c>
    </row>
    <row r="13" spans="1:6" ht="15.6" x14ac:dyDescent="0.3">
      <c r="A13" s="235" t="s">
        <v>208</v>
      </c>
      <c r="B13" s="229">
        <v>96.41526326614914</v>
      </c>
      <c r="C13" s="229">
        <v>98.115808283055102</v>
      </c>
      <c r="D13" s="229">
        <v>100.82404781991133</v>
      </c>
      <c r="E13" s="229">
        <v>93.176633822899618</v>
      </c>
      <c r="F13" s="229">
        <v>97.947747174059288</v>
      </c>
    </row>
    <row r="14" spans="1:6" ht="15.6" x14ac:dyDescent="0.3">
      <c r="A14" s="236" t="s">
        <v>209</v>
      </c>
      <c r="B14" s="231">
        <v>97.085060739291862</v>
      </c>
      <c r="C14" s="231">
        <v>97.439726792054529</v>
      </c>
      <c r="D14" s="231">
        <v>98.432180165098401</v>
      </c>
      <c r="E14" s="231">
        <v>93.512822211000454</v>
      </c>
      <c r="F14" s="231">
        <v>101.19441437989653</v>
      </c>
    </row>
    <row r="15" spans="1:6" ht="15.6" x14ac:dyDescent="0.3">
      <c r="A15" s="235" t="s">
        <v>210</v>
      </c>
      <c r="B15" s="229">
        <v>98.111222493143629</v>
      </c>
      <c r="C15" s="229">
        <v>98.808874834223943</v>
      </c>
      <c r="D15" s="229">
        <v>100.46274065218824</v>
      </c>
      <c r="E15" s="229">
        <v>95.071349372151616</v>
      </c>
      <c r="F15" s="229">
        <v>104.17564295538371</v>
      </c>
    </row>
    <row r="16" spans="1:6" ht="15.6" x14ac:dyDescent="0.3">
      <c r="A16" s="236" t="s">
        <v>349</v>
      </c>
      <c r="B16" s="231" t="s">
        <v>605</v>
      </c>
      <c r="C16" s="231"/>
      <c r="D16" s="231"/>
      <c r="E16" s="231"/>
      <c r="F16" s="231"/>
    </row>
    <row r="17" spans="1:1" x14ac:dyDescent="0.3">
      <c r="A17" s="233"/>
    </row>
    <row r="18" spans="1:1" x14ac:dyDescent="0.3">
      <c r="A18" s="233"/>
    </row>
    <row r="19" spans="1:1" x14ac:dyDescent="0.3">
      <c r="A19" s="227" t="s">
        <v>592</v>
      </c>
    </row>
    <row r="20" spans="1:1" x14ac:dyDescent="0.3">
      <c r="A20" s="233" t="s">
        <v>593</v>
      </c>
    </row>
    <row r="21" spans="1:1" x14ac:dyDescent="0.3">
      <c r="A21" s="233"/>
    </row>
    <row r="22" spans="1:1" x14ac:dyDescent="0.3">
      <c r="A22" s="94" t="s">
        <v>601</v>
      </c>
    </row>
    <row r="23" spans="1:1" x14ac:dyDescent="0.3">
      <c r="A23" s="154" t="s">
        <v>602</v>
      </c>
    </row>
  </sheetData>
  <mergeCells count="4">
    <mergeCell ref="A5:A6"/>
    <mergeCell ref="A7:A8"/>
    <mergeCell ref="B5:F5"/>
    <mergeCell ref="B7:F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"/>
  <sheetViews>
    <sheetView showGridLines="0" workbookViewId="0"/>
  </sheetViews>
  <sheetFormatPr baseColWidth="10" defaultRowHeight="14.4" x14ac:dyDescent="0.3"/>
  <cols>
    <col min="1" max="1" width="27.109375" customWidth="1"/>
    <col min="2" max="5" width="13.44140625" customWidth="1"/>
    <col min="6" max="6" width="14.88671875" bestFit="1" customWidth="1"/>
    <col min="7" max="9" width="13.44140625" customWidth="1"/>
    <col min="10" max="10" width="14.88671875" bestFit="1" customWidth="1"/>
    <col min="11" max="11" width="11.44140625" style="95" customWidth="1"/>
  </cols>
  <sheetData>
    <row r="1" spans="1:11" ht="15.6" x14ac:dyDescent="0.3">
      <c r="A1" s="93" t="s">
        <v>142</v>
      </c>
      <c r="B1" s="94"/>
      <c r="C1" s="94"/>
      <c r="D1" s="94"/>
      <c r="E1" s="94"/>
      <c r="F1" s="94"/>
      <c r="G1" s="94"/>
    </row>
    <row r="2" spans="1:11" ht="7.5" customHeight="1" x14ac:dyDescent="0.3">
      <c r="A2" s="94"/>
      <c r="B2" s="94"/>
      <c r="C2" s="94"/>
      <c r="D2" s="94"/>
      <c r="E2" s="94"/>
      <c r="F2" s="94"/>
      <c r="G2" s="94"/>
    </row>
    <row r="3" spans="1:11" ht="15.6" x14ac:dyDescent="0.3">
      <c r="A3" s="96" t="s">
        <v>143</v>
      </c>
      <c r="B3" s="94"/>
      <c r="C3" s="94"/>
      <c r="D3" s="94"/>
      <c r="E3" s="94"/>
      <c r="F3" s="94"/>
      <c r="G3" s="94"/>
    </row>
    <row r="4" spans="1:11" ht="15.6" x14ac:dyDescent="0.3">
      <c r="A4" s="96"/>
      <c r="B4" s="94"/>
      <c r="C4" s="94"/>
      <c r="D4" s="94"/>
      <c r="E4" s="94"/>
      <c r="F4" s="94"/>
      <c r="G4" s="94"/>
    </row>
    <row r="5" spans="1:11" ht="15.75" customHeight="1" x14ac:dyDescent="0.3">
      <c r="A5" s="96"/>
      <c r="B5" s="94"/>
      <c r="F5" s="94"/>
      <c r="G5" s="94"/>
    </row>
    <row r="6" spans="1:11" ht="15.75" customHeight="1" x14ac:dyDescent="0.3">
      <c r="A6" s="277" t="s">
        <v>0</v>
      </c>
      <c r="B6" s="279" t="s">
        <v>144</v>
      </c>
      <c r="C6" s="280"/>
      <c r="D6" s="280"/>
      <c r="E6" s="280"/>
      <c r="F6" s="280"/>
      <c r="G6" s="279" t="s">
        <v>145</v>
      </c>
      <c r="H6" s="280"/>
      <c r="I6" s="280"/>
      <c r="J6" s="280"/>
    </row>
    <row r="7" spans="1:11" ht="15.6" x14ac:dyDescent="0.3">
      <c r="A7" s="278"/>
      <c r="B7" s="124" t="s">
        <v>146</v>
      </c>
      <c r="C7" s="124" t="s">
        <v>147</v>
      </c>
      <c r="D7" s="124" t="s">
        <v>148</v>
      </c>
      <c r="E7" s="124" t="s">
        <v>149</v>
      </c>
      <c r="F7" s="124" t="s">
        <v>150</v>
      </c>
      <c r="G7" s="124" t="s">
        <v>146</v>
      </c>
      <c r="H7" s="124" t="s">
        <v>147</v>
      </c>
      <c r="I7" s="124" t="s">
        <v>149</v>
      </c>
      <c r="J7" s="124" t="s">
        <v>150</v>
      </c>
    </row>
    <row r="8" spans="1:11" ht="15.6" x14ac:dyDescent="0.3">
      <c r="A8" s="281" t="s">
        <v>1</v>
      </c>
      <c r="B8" s="282" t="s">
        <v>151</v>
      </c>
      <c r="C8" s="283"/>
      <c r="D8" s="283"/>
      <c r="E8" s="283"/>
      <c r="F8" s="284"/>
      <c r="G8" s="285" t="s">
        <v>152</v>
      </c>
      <c r="H8" s="283"/>
      <c r="I8" s="283"/>
      <c r="J8" s="283"/>
    </row>
    <row r="9" spans="1:11" ht="46.5" customHeight="1" x14ac:dyDescent="0.3">
      <c r="A9" s="281"/>
      <c r="B9" s="97" t="s">
        <v>146</v>
      </c>
      <c r="C9" s="97" t="s">
        <v>147</v>
      </c>
      <c r="D9" s="97" t="s">
        <v>148</v>
      </c>
      <c r="E9" s="97" t="s">
        <v>153</v>
      </c>
      <c r="F9" s="97" t="s">
        <v>154</v>
      </c>
      <c r="G9" s="97" t="s">
        <v>146</v>
      </c>
      <c r="H9" s="97" t="s">
        <v>147</v>
      </c>
      <c r="I9" s="97" t="s">
        <v>153</v>
      </c>
      <c r="J9" s="97" t="s">
        <v>154</v>
      </c>
    </row>
    <row r="10" spans="1:11" ht="15.6" x14ac:dyDescent="0.3">
      <c r="A10" s="125">
        <v>42491</v>
      </c>
      <c r="B10" s="25">
        <v>44.405757717294392</v>
      </c>
      <c r="C10" s="25">
        <v>39.423201966671257</v>
      </c>
      <c r="D10" s="25">
        <v>42.384236229055887</v>
      </c>
      <c r="E10" s="25"/>
      <c r="F10" s="25"/>
      <c r="G10" s="25">
        <v>3.3186166841139766</v>
      </c>
      <c r="H10" s="25">
        <v>3.7983018731327434</v>
      </c>
      <c r="I10" s="25">
        <v>2.6577999999999946</v>
      </c>
      <c r="J10" s="25"/>
      <c r="K10" s="95">
        <v>1000000</v>
      </c>
    </row>
    <row r="11" spans="1:11" ht="15.6" x14ac:dyDescent="0.3">
      <c r="A11" s="126">
        <v>42522</v>
      </c>
      <c r="B11" s="27">
        <v>47.075498845694852</v>
      </c>
      <c r="C11" s="27">
        <v>41.324021082312555</v>
      </c>
      <c r="D11" s="27">
        <v>42.884890825724341</v>
      </c>
      <c r="E11" s="27"/>
      <c r="F11" s="27"/>
      <c r="G11" s="27">
        <v>3.5738042545187483</v>
      </c>
      <c r="H11" s="27">
        <v>2.5556315309592605</v>
      </c>
      <c r="I11" s="27">
        <v>3.0124354895585128</v>
      </c>
      <c r="J11" s="27"/>
      <c r="K11" s="95">
        <v>1000000</v>
      </c>
    </row>
    <row r="12" spans="1:11" ht="15.6" x14ac:dyDescent="0.3">
      <c r="A12" s="125">
        <v>42552</v>
      </c>
      <c r="B12" s="25">
        <v>47.240415210439807</v>
      </c>
      <c r="C12" s="25">
        <v>41.07405764172205</v>
      </c>
      <c r="D12" s="25">
        <v>42.827781084415932</v>
      </c>
      <c r="E12" s="25"/>
      <c r="F12" s="25"/>
      <c r="G12" s="25">
        <v>2.2552904442633519</v>
      </c>
      <c r="H12" s="25">
        <v>2.3201118252859061</v>
      </c>
      <c r="I12" s="25">
        <v>1.8714840525275065</v>
      </c>
      <c r="J12" s="25"/>
      <c r="K12" s="95">
        <v>1000000</v>
      </c>
    </row>
    <row r="13" spans="1:11" ht="15.6" x14ac:dyDescent="0.3">
      <c r="A13" s="126">
        <v>42583</v>
      </c>
      <c r="B13" s="27">
        <v>43.494903532136505</v>
      </c>
      <c r="C13" s="27">
        <v>39.151979264071116</v>
      </c>
      <c r="D13" s="27">
        <v>41.039100241410864</v>
      </c>
      <c r="E13" s="27"/>
      <c r="F13" s="27"/>
      <c r="G13" s="27">
        <v>1.6496703010718647</v>
      </c>
      <c r="H13" s="27">
        <v>1.6184966708275113</v>
      </c>
      <c r="I13" s="27">
        <v>1.6516382714467852</v>
      </c>
      <c r="J13" s="27"/>
      <c r="K13" s="95">
        <v>1000000</v>
      </c>
    </row>
    <row r="14" spans="1:11" ht="15.6" x14ac:dyDescent="0.3">
      <c r="A14" s="125">
        <v>42614</v>
      </c>
      <c r="B14" s="25">
        <v>43.051364166641605</v>
      </c>
      <c r="C14" s="25">
        <v>39.12802893011704</v>
      </c>
      <c r="D14" s="25">
        <v>39.994946937360908</v>
      </c>
      <c r="E14" s="25"/>
      <c r="F14" s="25"/>
      <c r="G14" s="25">
        <v>1.4892620020125804</v>
      </c>
      <c r="H14" s="25">
        <v>2.0225230817064102</v>
      </c>
      <c r="I14" s="25">
        <v>1.5487353972789322</v>
      </c>
      <c r="J14" s="25"/>
      <c r="K14" s="95">
        <v>1000000</v>
      </c>
    </row>
    <row r="15" spans="1:11" ht="15.6" x14ac:dyDescent="0.3">
      <c r="A15" s="126">
        <v>42644</v>
      </c>
      <c r="B15" s="27">
        <v>44.737749124093909</v>
      </c>
      <c r="C15" s="27">
        <v>40.504395830889138</v>
      </c>
      <c r="D15" s="27">
        <v>40.889897985652624</v>
      </c>
      <c r="E15" s="27"/>
      <c r="F15" s="27"/>
      <c r="G15" s="27">
        <v>1.9523156053243014</v>
      </c>
      <c r="H15" s="27">
        <v>1.6738813225231297</v>
      </c>
      <c r="I15" s="27">
        <v>1.7998339998219564</v>
      </c>
      <c r="J15" s="27"/>
      <c r="K15" s="95">
        <v>1000000</v>
      </c>
    </row>
    <row r="16" spans="1:11" ht="15.6" x14ac:dyDescent="0.3">
      <c r="A16" s="125">
        <v>42675</v>
      </c>
      <c r="B16" s="25">
        <v>44.777575873520476</v>
      </c>
      <c r="C16" s="25">
        <v>39.133273247773218</v>
      </c>
      <c r="D16" s="25">
        <v>38.763513608161929</v>
      </c>
      <c r="E16" s="25"/>
      <c r="F16" s="25"/>
      <c r="G16" s="25">
        <v>1.607336883825468</v>
      </c>
      <c r="H16" s="25">
        <v>1.2173394984431383</v>
      </c>
      <c r="I16" s="25">
        <v>1.7188104538444122</v>
      </c>
      <c r="J16" s="25"/>
      <c r="K16" s="95">
        <v>1000000</v>
      </c>
    </row>
    <row r="17" spans="1:11" ht="15.6" x14ac:dyDescent="0.3">
      <c r="A17" s="126">
        <v>42705</v>
      </c>
      <c r="B17" s="27">
        <v>41.050195983295538</v>
      </c>
      <c r="C17" s="27">
        <v>34.399753039045578</v>
      </c>
      <c r="D17" s="27">
        <v>31.428908447587332</v>
      </c>
      <c r="E17" s="27"/>
      <c r="F17" s="27"/>
      <c r="G17" s="27">
        <v>1.3404825980483821</v>
      </c>
      <c r="H17" s="27">
        <v>1.4121386287125262</v>
      </c>
      <c r="I17" s="27">
        <v>1.7124322634431053</v>
      </c>
      <c r="J17" s="27"/>
      <c r="K17" s="95">
        <v>1000000</v>
      </c>
    </row>
    <row r="18" spans="1:11" ht="15.6" x14ac:dyDescent="0.3">
      <c r="A18" s="125">
        <v>42736</v>
      </c>
      <c r="B18" s="25">
        <v>38.005822158487746</v>
      </c>
      <c r="C18" s="25">
        <v>32.302846254640144</v>
      </c>
      <c r="D18" s="25">
        <v>27.669936701555088</v>
      </c>
      <c r="E18" s="25"/>
      <c r="F18" s="25"/>
      <c r="G18" s="25">
        <v>2.0436985898539319</v>
      </c>
      <c r="H18" s="25">
        <v>1.6462355644503361</v>
      </c>
      <c r="I18" s="25">
        <v>1.3388386144928432</v>
      </c>
      <c r="J18" s="25"/>
      <c r="K18" s="95">
        <v>1000000</v>
      </c>
    </row>
    <row r="19" spans="1:11" ht="15.6" x14ac:dyDescent="0.3">
      <c r="A19" s="126">
        <v>42767</v>
      </c>
      <c r="B19" s="27">
        <v>35.596173138641461</v>
      </c>
      <c r="C19" s="27">
        <v>31.300300148035546</v>
      </c>
      <c r="D19" s="27">
        <v>26.413238513297827</v>
      </c>
      <c r="E19" s="27"/>
      <c r="F19" s="27"/>
      <c r="G19" s="27">
        <v>1.6286681720959422</v>
      </c>
      <c r="H19" s="27">
        <v>1.319687584163745</v>
      </c>
      <c r="I19" s="27">
        <v>1.8460384861658952</v>
      </c>
      <c r="J19" s="27"/>
      <c r="K19" s="95">
        <v>1000000</v>
      </c>
    </row>
    <row r="20" spans="1:11" ht="15.6" x14ac:dyDescent="0.3">
      <c r="A20" s="125">
        <v>42795</v>
      </c>
      <c r="B20" s="25">
        <v>35.031510462575625</v>
      </c>
      <c r="C20" s="25">
        <v>31.716399794106422</v>
      </c>
      <c r="D20" s="25">
        <v>26.574288128834155</v>
      </c>
      <c r="E20" s="25"/>
      <c r="F20" s="25"/>
      <c r="G20" s="25">
        <v>2.8068850870442077</v>
      </c>
      <c r="H20" s="25">
        <v>2.5199362041467452</v>
      </c>
      <c r="I20" s="25">
        <v>1.8210155100258021</v>
      </c>
      <c r="J20" s="25"/>
      <c r="K20" s="95">
        <v>1000000</v>
      </c>
    </row>
    <row r="21" spans="1:11" ht="15.6" x14ac:dyDescent="0.3">
      <c r="A21" s="126">
        <v>42826</v>
      </c>
      <c r="B21" s="27">
        <v>29.415734349501321</v>
      </c>
      <c r="C21" s="27">
        <v>28.8499208371328</v>
      </c>
      <c r="D21" s="27">
        <v>25.36025878174668</v>
      </c>
      <c r="E21" s="27">
        <v>27.519199999999984</v>
      </c>
      <c r="F21" s="27"/>
      <c r="G21" s="27">
        <v>1.5573280896005883</v>
      </c>
      <c r="H21" s="27">
        <v>1.7432200874972494</v>
      </c>
      <c r="I21" s="27">
        <v>2.2915170403397838</v>
      </c>
      <c r="J21" s="27"/>
      <c r="K21" s="95">
        <v>1000000</v>
      </c>
    </row>
    <row r="22" spans="1:11" ht="15.6" x14ac:dyDescent="0.3">
      <c r="A22" s="125">
        <v>42856</v>
      </c>
      <c r="B22" s="25">
        <v>25.443919021871181</v>
      </c>
      <c r="C22" s="25">
        <v>24.82880166950001</v>
      </c>
      <c r="D22" s="25">
        <v>22.344250006969318</v>
      </c>
      <c r="E22" s="25">
        <v>23.957371580157655</v>
      </c>
      <c r="F22" s="25"/>
      <c r="G22" s="25">
        <v>1.8280473645783815</v>
      </c>
      <c r="H22" s="25">
        <v>1.6454371227161602</v>
      </c>
      <c r="I22" s="25">
        <v>1.6024793316225185</v>
      </c>
      <c r="J22" s="25"/>
      <c r="K22" s="95">
        <v>1000000</v>
      </c>
    </row>
    <row r="23" spans="1:11" ht="15.6" x14ac:dyDescent="0.3">
      <c r="A23" s="126">
        <v>42887</v>
      </c>
      <c r="B23" s="27">
        <v>23.383345258448557</v>
      </c>
      <c r="C23" s="27">
        <v>22.655541295023454</v>
      </c>
      <c r="D23" s="27">
        <v>21.813058974631971</v>
      </c>
      <c r="E23" s="27">
        <v>21.942058246786232</v>
      </c>
      <c r="F23" s="27">
        <v>21.7</v>
      </c>
      <c r="G23" s="27">
        <v>1.6557723601675178</v>
      </c>
      <c r="H23" s="27">
        <v>0.84000000000000341</v>
      </c>
      <c r="I23" s="27">
        <v>1.4999999999999858</v>
      </c>
      <c r="J23" s="27">
        <v>1.3</v>
      </c>
      <c r="K23" s="95">
        <v>1000000</v>
      </c>
    </row>
    <row r="24" spans="1:11" ht="15.6" x14ac:dyDescent="0.3">
      <c r="A24" s="99"/>
      <c r="B24" s="27"/>
      <c r="C24" s="27"/>
      <c r="D24" s="27"/>
      <c r="E24" s="27"/>
      <c r="F24" s="27"/>
      <c r="G24" s="27"/>
      <c r="H24" s="27"/>
      <c r="I24" s="27"/>
      <c r="J24" s="27"/>
    </row>
    <row r="25" spans="1:11" ht="15.6" x14ac:dyDescent="0.3">
      <c r="A25" s="33" t="s">
        <v>155</v>
      </c>
      <c r="B25" s="101"/>
      <c r="C25" s="101"/>
      <c r="D25" s="101"/>
      <c r="E25" s="101"/>
      <c r="F25" s="101"/>
      <c r="G25" s="101"/>
      <c r="H25" s="101"/>
      <c r="I25" s="101"/>
      <c r="J25" s="101"/>
    </row>
    <row r="26" spans="1:11" ht="15.6" x14ac:dyDescent="0.3">
      <c r="A26" s="42" t="s">
        <v>156</v>
      </c>
      <c r="B26" s="101"/>
      <c r="C26" s="101"/>
      <c r="D26" s="101"/>
      <c r="E26" s="101"/>
      <c r="F26" s="101"/>
      <c r="G26" s="101"/>
      <c r="H26" s="101"/>
      <c r="I26" s="101"/>
      <c r="J26" s="101"/>
    </row>
    <row r="27" spans="1:11" x14ac:dyDescent="0.3">
      <c r="A27" s="100"/>
      <c r="B27" s="101"/>
      <c r="C27" s="101"/>
      <c r="D27" s="101"/>
      <c r="E27" s="101"/>
      <c r="F27" s="101"/>
      <c r="G27" s="101"/>
      <c r="H27" s="101"/>
      <c r="I27" s="101"/>
      <c r="J27" s="101"/>
    </row>
    <row r="28" spans="1:11" x14ac:dyDescent="0.3">
      <c r="A28" s="100"/>
      <c r="B28" s="101"/>
      <c r="C28" s="101"/>
      <c r="D28" s="101"/>
      <c r="E28" s="101"/>
      <c r="F28" s="101"/>
      <c r="G28" s="101"/>
      <c r="H28" s="101"/>
      <c r="I28" s="101"/>
      <c r="J28" s="101"/>
    </row>
    <row r="29" spans="1:11" x14ac:dyDescent="0.3">
      <c r="A29" s="100"/>
      <c r="B29" s="101"/>
      <c r="C29" s="101"/>
      <c r="D29" s="101"/>
      <c r="E29" s="101"/>
      <c r="F29" s="101"/>
      <c r="G29" s="101"/>
      <c r="H29" s="101"/>
      <c r="I29" s="101"/>
      <c r="J29" s="101"/>
    </row>
    <row r="30" spans="1:11" x14ac:dyDescent="0.3">
      <c r="A30" s="100"/>
      <c r="B30" s="101"/>
      <c r="C30" s="101"/>
      <c r="D30" s="101"/>
      <c r="E30" s="101"/>
      <c r="F30" s="101"/>
      <c r="G30" s="101"/>
      <c r="H30" s="101"/>
      <c r="I30" s="101"/>
      <c r="J30" s="101"/>
    </row>
    <row r="31" spans="1:11" x14ac:dyDescent="0.3">
      <c r="A31" s="100"/>
      <c r="B31" s="101"/>
      <c r="C31" s="101"/>
      <c r="D31" s="101"/>
      <c r="E31" s="101"/>
      <c r="F31" s="101"/>
      <c r="G31" s="101"/>
      <c r="H31" s="101"/>
      <c r="I31" s="101"/>
      <c r="J31" s="101"/>
    </row>
    <row r="32" spans="1:11" x14ac:dyDescent="0.3">
      <c r="A32" s="100"/>
      <c r="B32" s="101"/>
      <c r="C32" s="101"/>
      <c r="D32" s="101"/>
      <c r="E32" s="101"/>
      <c r="F32" s="101"/>
      <c r="G32" s="101"/>
      <c r="H32" s="101"/>
      <c r="I32" s="101"/>
      <c r="J32" s="101"/>
    </row>
    <row r="33" spans="1:10" x14ac:dyDescent="0.3">
      <c r="A33" s="100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x14ac:dyDescent="0.3">
      <c r="A34" s="100"/>
      <c r="B34" s="101"/>
      <c r="C34" s="101"/>
      <c r="D34" s="101"/>
      <c r="E34" s="101"/>
      <c r="F34" s="101"/>
      <c r="G34" s="101"/>
      <c r="H34" s="101"/>
      <c r="I34" s="101"/>
      <c r="J34" s="101"/>
    </row>
    <row r="35" spans="1:10" x14ac:dyDescent="0.3">
      <c r="A35" s="100"/>
      <c r="B35" s="101"/>
      <c r="C35" s="101"/>
      <c r="D35" s="101"/>
      <c r="E35" s="101"/>
      <c r="F35" s="101"/>
      <c r="G35" s="101"/>
      <c r="H35" s="101"/>
      <c r="I35" s="101"/>
      <c r="J35" s="101"/>
    </row>
    <row r="36" spans="1:10" x14ac:dyDescent="0.3">
      <c r="A36" s="100"/>
      <c r="B36" s="101"/>
      <c r="C36" s="101"/>
      <c r="D36" s="101"/>
      <c r="E36" s="101"/>
      <c r="F36" s="101"/>
      <c r="G36" s="101"/>
      <c r="H36" s="101"/>
      <c r="I36" s="101"/>
      <c r="J36" s="101"/>
    </row>
    <row r="37" spans="1:10" x14ac:dyDescent="0.3">
      <c r="A37" s="100"/>
      <c r="B37" s="101"/>
      <c r="C37" s="101"/>
      <c r="D37" s="101"/>
      <c r="E37" s="101"/>
      <c r="F37" s="101"/>
      <c r="G37" s="101"/>
      <c r="H37" s="101"/>
      <c r="I37" s="101"/>
      <c r="J37" s="101"/>
    </row>
    <row r="38" spans="1:10" x14ac:dyDescent="0.3">
      <c r="A38" s="100"/>
      <c r="B38" s="101"/>
      <c r="C38" s="101"/>
      <c r="D38" s="101"/>
      <c r="E38" s="101"/>
      <c r="F38" s="101"/>
      <c r="G38" s="101"/>
      <c r="H38" s="101"/>
      <c r="I38" s="101"/>
      <c r="J38" s="101"/>
    </row>
    <row r="39" spans="1:10" x14ac:dyDescent="0.3">
      <c r="A39" s="100"/>
      <c r="B39" s="101"/>
      <c r="C39" s="101"/>
      <c r="D39" s="101"/>
      <c r="E39" s="101"/>
      <c r="F39" s="101"/>
      <c r="G39" s="101"/>
      <c r="H39" s="101"/>
      <c r="I39" s="101"/>
      <c r="J39" s="101"/>
    </row>
    <row r="40" spans="1:10" x14ac:dyDescent="0.3">
      <c r="A40" s="100"/>
      <c r="B40" s="101"/>
      <c r="C40" s="101"/>
      <c r="D40" s="101"/>
      <c r="E40" s="101"/>
      <c r="F40" s="101"/>
      <c r="G40" s="101"/>
      <c r="H40" s="101"/>
      <c r="I40" s="101"/>
      <c r="J40" s="101"/>
    </row>
    <row r="41" spans="1:10" x14ac:dyDescent="0.3">
      <c r="A41" s="100"/>
      <c r="B41" s="101"/>
      <c r="C41" s="101"/>
      <c r="D41" s="101"/>
      <c r="E41" s="101"/>
      <c r="F41" s="101"/>
      <c r="G41" s="101"/>
      <c r="H41" s="101"/>
      <c r="I41" s="101"/>
      <c r="J41" s="101"/>
    </row>
    <row r="42" spans="1:10" x14ac:dyDescent="0.3">
      <c r="A42" s="100"/>
      <c r="B42" s="101"/>
      <c r="C42" s="101"/>
      <c r="D42" s="101"/>
      <c r="E42" s="101"/>
      <c r="F42" s="101"/>
      <c r="G42" s="101"/>
      <c r="H42" s="101"/>
      <c r="I42" s="101"/>
      <c r="J42" s="101"/>
    </row>
    <row r="43" spans="1:10" x14ac:dyDescent="0.3">
      <c r="A43" s="100"/>
      <c r="B43" s="101"/>
      <c r="C43" s="101"/>
      <c r="D43" s="101"/>
      <c r="E43" s="101"/>
      <c r="F43" s="101"/>
      <c r="G43" s="101"/>
      <c r="H43" s="101"/>
      <c r="I43" s="101"/>
      <c r="J43" s="101"/>
    </row>
    <row r="44" spans="1:10" x14ac:dyDescent="0.3">
      <c r="A44" s="100"/>
      <c r="B44" s="101"/>
      <c r="C44" s="101"/>
      <c r="D44" s="101"/>
      <c r="E44" s="101"/>
      <c r="F44" s="101"/>
      <c r="G44" s="101"/>
      <c r="H44" s="101"/>
      <c r="I44" s="101"/>
      <c r="J44" s="101"/>
    </row>
    <row r="45" spans="1:10" x14ac:dyDescent="0.3">
      <c r="A45" s="100"/>
      <c r="B45" s="101"/>
      <c r="C45" s="101"/>
      <c r="D45" s="101"/>
      <c r="E45" s="101"/>
      <c r="F45" s="101"/>
      <c r="G45" s="101"/>
      <c r="H45" s="101"/>
      <c r="I45" s="101"/>
      <c r="J45" s="101"/>
    </row>
    <row r="46" spans="1:10" x14ac:dyDescent="0.3">
      <c r="A46" s="100"/>
      <c r="B46" s="101"/>
      <c r="C46" s="101"/>
      <c r="D46" s="101"/>
      <c r="E46" s="101"/>
      <c r="F46" s="101"/>
      <c r="G46" s="101"/>
      <c r="H46" s="101"/>
      <c r="I46" s="101"/>
      <c r="J46" s="101"/>
    </row>
    <row r="47" spans="1:10" x14ac:dyDescent="0.3">
      <c r="A47" s="100"/>
      <c r="B47" s="101"/>
      <c r="C47" s="101"/>
      <c r="D47" s="101"/>
      <c r="E47" s="101"/>
      <c r="F47" s="101"/>
      <c r="G47" s="101"/>
      <c r="H47" s="101"/>
      <c r="I47" s="101"/>
      <c r="J47" s="101"/>
    </row>
    <row r="48" spans="1:10" x14ac:dyDescent="0.3">
      <c r="A48" s="100"/>
      <c r="B48" s="101"/>
      <c r="C48" s="101"/>
      <c r="D48" s="101"/>
      <c r="E48" s="101"/>
      <c r="F48" s="101"/>
      <c r="G48" s="101"/>
      <c r="H48" s="101"/>
      <c r="I48" s="101"/>
      <c r="J48" s="101"/>
    </row>
    <row r="49" spans="1:10" x14ac:dyDescent="0.3">
      <c r="A49" s="100"/>
      <c r="B49" s="101"/>
      <c r="C49" s="101"/>
      <c r="D49" s="101"/>
      <c r="E49" s="101"/>
      <c r="F49" s="101"/>
      <c r="G49" s="101"/>
      <c r="H49" s="101"/>
      <c r="I49" s="101"/>
      <c r="J49" s="101"/>
    </row>
    <row r="50" spans="1:10" x14ac:dyDescent="0.3">
      <c r="A50" s="100"/>
      <c r="B50" s="101"/>
      <c r="C50" s="101"/>
      <c r="D50" s="101"/>
      <c r="E50" s="101"/>
      <c r="F50" s="101"/>
      <c r="G50" s="101"/>
      <c r="H50" s="101"/>
      <c r="I50" s="101"/>
      <c r="J50" s="101"/>
    </row>
    <row r="51" spans="1:10" x14ac:dyDescent="0.3">
      <c r="A51" s="100"/>
      <c r="B51" s="101"/>
      <c r="C51" s="101"/>
      <c r="D51" s="101"/>
      <c r="E51" s="101"/>
      <c r="F51" s="101"/>
      <c r="G51" s="101"/>
      <c r="H51" s="101"/>
      <c r="I51" s="101"/>
      <c r="J51" s="101"/>
    </row>
    <row r="52" spans="1:10" x14ac:dyDescent="0.3">
      <c r="A52" s="100"/>
      <c r="B52" s="101"/>
      <c r="C52" s="101"/>
      <c r="D52" s="101"/>
      <c r="E52" s="101"/>
      <c r="F52" s="101"/>
      <c r="G52" s="101"/>
      <c r="H52" s="101"/>
      <c r="I52" s="101"/>
      <c r="J52" s="101"/>
    </row>
    <row r="53" spans="1:10" x14ac:dyDescent="0.3">
      <c r="A53" s="100"/>
      <c r="B53" s="101"/>
      <c r="C53" s="101"/>
      <c r="D53" s="101"/>
      <c r="E53" s="101"/>
      <c r="F53" s="101"/>
      <c r="G53" s="101"/>
      <c r="H53" s="101"/>
      <c r="I53" s="101"/>
      <c r="J53" s="101"/>
    </row>
    <row r="54" spans="1:10" x14ac:dyDescent="0.3">
      <c r="A54" s="100"/>
      <c r="B54" s="101"/>
      <c r="C54" s="101"/>
      <c r="D54" s="101"/>
      <c r="E54" s="101"/>
      <c r="F54" s="101"/>
      <c r="G54" s="101"/>
      <c r="H54" s="101"/>
      <c r="I54" s="101"/>
      <c r="J54" s="101"/>
    </row>
    <row r="55" spans="1:10" x14ac:dyDescent="0.3">
      <c r="A55" s="100"/>
      <c r="B55" s="101"/>
      <c r="C55" s="101"/>
      <c r="D55" s="101"/>
      <c r="E55" s="101"/>
      <c r="F55" s="101"/>
      <c r="G55" s="101"/>
      <c r="H55" s="101"/>
      <c r="I55" s="101"/>
      <c r="J55" s="101"/>
    </row>
    <row r="56" spans="1:10" x14ac:dyDescent="0.3">
      <c r="A56" s="100"/>
      <c r="B56" s="101"/>
      <c r="C56" s="101"/>
      <c r="D56" s="101"/>
      <c r="E56" s="101"/>
      <c r="F56" s="101"/>
      <c r="G56" s="101"/>
      <c r="H56" s="101"/>
      <c r="I56" s="101"/>
      <c r="J56" s="101"/>
    </row>
    <row r="57" spans="1:10" x14ac:dyDescent="0.3">
      <c r="A57" s="100"/>
      <c r="B57" s="101"/>
      <c r="C57" s="101"/>
      <c r="D57" s="101"/>
      <c r="E57" s="101"/>
      <c r="F57" s="101"/>
      <c r="G57" s="101"/>
      <c r="H57" s="101"/>
      <c r="I57" s="101"/>
      <c r="J57" s="101"/>
    </row>
    <row r="58" spans="1:10" x14ac:dyDescent="0.3">
      <c r="A58" s="100"/>
      <c r="B58" s="101"/>
      <c r="C58" s="101"/>
      <c r="D58" s="101"/>
      <c r="E58" s="101"/>
      <c r="F58" s="101"/>
      <c r="G58" s="101"/>
      <c r="H58" s="101"/>
      <c r="I58" s="101"/>
      <c r="J58" s="101"/>
    </row>
    <row r="59" spans="1:10" x14ac:dyDescent="0.3">
      <c r="A59" s="100"/>
      <c r="B59" s="101"/>
      <c r="C59" s="101"/>
      <c r="D59" s="101"/>
      <c r="E59" s="101"/>
      <c r="F59" s="101"/>
      <c r="G59" s="101"/>
      <c r="H59" s="101"/>
      <c r="I59" s="101"/>
      <c r="J59" s="101"/>
    </row>
    <row r="60" spans="1:10" x14ac:dyDescent="0.3">
      <c r="A60" s="100"/>
      <c r="B60" s="101"/>
      <c r="C60" s="101"/>
      <c r="D60" s="101"/>
      <c r="E60" s="101"/>
      <c r="F60" s="101"/>
      <c r="G60" s="101"/>
      <c r="H60" s="101"/>
      <c r="I60" s="101"/>
      <c r="J60" s="101"/>
    </row>
    <row r="61" spans="1:10" x14ac:dyDescent="0.3">
      <c r="A61" s="100"/>
      <c r="B61" s="101"/>
      <c r="C61" s="101"/>
      <c r="D61" s="101"/>
      <c r="E61" s="101"/>
      <c r="F61" s="101"/>
      <c r="G61" s="101"/>
      <c r="H61" s="101"/>
      <c r="I61" s="101"/>
      <c r="J61" s="101"/>
    </row>
    <row r="62" spans="1:10" x14ac:dyDescent="0.3">
      <c r="A62" s="100"/>
      <c r="B62" s="101"/>
      <c r="C62" s="101"/>
      <c r="D62" s="101"/>
      <c r="E62" s="101"/>
      <c r="F62" s="101"/>
      <c r="G62" s="101"/>
      <c r="H62" s="101"/>
      <c r="I62" s="101"/>
      <c r="J62" s="101"/>
    </row>
    <row r="63" spans="1:10" x14ac:dyDescent="0.3">
      <c r="A63" s="100"/>
      <c r="B63" s="101"/>
      <c r="C63" s="101"/>
      <c r="D63" s="101"/>
      <c r="E63" s="101"/>
      <c r="F63" s="101"/>
      <c r="G63" s="101"/>
      <c r="H63" s="101"/>
      <c r="I63" s="101"/>
      <c r="J63" s="101"/>
    </row>
  </sheetData>
  <mergeCells count="6">
    <mergeCell ref="A6:A7"/>
    <mergeCell ref="B6:F6"/>
    <mergeCell ref="G6:J6"/>
    <mergeCell ref="A8:A9"/>
    <mergeCell ref="B8:F8"/>
    <mergeCell ref="G8:J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"/>
  <sheetViews>
    <sheetView showGridLines="0" workbookViewId="0"/>
  </sheetViews>
  <sheetFormatPr baseColWidth="10" defaultRowHeight="14.4" x14ac:dyDescent="0.3"/>
  <cols>
    <col min="2" max="2" width="16.6640625" customWidth="1"/>
    <col min="3" max="3" width="14.6640625" customWidth="1"/>
    <col min="4" max="4" width="14.5546875" customWidth="1"/>
    <col min="5" max="5" width="21.109375" customWidth="1"/>
  </cols>
  <sheetData>
    <row r="1" spans="1:5" ht="15.6" x14ac:dyDescent="0.3">
      <c r="A1" s="96" t="s">
        <v>606</v>
      </c>
      <c r="B1" s="96"/>
      <c r="C1" s="96"/>
      <c r="D1" s="96"/>
    </row>
    <row r="2" spans="1:5" ht="15.6" x14ac:dyDescent="0.3">
      <c r="A2" s="96"/>
      <c r="B2" s="96"/>
      <c r="C2" s="96"/>
      <c r="D2" s="96"/>
    </row>
    <row r="3" spans="1:5" ht="15.6" x14ac:dyDescent="0.3">
      <c r="A3" s="96" t="s">
        <v>607</v>
      </c>
      <c r="B3" s="96"/>
      <c r="C3" s="96"/>
      <c r="D3" s="96"/>
    </row>
    <row r="4" spans="1:5" ht="15.6" x14ac:dyDescent="0.3">
      <c r="A4" s="96"/>
      <c r="B4" s="96"/>
      <c r="C4" s="96"/>
      <c r="D4" s="96"/>
    </row>
    <row r="5" spans="1:5" ht="15.6" customHeight="1" x14ac:dyDescent="0.3">
      <c r="A5" s="310" t="s">
        <v>0</v>
      </c>
      <c r="B5" s="314" t="s">
        <v>625</v>
      </c>
      <c r="C5" s="315"/>
      <c r="D5" s="315"/>
      <c r="E5" s="316"/>
    </row>
    <row r="6" spans="1:5" ht="57" customHeight="1" x14ac:dyDescent="0.3">
      <c r="A6" s="311"/>
      <c r="B6" s="199" t="s">
        <v>270</v>
      </c>
      <c r="C6" s="199" t="s">
        <v>481</v>
      </c>
      <c r="D6" s="199" t="s">
        <v>482</v>
      </c>
      <c r="E6" s="237" t="s">
        <v>271</v>
      </c>
    </row>
    <row r="7" spans="1:5" ht="15.6" customHeight="1" x14ac:dyDescent="0.3">
      <c r="A7" s="312" t="s">
        <v>1</v>
      </c>
      <c r="B7" s="317" t="s">
        <v>626</v>
      </c>
      <c r="C7" s="318"/>
      <c r="D7" s="318"/>
      <c r="E7" s="319"/>
    </row>
    <row r="8" spans="1:5" ht="75.599999999999994" customHeight="1" x14ac:dyDescent="0.3">
      <c r="A8" s="313"/>
      <c r="B8" s="240" t="s">
        <v>265</v>
      </c>
      <c r="C8" s="200" t="s">
        <v>486</v>
      </c>
      <c r="D8" s="200" t="s">
        <v>487</v>
      </c>
      <c r="E8" s="234" t="s">
        <v>266</v>
      </c>
    </row>
    <row r="9" spans="1:5" ht="15.6" x14ac:dyDescent="0.3">
      <c r="A9" s="239" t="s">
        <v>186</v>
      </c>
      <c r="B9" s="243">
        <v>3.3611464171414702E-2</v>
      </c>
      <c r="C9" s="243">
        <v>6.7314396740964996E-3</v>
      </c>
      <c r="D9" s="243">
        <v>0.12866243219364601</v>
      </c>
      <c r="E9" s="245">
        <v>2.8461593541752699E-2</v>
      </c>
    </row>
    <row r="10" spans="1:5" ht="15.6" x14ac:dyDescent="0.3">
      <c r="A10" s="238" t="s">
        <v>187</v>
      </c>
      <c r="B10" s="244">
        <v>2.83928862059603E-2</v>
      </c>
      <c r="C10" s="244">
        <v>9.78312137235271E-3</v>
      </c>
      <c r="D10" s="244">
        <v>8.5726660699316698E-2</v>
      </c>
      <c r="E10" s="246">
        <v>3.4136486136505398E-2</v>
      </c>
    </row>
    <row r="11" spans="1:5" ht="15.6" x14ac:dyDescent="0.3">
      <c r="A11" s="239" t="s">
        <v>188</v>
      </c>
      <c r="B11" s="243">
        <v>3.6997628145982703E-2</v>
      </c>
      <c r="C11" s="243">
        <v>6.9431716396959296E-3</v>
      </c>
      <c r="D11" s="243">
        <v>9.9724292597480599E-2</v>
      </c>
      <c r="E11" s="245">
        <v>2.79543564304933E-2</v>
      </c>
    </row>
    <row r="12" spans="1:5" ht="15.6" x14ac:dyDescent="0.3">
      <c r="A12" s="238" t="s">
        <v>189</v>
      </c>
      <c r="B12" s="244">
        <v>3.6762145727150697E-2</v>
      </c>
      <c r="C12" s="244">
        <v>-5.1614978994329796E-3</v>
      </c>
      <c r="D12" s="244">
        <v>7.3337259053696202E-2</v>
      </c>
      <c r="E12" s="246">
        <v>2.6103689972600801E-2</v>
      </c>
    </row>
    <row r="13" spans="1:5" ht="15.6" x14ac:dyDescent="0.3">
      <c r="A13" s="239" t="s">
        <v>190</v>
      </c>
      <c r="B13" s="243">
        <v>2.54263707073931E-4</v>
      </c>
      <c r="C13" s="243">
        <v>-9.1237580602410093E-3</v>
      </c>
      <c r="D13" s="243">
        <v>8.7681366188299102E-3</v>
      </c>
      <c r="E13" s="245">
        <v>1.2390376976513901E-2</v>
      </c>
    </row>
    <row r="14" spans="1:5" ht="15.6" x14ac:dyDescent="0.3">
      <c r="A14" s="238" t="s">
        <v>191</v>
      </c>
      <c r="B14" s="244">
        <v>-7.9327597569367404E-4</v>
      </c>
      <c r="C14" s="244">
        <v>-1.07082405712795E-2</v>
      </c>
      <c r="D14" s="244">
        <v>-4.0505281510757302E-2</v>
      </c>
      <c r="E14" s="246">
        <v>-2.4418114045463499E-2</v>
      </c>
    </row>
    <row r="15" spans="1:5" ht="15.6" x14ac:dyDescent="0.3">
      <c r="A15" s="239" t="s">
        <v>192</v>
      </c>
      <c r="B15" s="243">
        <v>2.0982531440827401E-2</v>
      </c>
      <c r="C15" s="243">
        <v>-8.8958963825920192E-3</v>
      </c>
      <c r="D15" s="243">
        <v>-1.1728428548529699E-4</v>
      </c>
      <c r="E15" s="245">
        <v>-1.8235809818794E-3</v>
      </c>
    </row>
    <row r="16" spans="1:5" ht="15.6" x14ac:dyDescent="0.3">
      <c r="A16" s="238" t="s">
        <v>193</v>
      </c>
      <c r="B16" s="244">
        <v>2.66931068603035E-2</v>
      </c>
      <c r="C16" s="244">
        <v>-9.1192802392487896E-3</v>
      </c>
      <c r="D16" s="244">
        <v>3.6083809641608497E-2</v>
      </c>
      <c r="E16" s="246">
        <v>1.2533901164548601E-2</v>
      </c>
    </row>
    <row r="17" spans="1:5" ht="15.6" x14ac:dyDescent="0.3">
      <c r="A17" s="239" t="s">
        <v>194</v>
      </c>
      <c r="B17" s="243">
        <v>2.6014260569592499E-2</v>
      </c>
      <c r="C17" s="243">
        <v>3.58672164773921E-4</v>
      </c>
      <c r="D17" s="243">
        <v>4.9815502028167202E-2</v>
      </c>
      <c r="E17" s="245">
        <v>1.16177851932182E-2</v>
      </c>
    </row>
    <row r="18" spans="1:5" ht="15.6" x14ac:dyDescent="0.3">
      <c r="A18" s="238" t="s">
        <v>195</v>
      </c>
      <c r="B18" s="244">
        <v>1.3338425092888E-2</v>
      </c>
      <c r="C18" s="244">
        <v>-7.8243877730699296E-5</v>
      </c>
      <c r="D18" s="244">
        <v>3.6765250839543698E-2</v>
      </c>
      <c r="E18" s="246">
        <v>1.5942581213440801E-2</v>
      </c>
    </row>
    <row r="19" spans="1:5" ht="15.6" x14ac:dyDescent="0.3">
      <c r="A19" s="239" t="s">
        <v>196</v>
      </c>
      <c r="B19" s="243">
        <v>4.2391505304204102E-2</v>
      </c>
      <c r="C19" s="243">
        <v>-3.0861275276343699E-3</v>
      </c>
      <c r="D19" s="243">
        <v>1.36851856821387E-2</v>
      </c>
      <c r="E19" s="245">
        <v>1.80988584641248E-2</v>
      </c>
    </row>
    <row r="20" spans="1:5" ht="15.6" x14ac:dyDescent="0.3">
      <c r="A20" s="238" t="s">
        <v>197</v>
      </c>
      <c r="B20" s="244">
        <v>2.6926073904256501E-2</v>
      </c>
      <c r="C20" s="244">
        <v>8.5860895294267402E-3</v>
      </c>
      <c r="D20" s="244">
        <v>-1.8935178410689701E-2</v>
      </c>
      <c r="E20" s="246">
        <v>5.5185953462668601E-3</v>
      </c>
    </row>
    <row r="21" spans="1:5" ht="15.6" x14ac:dyDescent="0.3">
      <c r="A21" s="239" t="s">
        <v>198</v>
      </c>
      <c r="B21" s="243">
        <v>5.4112555230556502E-3</v>
      </c>
      <c r="C21" s="243">
        <v>2.1537492661671798E-3</v>
      </c>
      <c r="D21" s="243">
        <v>-2.8086329523380998E-2</v>
      </c>
      <c r="E21" s="245">
        <v>-6.7816693402171701E-3</v>
      </c>
    </row>
    <row r="22" spans="1:5" ht="15.6" x14ac:dyDescent="0.3">
      <c r="A22" s="238" t="s">
        <v>199</v>
      </c>
      <c r="B22" s="244">
        <v>-2.3860753800173301E-2</v>
      </c>
      <c r="C22" s="244">
        <v>-1.4743057245752301E-2</v>
      </c>
      <c r="D22" s="244">
        <v>2.26957568951569E-3</v>
      </c>
      <c r="E22" s="246">
        <v>-1.48806277651942E-2</v>
      </c>
    </row>
    <row r="23" spans="1:5" ht="15.6" x14ac:dyDescent="0.3">
      <c r="A23" s="239" t="s">
        <v>200</v>
      </c>
      <c r="B23" s="243">
        <v>-5.4777135665725403E-2</v>
      </c>
      <c r="C23" s="243">
        <v>-1.2679500260213999E-2</v>
      </c>
      <c r="D23" s="243">
        <v>-6.0703566514378603E-2</v>
      </c>
      <c r="E23" s="245">
        <v>-2.5546899667519399E-2</v>
      </c>
    </row>
    <row r="24" spans="1:5" ht="15.6" x14ac:dyDescent="0.3">
      <c r="A24" s="238" t="s">
        <v>201</v>
      </c>
      <c r="B24" s="244">
        <v>-3.63177630359015E-2</v>
      </c>
      <c r="C24" s="244">
        <v>-7.05816302948569E-3</v>
      </c>
      <c r="D24" s="244">
        <v>-7.6006587717651897E-2</v>
      </c>
      <c r="E24" s="246">
        <v>-2.10593565316461E-2</v>
      </c>
    </row>
    <row r="25" spans="1:5" ht="15.6" x14ac:dyDescent="0.3">
      <c r="A25" s="239" t="s">
        <v>202</v>
      </c>
      <c r="B25" s="243">
        <v>-1.50066020884782E-2</v>
      </c>
      <c r="C25" s="243">
        <v>8.3834873111658902E-3</v>
      </c>
      <c r="D25" s="243">
        <v>-9.6870140102129892E-3</v>
      </c>
      <c r="E25" s="245">
        <v>-4.9390358569656404E-3</v>
      </c>
    </row>
    <row r="26" spans="1:5" ht="15.6" x14ac:dyDescent="0.3">
      <c r="A26" s="238" t="s">
        <v>203</v>
      </c>
      <c r="B26" s="244">
        <v>2.7063808430138801E-2</v>
      </c>
      <c r="C26" s="244">
        <v>2.9938596360457401E-2</v>
      </c>
      <c r="D26" s="244">
        <v>1.27846177426089E-2</v>
      </c>
      <c r="E26" s="246">
        <v>1.54531310338388E-2</v>
      </c>
    </row>
    <row r="27" spans="1:5" ht="15.6" x14ac:dyDescent="0.3">
      <c r="A27" s="239" t="s">
        <v>204</v>
      </c>
      <c r="B27" s="243">
        <v>3.9355189041252398E-3</v>
      </c>
      <c r="C27" s="243">
        <v>2.68705541995846E-2</v>
      </c>
      <c r="D27" s="243">
        <v>2.6144105089196401E-2</v>
      </c>
      <c r="E27" s="245">
        <v>1.5154975252592301E-2</v>
      </c>
    </row>
    <row r="28" spans="1:5" ht="15.6" x14ac:dyDescent="0.3">
      <c r="A28" s="238" t="s">
        <v>205</v>
      </c>
      <c r="B28" s="244">
        <v>-1.55315967381852E-3</v>
      </c>
      <c r="C28" s="244">
        <v>2.0123194607679199E-2</v>
      </c>
      <c r="D28" s="244">
        <v>2.3551983049301801E-2</v>
      </c>
      <c r="E28" s="246">
        <v>7.5310108672255096E-3</v>
      </c>
    </row>
    <row r="29" spans="1:5" ht="15.6" x14ac:dyDescent="0.3">
      <c r="A29" s="239" t="s">
        <v>206</v>
      </c>
      <c r="B29" s="243">
        <v>-1.40955646503115E-3</v>
      </c>
      <c r="C29" s="243">
        <v>8.4013804644040794E-3</v>
      </c>
      <c r="D29" s="243">
        <v>-1.19043143685804E-2</v>
      </c>
      <c r="E29" s="245">
        <v>-3.0823795702499199E-3</v>
      </c>
    </row>
    <row r="30" spans="1:5" ht="15.6" x14ac:dyDescent="0.3">
      <c r="A30" s="238" t="s">
        <v>207</v>
      </c>
      <c r="B30" s="244">
        <v>-6.9840374026242102E-3</v>
      </c>
      <c r="C30" s="244">
        <v>-1.6901859435621999E-2</v>
      </c>
      <c r="D30" s="244">
        <v>-2.28281335193312E-2</v>
      </c>
      <c r="E30" s="246">
        <v>-1.9222681226922899E-2</v>
      </c>
    </row>
    <row r="31" spans="1:5" ht="15.6" x14ac:dyDescent="0.3">
      <c r="A31" s="239" t="s">
        <v>208</v>
      </c>
      <c r="B31" s="243">
        <v>-1.5235503718621099E-2</v>
      </c>
      <c r="C31" s="243">
        <v>2.1438889909077799E-3</v>
      </c>
      <c r="D31" s="243">
        <v>-2.4762001885193199E-2</v>
      </c>
      <c r="E31" s="245">
        <v>-1.9776423717415101E-2</v>
      </c>
    </row>
    <row r="32" spans="1:5" ht="15.6" x14ac:dyDescent="0.3">
      <c r="A32" s="238" t="s">
        <v>209</v>
      </c>
      <c r="B32" s="244">
        <v>-2.38532112882783E-2</v>
      </c>
      <c r="C32" s="244">
        <v>-3.1410263264623602E-2</v>
      </c>
      <c r="D32" s="244">
        <v>-2.2361467102534501E-2</v>
      </c>
      <c r="E32" s="246">
        <v>-1.09647557187013E-2</v>
      </c>
    </row>
    <row r="33" spans="1:5" ht="15.6" x14ac:dyDescent="0.3">
      <c r="A33" s="239" t="s">
        <v>210</v>
      </c>
      <c r="B33" s="243">
        <v>-1.15837065165997E-2</v>
      </c>
      <c r="C33" s="243">
        <v>-2.0701531724272401E-2</v>
      </c>
      <c r="D33" s="243">
        <v>-3.4421997375329002E-3</v>
      </c>
      <c r="E33" s="245">
        <v>-9.10021894831913E-4</v>
      </c>
    </row>
    <row r="36" spans="1:5" x14ac:dyDescent="0.3">
      <c r="A36" s="94" t="s">
        <v>601</v>
      </c>
      <c r="B36" s="94"/>
      <c r="C36" s="94"/>
      <c r="D36" s="94"/>
    </row>
    <row r="37" spans="1:5" x14ac:dyDescent="0.3">
      <c r="A37" s="154" t="s">
        <v>602</v>
      </c>
      <c r="B37" s="154"/>
      <c r="C37" s="154"/>
      <c r="D37" s="154"/>
    </row>
  </sheetData>
  <mergeCells count="4">
    <mergeCell ref="A5:A6"/>
    <mergeCell ref="A7:A8"/>
    <mergeCell ref="B5:E5"/>
    <mergeCell ref="B7:E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showGridLines="0" workbookViewId="0"/>
  </sheetViews>
  <sheetFormatPr baseColWidth="10" defaultRowHeight="14.4" x14ac:dyDescent="0.3"/>
  <cols>
    <col min="2" max="2" width="16.6640625" customWidth="1"/>
    <col min="3" max="3" width="14.6640625" customWidth="1"/>
    <col min="4" max="7" width="14.5546875" customWidth="1"/>
    <col min="8" max="8" width="21.109375" customWidth="1"/>
  </cols>
  <sheetData>
    <row r="1" spans="1:10" ht="15.6" x14ac:dyDescent="0.3">
      <c r="A1" s="96" t="s">
        <v>606</v>
      </c>
      <c r="B1" s="96"/>
      <c r="C1" s="96"/>
      <c r="D1" s="96"/>
      <c r="E1" s="96"/>
      <c r="F1" s="96"/>
      <c r="G1" s="96"/>
    </row>
    <row r="2" spans="1:10" ht="15.6" x14ac:dyDescent="0.3">
      <c r="A2" s="96"/>
      <c r="B2" s="96"/>
      <c r="C2" s="96"/>
      <c r="D2" s="96"/>
      <c r="E2" s="96"/>
      <c r="F2" s="96"/>
      <c r="G2" s="96"/>
    </row>
    <row r="3" spans="1:10" ht="15.6" x14ac:dyDescent="0.3">
      <c r="A3" s="96" t="s">
        <v>607</v>
      </c>
      <c r="B3" s="96"/>
      <c r="C3" s="96"/>
      <c r="D3" s="96"/>
      <c r="E3" s="96"/>
      <c r="F3" s="96"/>
      <c r="G3" s="96"/>
    </row>
    <row r="4" spans="1:10" ht="15.6" x14ac:dyDescent="0.3">
      <c r="A4" s="96"/>
      <c r="B4" s="96"/>
      <c r="C4" s="96"/>
      <c r="D4" s="96"/>
      <c r="E4" s="96"/>
      <c r="F4" s="96"/>
      <c r="G4" s="96"/>
    </row>
    <row r="5" spans="1:10" ht="15.6" customHeight="1" x14ac:dyDescent="0.3">
      <c r="A5" s="310" t="s">
        <v>0</v>
      </c>
      <c r="B5" s="314" t="s">
        <v>612</v>
      </c>
      <c r="C5" s="315"/>
      <c r="D5" s="315"/>
      <c r="E5" s="315"/>
      <c r="F5" s="315"/>
      <c r="G5" s="315"/>
      <c r="H5" s="316"/>
    </row>
    <row r="6" spans="1:10" ht="57" customHeight="1" x14ac:dyDescent="0.3">
      <c r="A6" s="311"/>
      <c r="B6" s="199" t="s">
        <v>270</v>
      </c>
      <c r="C6" s="199" t="s">
        <v>481</v>
      </c>
      <c r="D6" s="199" t="s">
        <v>482</v>
      </c>
      <c r="E6" s="247" t="s">
        <v>608</v>
      </c>
      <c r="F6" s="247" t="s">
        <v>609</v>
      </c>
      <c r="G6" s="247" t="s">
        <v>610</v>
      </c>
      <c r="H6" s="237" t="s">
        <v>271</v>
      </c>
    </row>
    <row r="7" spans="1:10" ht="15.6" customHeight="1" x14ac:dyDescent="0.3">
      <c r="A7" s="312" t="s">
        <v>1</v>
      </c>
      <c r="B7" s="320" t="s">
        <v>613</v>
      </c>
      <c r="C7" s="321"/>
      <c r="D7" s="321"/>
      <c r="E7" s="321"/>
      <c r="F7" s="321"/>
      <c r="G7" s="321"/>
      <c r="H7" s="322"/>
    </row>
    <row r="8" spans="1:10" ht="75.599999999999994" customHeight="1" x14ac:dyDescent="0.3">
      <c r="A8" s="313"/>
      <c r="B8" s="240" t="s">
        <v>265</v>
      </c>
      <c r="C8" s="200" t="s">
        <v>486</v>
      </c>
      <c r="D8" s="200" t="s">
        <v>487</v>
      </c>
      <c r="E8" s="248" t="s">
        <v>488</v>
      </c>
      <c r="F8" s="248" t="s">
        <v>489</v>
      </c>
      <c r="G8" s="248" t="s">
        <v>611</v>
      </c>
      <c r="H8" s="234" t="s">
        <v>266</v>
      </c>
    </row>
    <row r="9" spans="1:10" ht="15.6" x14ac:dyDescent="0.3">
      <c r="A9" s="239" t="s">
        <v>202</v>
      </c>
      <c r="B9" s="243">
        <v>1.4895072749214922</v>
      </c>
      <c r="C9" s="243">
        <v>0.33426164059512459</v>
      </c>
      <c r="D9" s="243">
        <v>1.1886066140108751</v>
      </c>
      <c r="E9" s="243">
        <v>-0.48878492418252872</v>
      </c>
      <c r="F9" s="243">
        <v>-1.4002208993311467</v>
      </c>
      <c r="G9" s="243">
        <v>0.4437377527219028</v>
      </c>
      <c r="H9" s="241">
        <f>+SUM(B9:G9)</f>
        <v>1.5671074587357192</v>
      </c>
      <c r="J9" s="138"/>
    </row>
    <row r="10" spans="1:10" ht="15.6" x14ac:dyDescent="0.3">
      <c r="A10" s="238" t="s">
        <v>203</v>
      </c>
      <c r="B10" s="244">
        <v>2.6995215292721308</v>
      </c>
      <c r="C10" s="244">
        <v>0.41171445655645017</v>
      </c>
      <c r="D10" s="244">
        <v>0.12376267564863433</v>
      </c>
      <c r="E10" s="244">
        <v>0.66456679088146187</v>
      </c>
      <c r="F10" s="244">
        <v>-1.0572937401720499</v>
      </c>
      <c r="G10" s="244">
        <v>-0.90368839494538067</v>
      </c>
      <c r="H10" s="242">
        <f t="shared" ref="H10:H17" si="0">+SUM(B10:G10)</f>
        <v>1.938583317241247</v>
      </c>
      <c r="J10" s="138"/>
    </row>
    <row r="11" spans="1:10" ht="15.6" x14ac:dyDescent="0.3">
      <c r="A11" s="239" t="s">
        <v>204</v>
      </c>
      <c r="B11" s="243">
        <v>-1.2972593736880753</v>
      </c>
      <c r="C11" s="243">
        <v>4.6825658589415911E-2</v>
      </c>
      <c r="D11" s="243">
        <v>0.26579515097629092</v>
      </c>
      <c r="E11" s="243">
        <v>0.20879603331941379</v>
      </c>
      <c r="F11" s="243">
        <v>-1.264292684468747</v>
      </c>
      <c r="G11" s="243">
        <v>2.2400333628306015</v>
      </c>
      <c r="H11" s="241">
        <f t="shared" si="0"/>
        <v>0.1998981475588999</v>
      </c>
      <c r="J11" s="138"/>
    </row>
    <row r="12" spans="1:10" ht="15.6" x14ac:dyDescent="0.3">
      <c r="A12" s="238" t="s">
        <v>205</v>
      </c>
      <c r="B12" s="244">
        <v>-0.22330360784934511</v>
      </c>
      <c r="C12" s="244">
        <v>3.7809524301448259E-2</v>
      </c>
      <c r="D12" s="244">
        <v>-2.6521486273328371E-2</v>
      </c>
      <c r="E12" s="244">
        <v>-1.1028433268198365</v>
      </c>
      <c r="F12" s="244">
        <v>0.15988201015681816</v>
      </c>
      <c r="G12" s="244">
        <v>0.25291074061055202</v>
      </c>
      <c r="H12" s="242">
        <f t="shared" si="0"/>
        <v>-0.9020661458736916</v>
      </c>
      <c r="J12" s="138"/>
    </row>
    <row r="13" spans="1:10" ht="15.6" x14ac:dyDescent="0.3">
      <c r="A13" s="239" t="s">
        <v>206</v>
      </c>
      <c r="B13" s="243">
        <v>8.5860108516491226E-3</v>
      </c>
      <c r="C13" s="243">
        <v>-2.6286620947826134E-2</v>
      </c>
      <c r="D13" s="243">
        <v>-0.74323383555990541</v>
      </c>
      <c r="E13" s="243">
        <v>2.5050028051756459</v>
      </c>
      <c r="F13" s="243">
        <v>-0.77086420405920031</v>
      </c>
      <c r="G13" s="243">
        <v>-2.0480717664445551</v>
      </c>
      <c r="H13" s="241">
        <f t="shared" si="0"/>
        <v>-1.0748676109841919</v>
      </c>
      <c r="J13" s="138"/>
    </row>
    <row r="14" spans="1:10" ht="15.6" x14ac:dyDescent="0.3">
      <c r="A14" s="238" t="s">
        <v>207</v>
      </c>
      <c r="B14" s="244">
        <v>-0.81886836844536148</v>
      </c>
      <c r="C14" s="244">
        <v>-0.23380156731948784</v>
      </c>
      <c r="D14" s="244">
        <v>-0.50518618435084905</v>
      </c>
      <c r="E14" s="244">
        <v>-2.0101114225232055</v>
      </c>
      <c r="F14" s="244">
        <v>-7.5335495658211071E-2</v>
      </c>
      <c r="G14" s="244">
        <v>1.9249545361870288</v>
      </c>
      <c r="H14" s="242">
        <f t="shared" si="0"/>
        <v>-1.7183485021100864</v>
      </c>
      <c r="J14" s="138"/>
    </row>
    <row r="15" spans="1:10" ht="15.6" x14ac:dyDescent="0.3">
      <c r="A15" s="239" t="s">
        <v>208</v>
      </c>
      <c r="B15" s="243">
        <v>-0.34601531838430583</v>
      </c>
      <c r="C15" s="243">
        <v>0.34041320434115585</v>
      </c>
      <c r="D15" s="243">
        <v>-8.4200134873119864E-2</v>
      </c>
      <c r="E15" s="243">
        <v>0.1966535895157171</v>
      </c>
      <c r="F15" s="243">
        <v>0.89146670505237025</v>
      </c>
      <c r="G15" s="243">
        <v>-0.92873138426168123</v>
      </c>
      <c r="H15" s="241">
        <f t="shared" si="0"/>
        <v>6.9586661390136251E-2</v>
      </c>
      <c r="J15" s="138"/>
    </row>
    <row r="16" spans="1:10" ht="15.6" x14ac:dyDescent="0.3">
      <c r="A16" s="238" t="s">
        <v>209</v>
      </c>
      <c r="B16" s="244">
        <v>-0.50276179909566532</v>
      </c>
      <c r="C16" s="244">
        <v>-0.332780745982865</v>
      </c>
      <c r="D16" s="244">
        <v>6.8447307305478489E-2</v>
      </c>
      <c r="E16" s="244">
        <v>0.65884336584506786</v>
      </c>
      <c r="F16" s="244">
        <v>-1.0199002526039278</v>
      </c>
      <c r="G16" s="244">
        <v>1.8228527875315041</v>
      </c>
      <c r="H16" s="242">
        <f t="shared" si="0"/>
        <v>0.69470066299959243</v>
      </c>
      <c r="J16" s="138"/>
    </row>
    <row r="17" spans="1:10" ht="15.6" x14ac:dyDescent="0.3">
      <c r="A17" s="239" t="s">
        <v>210</v>
      </c>
      <c r="B17" s="243">
        <v>1.0111300551845619</v>
      </c>
      <c r="C17" s="243">
        <v>0.28056297679191422</v>
      </c>
      <c r="D17" s="243">
        <v>0.31512395538351518</v>
      </c>
      <c r="E17" s="243">
        <v>0.60080434259396875</v>
      </c>
      <c r="F17" s="243">
        <v>-0.85675029821755444</v>
      </c>
      <c r="G17" s="243">
        <v>-0.29389919071613085</v>
      </c>
      <c r="H17" s="241">
        <f t="shared" si="0"/>
        <v>1.0569718410202749</v>
      </c>
      <c r="J17" s="138"/>
    </row>
    <row r="20" spans="1:10" x14ac:dyDescent="0.3">
      <c r="A20" s="94" t="s">
        <v>601</v>
      </c>
      <c r="B20" s="94"/>
      <c r="C20" s="94"/>
      <c r="D20" s="94"/>
      <c r="E20" s="94"/>
      <c r="F20" s="94"/>
      <c r="G20" s="94"/>
    </row>
    <row r="21" spans="1:10" x14ac:dyDescent="0.3">
      <c r="A21" s="154" t="s">
        <v>602</v>
      </c>
      <c r="B21" s="154"/>
      <c r="C21" s="154"/>
      <c r="D21" s="154"/>
      <c r="E21" s="154"/>
      <c r="F21" s="154"/>
      <c r="G21" s="154"/>
    </row>
  </sheetData>
  <mergeCells count="4">
    <mergeCell ref="A5:A6"/>
    <mergeCell ref="B5:H5"/>
    <mergeCell ref="A7:A8"/>
    <mergeCell ref="B7:H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showGridLines="0" workbookViewId="0"/>
  </sheetViews>
  <sheetFormatPr baseColWidth="10" defaultRowHeight="14.4" x14ac:dyDescent="0.3"/>
  <cols>
    <col min="2" max="2" width="17.88671875" customWidth="1"/>
    <col min="3" max="3" width="15.33203125" customWidth="1"/>
    <col min="4" max="4" width="16" customWidth="1"/>
    <col min="5" max="5" width="14.6640625" customWidth="1"/>
    <col min="6" max="6" width="15.44140625" customWidth="1"/>
  </cols>
  <sheetData>
    <row r="1" spans="1:6" ht="15.6" x14ac:dyDescent="0.3">
      <c r="A1" s="93" t="s">
        <v>627</v>
      </c>
      <c r="B1" s="227"/>
      <c r="C1" s="227"/>
      <c r="D1" s="227"/>
      <c r="E1" s="227"/>
      <c r="F1" s="227"/>
    </row>
    <row r="2" spans="1:6" x14ac:dyDescent="0.3">
      <c r="A2" s="140"/>
      <c r="B2" s="227"/>
      <c r="C2" s="227"/>
      <c r="D2" s="227"/>
      <c r="E2" s="227"/>
      <c r="F2" s="227"/>
    </row>
    <row r="3" spans="1:6" ht="15.6" x14ac:dyDescent="0.3">
      <c r="A3" s="96" t="s">
        <v>628</v>
      </c>
      <c r="B3" s="227"/>
      <c r="C3" s="227"/>
      <c r="D3" s="227"/>
      <c r="E3" s="227"/>
      <c r="F3" s="227"/>
    </row>
    <row r="4" spans="1:6" x14ac:dyDescent="0.3">
      <c r="A4" s="227"/>
      <c r="B4" s="227"/>
      <c r="C4" s="227"/>
      <c r="D4" s="227"/>
      <c r="E4" s="227"/>
      <c r="F4" s="227"/>
    </row>
    <row r="5" spans="1:6" ht="66.75" customHeight="1" x14ac:dyDescent="0.3">
      <c r="A5" s="293" t="s">
        <v>0</v>
      </c>
      <c r="B5" s="10" t="s">
        <v>629</v>
      </c>
      <c r="C5" s="10" t="s">
        <v>634</v>
      </c>
      <c r="D5" s="10" t="s">
        <v>630</v>
      </c>
      <c r="E5" s="10" t="s">
        <v>631</v>
      </c>
      <c r="F5" s="10" t="s">
        <v>632</v>
      </c>
    </row>
    <row r="6" spans="1:6" ht="15" customHeight="1" x14ac:dyDescent="0.3">
      <c r="A6" s="294"/>
      <c r="B6" s="10" t="s">
        <v>633</v>
      </c>
      <c r="C6" s="10" t="s">
        <v>633</v>
      </c>
      <c r="D6" s="10" t="s">
        <v>633</v>
      </c>
      <c r="E6" s="10" t="s">
        <v>633</v>
      </c>
      <c r="F6" s="10" t="s">
        <v>633</v>
      </c>
    </row>
    <row r="7" spans="1:6" ht="60.75" customHeight="1" x14ac:dyDescent="0.3">
      <c r="A7" s="297" t="s">
        <v>1</v>
      </c>
      <c r="B7" s="10" t="s">
        <v>803</v>
      </c>
      <c r="C7" s="267" t="s">
        <v>798</v>
      </c>
      <c r="D7" s="10" t="s">
        <v>800</v>
      </c>
      <c r="E7" s="10" t="s">
        <v>801</v>
      </c>
      <c r="F7" s="9" t="s">
        <v>799</v>
      </c>
    </row>
    <row r="8" spans="1:6" ht="17.25" customHeight="1" x14ac:dyDescent="0.3">
      <c r="A8" s="298"/>
      <c r="B8" s="9" t="s">
        <v>802</v>
      </c>
      <c r="C8" s="9" t="s">
        <v>802</v>
      </c>
      <c r="D8" s="9" t="s">
        <v>802</v>
      </c>
      <c r="E8" s="9" t="s">
        <v>802</v>
      </c>
      <c r="F8" s="9" t="s">
        <v>802</v>
      </c>
    </row>
    <row r="9" spans="1:6" ht="17.25" customHeight="1" x14ac:dyDescent="0.3">
      <c r="A9" s="135">
        <v>41760</v>
      </c>
      <c r="B9" s="229">
        <v>97.545729596962147</v>
      </c>
      <c r="C9" s="229">
        <v>99.486564674607138</v>
      </c>
      <c r="D9" s="229">
        <v>90.226345682908956</v>
      </c>
      <c r="E9" s="229">
        <v>94.802814969577923</v>
      </c>
      <c r="F9" s="229">
        <v>93.454151731293834</v>
      </c>
    </row>
    <row r="10" spans="1:6" ht="17.25" customHeight="1" x14ac:dyDescent="0.3">
      <c r="A10" s="137">
        <v>41791</v>
      </c>
      <c r="B10" s="231">
        <v>97.549659323004434</v>
      </c>
      <c r="C10" s="231">
        <v>99.017435950897891</v>
      </c>
      <c r="D10" s="231">
        <v>93.33556386716451</v>
      </c>
      <c r="E10" s="231">
        <v>93.963548247619713</v>
      </c>
      <c r="F10" s="231">
        <v>99.437566860008417</v>
      </c>
    </row>
    <row r="11" spans="1:6" ht="17.25" customHeight="1" x14ac:dyDescent="0.3">
      <c r="A11" s="135">
        <v>41821</v>
      </c>
      <c r="B11" s="229">
        <v>97.803394995978181</v>
      </c>
      <c r="C11" s="229">
        <v>99.486564674607138</v>
      </c>
      <c r="D11" s="229">
        <v>97.384224359278051</v>
      </c>
      <c r="E11" s="229">
        <v>95.175457664724277</v>
      </c>
      <c r="F11" s="229">
        <v>99.92122765228784</v>
      </c>
    </row>
    <row r="12" spans="1:6" ht="17.25" customHeight="1" x14ac:dyDescent="0.3">
      <c r="A12" s="137">
        <v>41852</v>
      </c>
      <c r="B12" s="231">
        <v>101.08213824822082</v>
      </c>
      <c r="C12" s="231">
        <v>96.327764601631543</v>
      </c>
      <c r="D12" s="231">
        <v>84.670989708536069</v>
      </c>
      <c r="E12" s="231">
        <v>97.586072420131586</v>
      </c>
      <c r="F12" s="231">
        <v>104.99744919761035</v>
      </c>
    </row>
    <row r="13" spans="1:6" ht="17.25" customHeight="1" x14ac:dyDescent="0.3">
      <c r="A13" s="135">
        <v>41883</v>
      </c>
      <c r="B13" s="229">
        <v>101.45918106950199</v>
      </c>
      <c r="C13" s="229">
        <v>98.517031978941347</v>
      </c>
      <c r="D13" s="229">
        <v>89.826901760946029</v>
      </c>
      <c r="E13" s="229">
        <v>99.536102645880703</v>
      </c>
      <c r="F13" s="229">
        <v>104.84295353965614</v>
      </c>
    </row>
    <row r="14" spans="1:6" ht="17.25" customHeight="1" x14ac:dyDescent="0.3">
      <c r="A14" s="137">
        <v>41913</v>
      </c>
      <c r="B14" s="231">
        <v>102.20433599578362</v>
      </c>
      <c r="C14" s="231">
        <v>102.05113503088432</v>
      </c>
      <c r="D14" s="231">
        <v>106.89128241117672</v>
      </c>
      <c r="E14" s="231">
        <v>102.68961368963949</v>
      </c>
      <c r="F14" s="231">
        <v>103.60692924545697</v>
      </c>
    </row>
    <row r="15" spans="1:6" ht="17.25" customHeight="1" x14ac:dyDescent="0.3">
      <c r="A15" s="135">
        <v>41944</v>
      </c>
      <c r="B15" s="229">
        <v>100.95944581155349</v>
      </c>
      <c r="C15" s="229">
        <v>98.110453751726666</v>
      </c>
      <c r="D15" s="229">
        <v>81.840676123771502</v>
      </c>
      <c r="E15" s="229">
        <v>97.53532920250403</v>
      </c>
      <c r="F15" s="229">
        <v>104.38461413598179</v>
      </c>
    </row>
    <row r="16" spans="1:6" ht="17.25" customHeight="1" x14ac:dyDescent="0.3">
      <c r="A16" s="137">
        <v>41974</v>
      </c>
      <c r="B16" s="231">
        <v>99.330754141182751</v>
      </c>
      <c r="C16" s="231">
        <v>96.859443821835356</v>
      </c>
      <c r="D16" s="231">
        <v>90.64086152493914</v>
      </c>
      <c r="E16" s="231">
        <v>97.158869937437885</v>
      </c>
      <c r="F16" s="231">
        <v>104.01658163428579</v>
      </c>
    </row>
    <row r="17" spans="1:6" ht="17.25" customHeight="1" x14ac:dyDescent="0.3">
      <c r="A17" s="135">
        <v>42005</v>
      </c>
      <c r="B17" s="229">
        <v>102.36502035323331</v>
      </c>
      <c r="C17" s="229">
        <v>90.69821991712061</v>
      </c>
      <c r="D17" s="229">
        <v>84.197035082903795</v>
      </c>
      <c r="E17" s="229">
        <v>97.075183265106418</v>
      </c>
      <c r="F17" s="229">
        <v>102.00348785684635</v>
      </c>
    </row>
    <row r="18" spans="1:6" ht="17.25" customHeight="1" x14ac:dyDescent="0.3">
      <c r="A18" s="137">
        <v>42036</v>
      </c>
      <c r="B18" s="231">
        <v>105.5028322632332</v>
      </c>
      <c r="C18" s="231">
        <v>103.9276499257213</v>
      </c>
      <c r="D18" s="231">
        <v>93.699396173527532</v>
      </c>
      <c r="E18" s="231">
        <v>101.55084293720799</v>
      </c>
      <c r="F18" s="231">
        <v>102.86659613102429</v>
      </c>
    </row>
    <row r="19" spans="1:6" ht="17.25" customHeight="1" x14ac:dyDescent="0.3">
      <c r="A19" s="135">
        <v>42064</v>
      </c>
      <c r="B19" s="229">
        <v>106.62890385396194</v>
      </c>
      <c r="C19" s="229">
        <v>104.05275091871043</v>
      </c>
      <c r="D19" s="229">
        <v>81.342157551897856</v>
      </c>
      <c r="E19" s="229">
        <v>104.63650294100064</v>
      </c>
      <c r="F19" s="229">
        <v>107.3672052851734</v>
      </c>
    </row>
    <row r="20" spans="1:6" ht="17.25" customHeight="1" x14ac:dyDescent="0.3">
      <c r="A20" s="137">
        <v>42095</v>
      </c>
      <c r="B20" s="231">
        <v>111.17963626789994</v>
      </c>
      <c r="C20" s="231">
        <v>106.89879850921318</v>
      </c>
      <c r="D20" s="231">
        <v>93.832723003102217</v>
      </c>
      <c r="E20" s="231">
        <v>112.05605107387807</v>
      </c>
      <c r="F20" s="231">
        <v>110.20115758617838</v>
      </c>
    </row>
    <row r="21" spans="1:6" ht="15.6" x14ac:dyDescent="0.3">
      <c r="A21" s="135">
        <v>42125</v>
      </c>
      <c r="B21" s="229">
        <v>110.73679083249284</v>
      </c>
      <c r="C21" s="229">
        <v>106.17946779952568</v>
      </c>
      <c r="D21" s="229">
        <v>90.940752291558837</v>
      </c>
      <c r="E21" s="229">
        <v>113.16361094724375</v>
      </c>
      <c r="F21" s="229">
        <v>107.88536354418433</v>
      </c>
    </row>
    <row r="22" spans="1:6" ht="15.6" x14ac:dyDescent="0.3">
      <c r="A22" s="137">
        <v>42156</v>
      </c>
      <c r="B22" s="231">
        <v>111.189705729586</v>
      </c>
      <c r="C22" s="231">
        <v>109.96377283744691</v>
      </c>
      <c r="D22" s="231">
        <v>96.408798042470977</v>
      </c>
      <c r="E22" s="231">
        <v>113.21155643660029</v>
      </c>
      <c r="F22" s="231">
        <v>107.96628681376144</v>
      </c>
    </row>
    <row r="23" spans="1:6" ht="15.6" x14ac:dyDescent="0.3">
      <c r="A23" s="135">
        <v>42186</v>
      </c>
      <c r="B23" s="229">
        <v>107.62397754732169</v>
      </c>
      <c r="C23" s="229">
        <v>116.5941254658709</v>
      </c>
      <c r="D23" s="229">
        <v>94.317202746135308</v>
      </c>
      <c r="E23" s="229">
        <v>107.72298292162833</v>
      </c>
      <c r="F23" s="229">
        <v>107.34847452551391</v>
      </c>
    </row>
    <row r="24" spans="1:6" ht="15.6" x14ac:dyDescent="0.3">
      <c r="A24" s="137">
        <v>42217</v>
      </c>
      <c r="B24" s="231">
        <v>104.7517959278118</v>
      </c>
      <c r="C24" s="231">
        <v>110.21397482342518</v>
      </c>
      <c r="D24" s="231">
        <v>74.926126469359531</v>
      </c>
      <c r="E24" s="231">
        <v>99.678762270120757</v>
      </c>
      <c r="F24" s="231">
        <v>107.58157593942725</v>
      </c>
    </row>
    <row r="25" spans="1:6" ht="15.6" x14ac:dyDescent="0.3">
      <c r="A25" s="135">
        <v>42248</v>
      </c>
      <c r="B25" s="229">
        <v>106.132916966306</v>
      </c>
      <c r="C25" s="229">
        <v>113.93572936485185</v>
      </c>
      <c r="D25" s="229">
        <v>88.114094568383379</v>
      </c>
      <c r="E25" s="229">
        <v>100.99315244654947</v>
      </c>
      <c r="F25" s="229">
        <v>107.41591903855017</v>
      </c>
    </row>
    <row r="26" spans="1:6" ht="15.6" x14ac:dyDescent="0.3">
      <c r="A26" s="137">
        <v>42278</v>
      </c>
      <c r="B26" s="231">
        <v>106.05545064692657</v>
      </c>
      <c r="C26" s="231">
        <v>110.87075503661812</v>
      </c>
      <c r="D26" s="231">
        <v>80.894236424755817</v>
      </c>
      <c r="E26" s="231">
        <v>98.613503394410102</v>
      </c>
      <c r="F26" s="231">
        <v>101.3989265430216</v>
      </c>
    </row>
    <row r="27" spans="1:6" ht="15.6" x14ac:dyDescent="0.3">
      <c r="A27" s="135">
        <v>42309</v>
      </c>
      <c r="B27" s="229">
        <v>101.52677509885353</v>
      </c>
      <c r="C27" s="229">
        <v>116.53157496937634</v>
      </c>
      <c r="D27" s="229">
        <v>64.003156827806365</v>
      </c>
      <c r="E27" s="229">
        <v>91.74216834551666</v>
      </c>
      <c r="F27" s="229">
        <v>98.725271688679754</v>
      </c>
    </row>
    <row r="28" spans="1:6" ht="15.6" x14ac:dyDescent="0.3">
      <c r="A28" s="137">
        <v>42339</v>
      </c>
      <c r="B28" s="231">
        <v>100.29163067738402</v>
      </c>
      <c r="C28" s="231">
        <v>113.31022439990619</v>
      </c>
      <c r="D28" s="231">
        <v>60.238934780436971</v>
      </c>
      <c r="E28" s="231">
        <v>88.492510250544711</v>
      </c>
      <c r="F28" s="231">
        <v>80.469432487231515</v>
      </c>
    </row>
    <row r="29" spans="1:6" ht="15.6" x14ac:dyDescent="0.3">
      <c r="A29" s="135">
        <v>42370</v>
      </c>
      <c r="B29" s="229">
        <v>98.57751412252324</v>
      </c>
      <c r="C29" s="229">
        <v>97.578774531522853</v>
      </c>
      <c r="D29" s="229">
        <v>49.617461601557416</v>
      </c>
      <c r="E29" s="229">
        <v>86.726729636876982</v>
      </c>
      <c r="F29" s="229">
        <v>80.840030131748264</v>
      </c>
    </row>
    <row r="30" spans="1:6" ht="15.6" x14ac:dyDescent="0.3">
      <c r="A30" s="137">
        <v>42401</v>
      </c>
      <c r="B30" s="231">
        <v>95.419683490055164</v>
      </c>
      <c r="C30" s="231">
        <v>95.233130912976634</v>
      </c>
      <c r="D30" s="231">
        <v>52.097353044758428</v>
      </c>
      <c r="E30" s="231">
        <v>83.221178837517513</v>
      </c>
      <c r="F30" s="231">
        <v>74.637582600880691</v>
      </c>
    </row>
    <row r="31" spans="1:6" ht="15.6" x14ac:dyDescent="0.3">
      <c r="A31" s="135">
        <v>42430</v>
      </c>
      <c r="B31" s="229">
        <v>91.838144671352936</v>
      </c>
      <c r="C31" s="229">
        <v>90.072714952174948</v>
      </c>
      <c r="D31" s="229">
        <v>54.905891629170775</v>
      </c>
      <c r="E31" s="229">
        <v>83.255386309668154</v>
      </c>
      <c r="F31" s="229">
        <v>83.9471821343908</v>
      </c>
    </row>
    <row r="32" spans="1:6" ht="15.6" x14ac:dyDescent="0.3">
      <c r="A32" s="137">
        <v>42461</v>
      </c>
      <c r="B32" s="231">
        <v>88.088779030964261</v>
      </c>
      <c r="C32" s="231">
        <v>85.131225729104244</v>
      </c>
      <c r="D32" s="231">
        <v>48.700761315490581</v>
      </c>
      <c r="E32" s="231">
        <v>78.352093735138865</v>
      </c>
      <c r="F32" s="231">
        <v>76.711055331109606</v>
      </c>
    </row>
    <row r="33" spans="1:6" ht="15.6" x14ac:dyDescent="0.3">
      <c r="A33" s="135">
        <v>42491</v>
      </c>
      <c r="B33" s="229">
        <v>90.8826423808285</v>
      </c>
      <c r="C33" s="229">
        <v>87.570695092392313</v>
      </c>
      <c r="D33" s="229">
        <v>71.881956994320902</v>
      </c>
      <c r="E33" s="229">
        <v>82.986028005627801</v>
      </c>
      <c r="F33" s="229">
        <v>81.039119676621311</v>
      </c>
    </row>
    <row r="34" spans="1:6" ht="15.6" x14ac:dyDescent="0.3">
      <c r="A34" s="137">
        <v>42522</v>
      </c>
      <c r="B34" s="231">
        <v>91.878262250225248</v>
      </c>
      <c r="C34" s="231">
        <v>91.417550626808108</v>
      </c>
      <c r="D34" s="231">
        <v>73.653197908865835</v>
      </c>
      <c r="E34" s="231">
        <v>82.939272980978458</v>
      </c>
      <c r="F34" s="231">
        <v>76.867380506651784</v>
      </c>
    </row>
    <row r="35" spans="1:6" ht="15.6" x14ac:dyDescent="0.3">
      <c r="A35" s="135">
        <v>42552</v>
      </c>
      <c r="B35" s="229">
        <v>94.126351287160958</v>
      </c>
      <c r="C35" s="229">
        <v>96.546691339362525</v>
      </c>
      <c r="D35" s="229">
        <v>71.981119737281958</v>
      </c>
      <c r="E35" s="229">
        <v>83.832810727877742</v>
      </c>
      <c r="F35" s="229">
        <v>78.079539354224011</v>
      </c>
    </row>
    <row r="36" spans="1:6" ht="15.6" x14ac:dyDescent="0.3">
      <c r="A36" s="137">
        <v>42583</v>
      </c>
      <c r="B36" s="231">
        <v>97.536632286446221</v>
      </c>
      <c r="C36" s="231">
        <v>90.29164168990593</v>
      </c>
      <c r="D36" s="231">
        <v>93.06019099814624</v>
      </c>
      <c r="E36" s="231">
        <v>90.289068599368747</v>
      </c>
      <c r="F36" s="231">
        <v>74.856195387211571</v>
      </c>
    </row>
    <row r="37" spans="1:6" ht="15.6" x14ac:dyDescent="0.3">
      <c r="A37" s="135">
        <v>42614</v>
      </c>
      <c r="B37" s="229">
        <v>95.45072590068331</v>
      </c>
      <c r="C37" s="229">
        <v>93.544267507623374</v>
      </c>
      <c r="D37" s="229">
        <v>83.629657777386043</v>
      </c>
      <c r="E37" s="229">
        <v>91.64981062246801</v>
      </c>
      <c r="F37" s="229">
        <v>75.508614762384482</v>
      </c>
    </row>
    <row r="38" spans="1:6" ht="15.6" x14ac:dyDescent="0.3">
      <c r="A38" s="137">
        <v>42644</v>
      </c>
      <c r="B38" s="231">
        <v>95.029339489803377</v>
      </c>
      <c r="C38" s="231">
        <v>92.762386301441296</v>
      </c>
      <c r="D38" s="231">
        <v>78.810553486032532</v>
      </c>
      <c r="E38" s="231">
        <v>92.726230445331709</v>
      </c>
      <c r="F38" s="231">
        <v>79.93452242916932</v>
      </c>
    </row>
    <row r="39" spans="1:6" ht="15.6" x14ac:dyDescent="0.3">
      <c r="A39" s="135">
        <v>42675</v>
      </c>
      <c r="B39" s="229">
        <v>97.236964052275709</v>
      </c>
      <c r="C39" s="229">
        <v>89.040631760014605</v>
      </c>
      <c r="D39" s="229">
        <v>103.10971804557904</v>
      </c>
      <c r="E39" s="229">
        <v>95.994611798732478</v>
      </c>
      <c r="F39" s="229">
        <v>75.927001509827448</v>
      </c>
    </row>
    <row r="40" spans="1:6" ht="15.6" x14ac:dyDescent="0.3">
      <c r="A40" s="137">
        <v>42705</v>
      </c>
      <c r="B40" s="231">
        <v>100.43012531533813</v>
      </c>
      <c r="C40" s="231">
        <v>94.638901196278269</v>
      </c>
      <c r="D40" s="231">
        <v>93.077527310030177</v>
      </c>
      <c r="E40" s="231">
        <v>95.740451669983074</v>
      </c>
      <c r="F40" s="231">
        <v>90.616907507259128</v>
      </c>
    </row>
    <row r="41" spans="1:6" ht="15.6" x14ac:dyDescent="0.3">
      <c r="A41" s="135">
        <v>42736</v>
      </c>
      <c r="B41" s="229">
        <v>99.244084017504122</v>
      </c>
      <c r="C41" s="229">
        <v>86.100758424770007</v>
      </c>
      <c r="D41" s="229">
        <v>104.82377856199426</v>
      </c>
      <c r="E41" s="229">
        <v>96.291969178886916</v>
      </c>
      <c r="F41" s="229">
        <v>88.547581539465412</v>
      </c>
    </row>
    <row r="42" spans="1:6" ht="15.6" x14ac:dyDescent="0.3">
      <c r="A42" s="137">
        <v>42767</v>
      </c>
      <c r="B42" s="231">
        <v>98.640917990540714</v>
      </c>
      <c r="C42" s="231">
        <v>93.106414032161396</v>
      </c>
      <c r="D42" s="231">
        <v>100.3384207981979</v>
      </c>
      <c r="E42" s="231">
        <v>93.842703821036892</v>
      </c>
      <c r="F42" s="231">
        <v>95.191852491289367</v>
      </c>
    </row>
    <row r="43" spans="1:6" ht="15.6" x14ac:dyDescent="0.3">
      <c r="A43" s="135">
        <v>42795</v>
      </c>
      <c r="B43" s="229">
        <v>101.87555278302291</v>
      </c>
      <c r="C43" s="229">
        <v>96.14011311214783</v>
      </c>
      <c r="D43" s="229">
        <v>108.47966617859333</v>
      </c>
      <c r="E43" s="229">
        <v>101.05095127880395</v>
      </c>
      <c r="F43" s="229">
        <v>86.27024708243853</v>
      </c>
    </row>
    <row r="44" spans="1:6" ht="15.6" x14ac:dyDescent="0.3">
      <c r="A44" s="137">
        <v>42826</v>
      </c>
      <c r="B44" s="231">
        <v>99.836489954781001</v>
      </c>
      <c r="C44" s="231">
        <v>97.328572545544588</v>
      </c>
      <c r="D44" s="231">
        <v>114.04877267727839</v>
      </c>
      <c r="E44" s="231">
        <v>98.32934192053095</v>
      </c>
      <c r="F44" s="231">
        <v>87.893940258093465</v>
      </c>
    </row>
    <row r="45" spans="1:6" ht="15.6" x14ac:dyDescent="0.3">
      <c r="A45" s="135">
        <v>42856</v>
      </c>
      <c r="B45" s="229">
        <v>100.94394833010203</v>
      </c>
      <c r="C45" s="229">
        <v>100.54992311501474</v>
      </c>
      <c r="D45" s="229">
        <v>104.5517552310037</v>
      </c>
      <c r="E45" s="229">
        <v>105.2595137125564</v>
      </c>
      <c r="F45" s="229">
        <v>88.61034652592032</v>
      </c>
    </row>
    <row r="46" spans="1:6" ht="15.6" x14ac:dyDescent="0.3">
      <c r="A46" s="137">
        <v>42887</v>
      </c>
      <c r="B46" s="231">
        <v>103.33230760430905</v>
      </c>
      <c r="C46" s="231">
        <v>105.5852380828273</v>
      </c>
      <c r="D46" s="231"/>
      <c r="E46" s="231"/>
      <c r="F46" s="231"/>
    </row>
    <row r="47" spans="1:6" x14ac:dyDescent="0.3">
      <c r="C47" s="227"/>
      <c r="D47" s="227"/>
      <c r="E47" s="227"/>
      <c r="F47" s="227"/>
    </row>
    <row r="48" spans="1:6" x14ac:dyDescent="0.3">
      <c r="A48" t="s">
        <v>820</v>
      </c>
      <c r="B48" s="232"/>
      <c r="C48" s="227"/>
      <c r="D48" s="227"/>
      <c r="E48" s="227"/>
      <c r="F48" s="227"/>
    </row>
    <row r="49" spans="1:2" x14ac:dyDescent="0.3">
      <c r="A49" t="s">
        <v>819</v>
      </c>
      <c r="B49" s="232"/>
    </row>
  </sheetData>
  <mergeCells count="2">
    <mergeCell ref="A5:A6"/>
    <mergeCell ref="A7:A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6"/>
  <sheetViews>
    <sheetView showGridLines="0" workbookViewId="0"/>
  </sheetViews>
  <sheetFormatPr baseColWidth="10" defaultRowHeight="14.4" x14ac:dyDescent="0.3"/>
  <cols>
    <col min="2" max="3" width="21" customWidth="1"/>
  </cols>
  <sheetData>
    <row r="1" spans="1:3" ht="15.6" x14ac:dyDescent="0.3">
      <c r="A1" s="93" t="s">
        <v>636</v>
      </c>
      <c r="B1" s="227"/>
      <c r="C1" s="227"/>
    </row>
    <row r="2" spans="1:3" x14ac:dyDescent="0.3">
      <c r="A2" s="140"/>
      <c r="B2" s="227"/>
      <c r="C2" s="227"/>
    </row>
    <row r="3" spans="1:3" ht="15.6" x14ac:dyDescent="0.3">
      <c r="A3" s="96" t="s">
        <v>805</v>
      </c>
      <c r="B3" s="227"/>
      <c r="C3" s="227"/>
    </row>
    <row r="4" spans="1:3" x14ac:dyDescent="0.3">
      <c r="A4" s="227"/>
      <c r="B4" s="227"/>
      <c r="C4" s="227"/>
    </row>
    <row r="5" spans="1:3" ht="66.75" customHeight="1" x14ac:dyDescent="0.3">
      <c r="A5" s="293" t="s">
        <v>0</v>
      </c>
      <c r="B5" s="10" t="s">
        <v>636</v>
      </c>
      <c r="C5" s="10" t="s">
        <v>637</v>
      </c>
    </row>
    <row r="6" spans="1:3" ht="15" customHeight="1" x14ac:dyDescent="0.3">
      <c r="A6" s="294"/>
      <c r="B6" s="10" t="s">
        <v>808</v>
      </c>
      <c r="C6" s="10" t="s">
        <v>808</v>
      </c>
    </row>
    <row r="7" spans="1:3" ht="50.25" customHeight="1" x14ac:dyDescent="0.3">
      <c r="A7" s="297" t="s">
        <v>1</v>
      </c>
      <c r="B7" s="10" t="s">
        <v>804</v>
      </c>
      <c r="C7" s="10" t="s">
        <v>806</v>
      </c>
    </row>
    <row r="8" spans="1:3" ht="24" customHeight="1" x14ac:dyDescent="0.3">
      <c r="A8" s="298"/>
      <c r="B8" s="10" t="s">
        <v>807</v>
      </c>
      <c r="C8" s="10" t="s">
        <v>807</v>
      </c>
    </row>
    <row r="9" spans="1:3" ht="17.25" customHeight="1" x14ac:dyDescent="0.3">
      <c r="A9" s="229" t="s">
        <v>159</v>
      </c>
      <c r="B9" s="229">
        <v>36.249859982588823</v>
      </c>
      <c r="C9" s="229">
        <v>40.745687845327836</v>
      </c>
    </row>
    <row r="10" spans="1:3" ht="17.25" customHeight="1" x14ac:dyDescent="0.3">
      <c r="A10" s="231" t="s">
        <v>160</v>
      </c>
      <c r="B10" s="231">
        <v>36.475541743837127</v>
      </c>
      <c r="C10" s="231">
        <v>42.121383934897331</v>
      </c>
    </row>
    <row r="11" spans="1:3" ht="17.25" customHeight="1" x14ac:dyDescent="0.3">
      <c r="A11" s="229" t="s">
        <v>161</v>
      </c>
      <c r="B11" s="229">
        <v>36.65123324829424</v>
      </c>
      <c r="C11" s="229">
        <v>46.754310325614924</v>
      </c>
    </row>
    <row r="12" spans="1:3" ht="17.25" customHeight="1" x14ac:dyDescent="0.3">
      <c r="A12" s="231" t="s">
        <v>162</v>
      </c>
      <c r="B12" s="231">
        <v>40.545990304517083</v>
      </c>
      <c r="C12" s="231">
        <v>49.885254830305776</v>
      </c>
    </row>
    <row r="13" spans="1:3" ht="17.25" customHeight="1" x14ac:dyDescent="0.3">
      <c r="A13" s="229" t="s">
        <v>163</v>
      </c>
      <c r="B13" s="229">
        <v>45.345931853614978</v>
      </c>
      <c r="C13" s="229">
        <v>59.556933782609271</v>
      </c>
    </row>
    <row r="14" spans="1:3" ht="17.25" customHeight="1" x14ac:dyDescent="0.3">
      <c r="A14" s="231" t="s">
        <v>164</v>
      </c>
      <c r="B14" s="231">
        <v>45.504634810836713</v>
      </c>
      <c r="C14" s="231">
        <v>59.55542722921674</v>
      </c>
    </row>
    <row r="15" spans="1:3" ht="17.25" customHeight="1" x14ac:dyDescent="0.3">
      <c r="A15" s="229" t="s">
        <v>165</v>
      </c>
      <c r="B15" s="229">
        <v>50.710075432634348</v>
      </c>
      <c r="C15" s="229">
        <v>64.171677980846979</v>
      </c>
    </row>
    <row r="16" spans="1:3" ht="17.25" customHeight="1" x14ac:dyDescent="0.3">
      <c r="A16" s="231" t="s">
        <v>166</v>
      </c>
      <c r="B16" s="231">
        <v>50.588495245564104</v>
      </c>
      <c r="C16" s="231">
        <v>60.652827916316461</v>
      </c>
    </row>
    <row r="17" spans="1:3" ht="17.25" customHeight="1" x14ac:dyDescent="0.3">
      <c r="A17" s="229" t="s">
        <v>167</v>
      </c>
      <c r="B17" s="229">
        <v>51.937473941747804</v>
      </c>
      <c r="C17" s="229">
        <v>64.635607590081733</v>
      </c>
    </row>
    <row r="18" spans="1:3" ht="17.25" customHeight="1" x14ac:dyDescent="0.3">
      <c r="A18" s="231" t="s">
        <v>168</v>
      </c>
      <c r="B18" s="231">
        <v>55.160050772803984</v>
      </c>
      <c r="C18" s="231">
        <v>66.018029757830817</v>
      </c>
    </row>
    <row r="19" spans="1:3" ht="17.25" customHeight="1" x14ac:dyDescent="0.3">
      <c r="A19" s="229" t="s">
        <v>169</v>
      </c>
      <c r="B19" s="229">
        <v>57.800159058876801</v>
      </c>
      <c r="C19" s="229">
        <v>66.10837916328488</v>
      </c>
    </row>
    <row r="20" spans="1:3" ht="17.25" customHeight="1" x14ac:dyDescent="0.3">
      <c r="A20" s="231" t="s">
        <v>170</v>
      </c>
      <c r="B20" s="231">
        <v>66.766314880268737</v>
      </c>
      <c r="C20" s="231">
        <v>67.435673297226728</v>
      </c>
    </row>
    <row r="21" spans="1:3" ht="17.25" customHeight="1" x14ac:dyDescent="0.3">
      <c r="A21" s="229" t="s">
        <v>171</v>
      </c>
      <c r="B21" s="229">
        <v>69.593985413729641</v>
      </c>
      <c r="C21" s="229">
        <v>72.826675391589689</v>
      </c>
    </row>
    <row r="22" spans="1:3" ht="17.25" customHeight="1" x14ac:dyDescent="0.3">
      <c r="A22" s="231" t="s">
        <v>172</v>
      </c>
      <c r="B22" s="231">
        <v>73.617969105188166</v>
      </c>
      <c r="C22" s="231">
        <v>76.075488601998643</v>
      </c>
    </row>
    <row r="23" spans="1:3" ht="17.25" customHeight="1" x14ac:dyDescent="0.3">
      <c r="A23" s="229" t="s">
        <v>173</v>
      </c>
      <c r="B23" s="229">
        <v>76.199739405909256</v>
      </c>
      <c r="C23" s="229">
        <v>84.434479320860163</v>
      </c>
    </row>
    <row r="24" spans="1:3" ht="17.25" customHeight="1" x14ac:dyDescent="0.3">
      <c r="A24" s="231" t="s">
        <v>174</v>
      </c>
      <c r="B24" s="231">
        <v>85.913843299850328</v>
      </c>
      <c r="C24" s="231">
        <v>89.494159220172932</v>
      </c>
    </row>
    <row r="25" spans="1:3" ht="17.25" customHeight="1" x14ac:dyDescent="0.3">
      <c r="A25" s="229" t="s">
        <v>175</v>
      </c>
      <c r="B25" s="229">
        <v>87.010594772457026</v>
      </c>
      <c r="C25" s="229">
        <v>91.292872886543321</v>
      </c>
    </row>
    <row r="26" spans="1:3" ht="17.25" customHeight="1" x14ac:dyDescent="0.3">
      <c r="A26" s="231" t="s">
        <v>176</v>
      </c>
      <c r="B26" s="231">
        <v>80.086286575401829</v>
      </c>
      <c r="C26" s="231">
        <v>91.449143132773074</v>
      </c>
    </row>
    <row r="27" spans="1:3" ht="17.25" customHeight="1" x14ac:dyDescent="0.3">
      <c r="A27" s="229" t="s">
        <v>177</v>
      </c>
      <c r="B27" s="229">
        <v>69.847698974608491</v>
      </c>
      <c r="C27" s="229">
        <v>76.367629099174366</v>
      </c>
    </row>
    <row r="28" spans="1:3" ht="17.25" customHeight="1" x14ac:dyDescent="0.3">
      <c r="A28" s="231" t="s">
        <v>178</v>
      </c>
      <c r="B28" s="231">
        <v>59.815623751886363</v>
      </c>
      <c r="C28" s="231">
        <v>59.728413551091485</v>
      </c>
    </row>
    <row r="29" spans="1:3" ht="17.25" customHeight="1" x14ac:dyDescent="0.3">
      <c r="A29" s="229" t="s">
        <v>179</v>
      </c>
      <c r="B29" s="229">
        <v>55.920371512316116</v>
      </c>
      <c r="C29" s="229">
        <v>58.001269832098345</v>
      </c>
    </row>
    <row r="30" spans="1:3" ht="17.25" customHeight="1" x14ac:dyDescent="0.3">
      <c r="A30" s="231" t="s">
        <v>180</v>
      </c>
      <c r="B30" s="231">
        <v>59.031154207202597</v>
      </c>
      <c r="C30" s="231">
        <v>59.779150898394661</v>
      </c>
    </row>
    <row r="31" spans="1:3" ht="17.25" customHeight="1" x14ac:dyDescent="0.3">
      <c r="A31" s="229" t="s">
        <v>181</v>
      </c>
      <c r="B31" s="229">
        <v>62.17201779549432</v>
      </c>
      <c r="C31" s="229">
        <v>68.019921670104736</v>
      </c>
    </row>
    <row r="32" spans="1:3" ht="17.25" customHeight="1" x14ac:dyDescent="0.3">
      <c r="A32" s="231" t="s">
        <v>182</v>
      </c>
      <c r="B32" s="231">
        <v>69.914453612485644</v>
      </c>
      <c r="C32" s="231">
        <v>75.364725733973799</v>
      </c>
    </row>
    <row r="33" spans="1:3" ht="15.6" x14ac:dyDescent="0.3">
      <c r="A33" s="229" t="s">
        <v>183</v>
      </c>
      <c r="B33" s="229">
        <v>78.356034505756725</v>
      </c>
      <c r="C33" s="229">
        <v>84.228846928542566</v>
      </c>
    </row>
    <row r="34" spans="1:3" ht="15.6" x14ac:dyDescent="0.3">
      <c r="A34" s="231" t="s">
        <v>184</v>
      </c>
      <c r="B34" s="231">
        <v>83.283927284135999</v>
      </c>
      <c r="C34" s="231">
        <v>88.757663784169424</v>
      </c>
    </row>
    <row r="35" spans="1:3" ht="15.6" x14ac:dyDescent="0.3">
      <c r="A35" s="229" t="s">
        <v>185</v>
      </c>
      <c r="B35" s="229">
        <v>94.332720123538763</v>
      </c>
      <c r="C35" s="229">
        <v>96.895550574539499</v>
      </c>
    </row>
    <row r="36" spans="1:3" ht="15.6" x14ac:dyDescent="0.3">
      <c r="A36" s="231" t="s">
        <v>186</v>
      </c>
      <c r="B36" s="231">
        <v>100</v>
      </c>
      <c r="C36" s="231">
        <v>100</v>
      </c>
    </row>
    <row r="37" spans="1:3" ht="15.6" x14ac:dyDescent="0.3">
      <c r="A37" s="229" t="s">
        <v>187</v>
      </c>
      <c r="B37" s="229">
        <v>101.44965644742692</v>
      </c>
      <c r="C37" s="229">
        <v>103.38898575827477</v>
      </c>
    </row>
    <row r="38" spans="1:3" ht="15.6" x14ac:dyDescent="0.3">
      <c r="A38" s="231" t="s">
        <v>188</v>
      </c>
      <c r="B38" s="231">
        <v>104.66592877418091</v>
      </c>
      <c r="C38" s="231">
        <v>102.54736263311773</v>
      </c>
    </row>
    <row r="39" spans="1:3" ht="15.6" x14ac:dyDescent="0.3">
      <c r="A39" s="229" t="s">
        <v>189</v>
      </c>
      <c r="B39" s="229">
        <v>101.44424067291999</v>
      </c>
      <c r="C39" s="229">
        <v>106.15818035384952</v>
      </c>
    </row>
    <row r="40" spans="1:3" ht="15.6" x14ac:dyDescent="0.3">
      <c r="A40" s="231" t="s">
        <v>190</v>
      </c>
      <c r="B40" s="231">
        <v>94.216820747220751</v>
      </c>
      <c r="C40" s="231">
        <v>92.466049214138607</v>
      </c>
    </row>
    <row r="41" spans="1:3" ht="15.6" x14ac:dyDescent="0.3">
      <c r="A41" s="229" t="s">
        <v>191</v>
      </c>
      <c r="B41" s="229">
        <v>80.458369283747246</v>
      </c>
      <c r="C41" s="229">
        <v>83.655522894337707</v>
      </c>
    </row>
    <row r="42" spans="1:3" ht="15.6" x14ac:dyDescent="0.3">
      <c r="A42" s="231" t="s">
        <v>192</v>
      </c>
      <c r="B42" s="231">
        <v>93.368836582935018</v>
      </c>
      <c r="C42" s="231">
        <v>97.682611668736115</v>
      </c>
    </row>
    <row r="43" spans="1:3" ht="15.6" x14ac:dyDescent="0.3">
      <c r="A43" s="229" t="s">
        <v>193</v>
      </c>
      <c r="B43" s="229">
        <v>98.913780401992639</v>
      </c>
      <c r="C43" s="229">
        <v>103.62977293462548</v>
      </c>
    </row>
    <row r="44" spans="1:3" ht="15.6" x14ac:dyDescent="0.3">
      <c r="A44" s="231" t="s">
        <v>194</v>
      </c>
      <c r="B44" s="231">
        <v>93.644746852666742</v>
      </c>
      <c r="C44" s="231">
        <v>96.223881285935121</v>
      </c>
    </row>
    <row r="45" spans="1:3" ht="15.6" x14ac:dyDescent="0.3">
      <c r="A45" s="229" t="s">
        <v>195</v>
      </c>
      <c r="B45" s="229">
        <v>96.924569880109431</v>
      </c>
      <c r="C45" s="229">
        <v>98.078611049171229</v>
      </c>
    </row>
    <row r="46" spans="1:3" ht="15.6" x14ac:dyDescent="0.3">
      <c r="A46" s="231" t="s">
        <v>196</v>
      </c>
      <c r="B46" s="231">
        <v>95.416329364527968</v>
      </c>
      <c r="C46" s="231">
        <v>93.981809085157764</v>
      </c>
    </row>
    <row r="47" spans="1:3" ht="15.6" x14ac:dyDescent="0.3">
      <c r="A47" s="229" t="s">
        <v>197</v>
      </c>
      <c r="B47" s="229">
        <v>94.574159036931448</v>
      </c>
      <c r="C47" s="229">
        <v>92.518165681630265</v>
      </c>
    </row>
    <row r="48" spans="1:3" ht="15.6" x14ac:dyDescent="0.3">
      <c r="A48" s="231" t="s">
        <v>198</v>
      </c>
      <c r="B48" s="231">
        <v>91.161630885089622</v>
      </c>
      <c r="C48" s="231">
        <v>93.44506732535568</v>
      </c>
    </row>
    <row r="49" spans="1:3" ht="15.6" x14ac:dyDescent="0.3">
      <c r="A49" s="229" t="s">
        <v>199</v>
      </c>
      <c r="B49" s="229">
        <v>85.567529442464846</v>
      </c>
      <c r="C49" s="229">
        <v>91.144145599169775</v>
      </c>
    </row>
    <row r="50" spans="1:3" ht="15.6" x14ac:dyDescent="0.3">
      <c r="A50" s="231" t="s">
        <v>200</v>
      </c>
      <c r="B50" s="231">
        <v>84.695977025571565</v>
      </c>
      <c r="C50" s="231">
        <v>85.226126140813207</v>
      </c>
    </row>
    <row r="51" spans="1:3" ht="15.6" x14ac:dyDescent="0.3">
      <c r="A51" s="229" t="s">
        <v>201</v>
      </c>
      <c r="B51" s="229">
        <v>80.752110758159048</v>
      </c>
      <c r="C51" s="229">
        <v>88.676481742319638</v>
      </c>
    </row>
    <row r="52" spans="1:3" ht="15.6" x14ac:dyDescent="0.3">
      <c r="A52" s="231" t="s">
        <v>202</v>
      </c>
      <c r="B52" s="231">
        <v>86.968228897810604</v>
      </c>
      <c r="C52" s="231">
        <v>95.399137438602494</v>
      </c>
    </row>
    <row r="53" spans="1:3" ht="15.6" x14ac:dyDescent="0.3">
      <c r="A53" s="229" t="s">
        <v>203</v>
      </c>
      <c r="B53" s="229">
        <v>90.719846520216535</v>
      </c>
      <c r="C53" s="229">
        <v>90.780377677437912</v>
      </c>
    </row>
    <row r="54" spans="1:3" ht="15.6" x14ac:dyDescent="0.3">
      <c r="A54" s="231" t="s">
        <v>204</v>
      </c>
      <c r="B54" s="231">
        <v>91.088265372095066</v>
      </c>
      <c r="C54" s="231">
        <v>91.157288919157537</v>
      </c>
    </row>
    <row r="55" spans="1:3" ht="15.6" x14ac:dyDescent="0.3">
      <c r="A55" s="229" t="s">
        <v>205</v>
      </c>
      <c r="B55" s="229">
        <v>89.947758620160201</v>
      </c>
      <c r="C55" s="229">
        <v>85.228881998432826</v>
      </c>
    </row>
    <row r="56" spans="1:3" ht="15.6" x14ac:dyDescent="0.3">
      <c r="A56" s="231" t="s">
        <v>206</v>
      </c>
      <c r="B56" s="231">
        <v>90.248010895330637</v>
      </c>
      <c r="C56" s="231">
        <v>89.333173123061826</v>
      </c>
    </row>
    <row r="57" spans="1:3" ht="15.6" x14ac:dyDescent="0.3">
      <c r="A57" s="229" t="s">
        <v>207</v>
      </c>
      <c r="B57" s="229">
        <v>95.978708849752664</v>
      </c>
      <c r="C57" s="229">
        <v>96.217178778554199</v>
      </c>
    </row>
    <row r="58" spans="1:3" ht="15.6" x14ac:dyDescent="0.3">
      <c r="A58" s="231" t="s">
        <v>208</v>
      </c>
      <c r="B58" s="231">
        <v>88.281385790290074</v>
      </c>
      <c r="C58" s="231">
        <v>88.853664891213711</v>
      </c>
    </row>
    <row r="59" spans="1:3" ht="15.6" x14ac:dyDescent="0.3">
      <c r="A59" s="229" t="s">
        <v>209</v>
      </c>
      <c r="B59" s="229">
        <v>90.200580602928554</v>
      </c>
      <c r="C59" s="229">
        <v>91.68030989183336</v>
      </c>
    </row>
    <row r="60" spans="1:3" ht="15.6" x14ac:dyDescent="0.3">
      <c r="A60" s="231" t="s">
        <v>210</v>
      </c>
      <c r="B60" s="231">
        <v>94.087229527909173</v>
      </c>
      <c r="C60" s="231">
        <v>96.989041971249847</v>
      </c>
    </row>
    <row r="61" spans="1:3" ht="15.6" x14ac:dyDescent="0.3">
      <c r="A61" s="229" t="s">
        <v>635</v>
      </c>
      <c r="B61" s="229"/>
      <c r="C61" s="229">
        <v>105.38860889313595</v>
      </c>
    </row>
    <row r="63" spans="1:3" x14ac:dyDescent="0.3">
      <c r="A63" t="s">
        <v>638</v>
      </c>
      <c r="B63" s="232"/>
      <c r="C63" s="227"/>
    </row>
    <row r="64" spans="1:3" x14ac:dyDescent="0.3">
      <c r="A64" t="s">
        <v>818</v>
      </c>
      <c r="B64" s="232"/>
    </row>
    <row r="65" spans="1:1" x14ac:dyDescent="0.3">
      <c r="A65" t="s">
        <v>821</v>
      </c>
    </row>
    <row r="66" spans="1:1" x14ac:dyDescent="0.3">
      <c r="A66" t="s">
        <v>822</v>
      </c>
    </row>
  </sheetData>
  <mergeCells count="2">
    <mergeCell ref="A5:A6"/>
    <mergeCell ref="A7:A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showGridLines="0" workbookViewId="0"/>
  </sheetViews>
  <sheetFormatPr baseColWidth="10" defaultRowHeight="14.4" x14ac:dyDescent="0.3"/>
  <cols>
    <col min="2" max="2" width="15.6640625" customWidth="1"/>
    <col min="3" max="3" width="15" customWidth="1"/>
    <col min="4" max="4" width="14.33203125" customWidth="1"/>
    <col min="5" max="5" width="14" customWidth="1"/>
    <col min="7" max="7" width="14.5546875" customWidth="1"/>
  </cols>
  <sheetData>
    <row r="1" spans="1:7" ht="15.6" x14ac:dyDescent="0.3">
      <c r="A1" s="93" t="s">
        <v>645</v>
      </c>
      <c r="B1" s="227"/>
      <c r="C1" s="227"/>
    </row>
    <row r="2" spans="1:7" x14ac:dyDescent="0.3">
      <c r="A2" s="140"/>
      <c r="B2" s="227"/>
      <c r="C2" s="227"/>
    </row>
    <row r="3" spans="1:7" ht="15.6" x14ac:dyDescent="0.3">
      <c r="A3" s="96" t="s">
        <v>809</v>
      </c>
      <c r="B3" s="227"/>
      <c r="C3" s="227"/>
    </row>
    <row r="4" spans="1:7" x14ac:dyDescent="0.3">
      <c r="A4" s="227"/>
      <c r="B4" s="227"/>
      <c r="C4" s="227"/>
    </row>
    <row r="5" spans="1:7" ht="93.6" x14ac:dyDescent="0.3">
      <c r="A5" s="293" t="s">
        <v>0</v>
      </c>
      <c r="B5" s="10" t="s">
        <v>640</v>
      </c>
      <c r="C5" s="10" t="s">
        <v>641</v>
      </c>
      <c r="D5" s="10" t="s">
        <v>642</v>
      </c>
      <c r="E5" s="10" t="s">
        <v>643</v>
      </c>
      <c r="F5" s="10" t="s">
        <v>644</v>
      </c>
      <c r="G5" s="10" t="s">
        <v>584</v>
      </c>
    </row>
    <row r="6" spans="1:7" ht="15" customHeight="1" x14ac:dyDescent="0.3">
      <c r="A6" s="294"/>
      <c r="B6" s="10" t="s">
        <v>811</v>
      </c>
      <c r="C6" s="10" t="s">
        <v>810</v>
      </c>
      <c r="D6" s="10" t="s">
        <v>811</v>
      </c>
      <c r="E6" s="10" t="s">
        <v>810</v>
      </c>
      <c r="F6" s="10" t="s">
        <v>810</v>
      </c>
      <c r="G6" s="10" t="s">
        <v>811</v>
      </c>
    </row>
    <row r="7" spans="1:7" ht="60.75" customHeight="1" x14ac:dyDescent="0.3">
      <c r="A7" s="297" t="s">
        <v>1</v>
      </c>
      <c r="B7" s="10" t="s">
        <v>812</v>
      </c>
      <c r="C7" s="10" t="s">
        <v>813</v>
      </c>
      <c r="D7" s="10" t="s">
        <v>814</v>
      </c>
      <c r="E7" s="10" t="s">
        <v>815</v>
      </c>
      <c r="F7" s="10" t="s">
        <v>816</v>
      </c>
      <c r="G7" s="10" t="s">
        <v>584</v>
      </c>
    </row>
    <row r="8" spans="1:7" ht="17.25" customHeight="1" x14ac:dyDescent="0.3">
      <c r="A8" s="298"/>
      <c r="B8" s="10" t="s">
        <v>817</v>
      </c>
      <c r="C8" s="10" t="s">
        <v>810</v>
      </c>
      <c r="D8" s="10" t="s">
        <v>817</v>
      </c>
      <c r="E8" s="10" t="s">
        <v>810</v>
      </c>
      <c r="F8" s="10" t="s">
        <v>810</v>
      </c>
      <c r="G8" s="10" t="s">
        <v>817</v>
      </c>
    </row>
    <row r="9" spans="1:7" ht="15.6" x14ac:dyDescent="0.3">
      <c r="A9" s="229" t="s">
        <v>203</v>
      </c>
      <c r="B9" s="229">
        <v>100.50993571119992</v>
      </c>
      <c r="C9" s="229">
        <v>91.971491506860048</v>
      </c>
      <c r="D9" s="229">
        <v>92.938307006483754</v>
      </c>
      <c r="E9" s="229">
        <v>87.727400585392942</v>
      </c>
      <c r="F9" s="229">
        <v>81.700108134505768</v>
      </c>
      <c r="G9" s="229">
        <v>99.800500647950258</v>
      </c>
    </row>
    <row r="10" spans="1:7" ht="15.6" x14ac:dyDescent="0.3">
      <c r="A10" s="231" t="s">
        <v>204</v>
      </c>
      <c r="B10" s="231">
        <v>100</v>
      </c>
      <c r="C10" s="231">
        <v>100</v>
      </c>
      <c r="D10" s="231">
        <v>100</v>
      </c>
      <c r="E10" s="231">
        <v>100</v>
      </c>
      <c r="F10" s="231">
        <v>100</v>
      </c>
      <c r="G10" s="231">
        <v>99.999999999999986</v>
      </c>
    </row>
    <row r="11" spans="1:7" ht="15.6" x14ac:dyDescent="0.3">
      <c r="A11" s="229" t="s">
        <v>205</v>
      </c>
      <c r="B11" s="229">
        <v>102.03121955993031</v>
      </c>
      <c r="C11" s="229">
        <v>96.191949661026399</v>
      </c>
      <c r="D11" s="229">
        <v>99.992072411195608</v>
      </c>
      <c r="E11" s="229">
        <v>106.57979057444101</v>
      </c>
      <c r="F11" s="229">
        <v>89.446064734479307</v>
      </c>
      <c r="G11" s="229">
        <v>99.09793385412631</v>
      </c>
    </row>
    <row r="12" spans="1:7" ht="15.6" x14ac:dyDescent="0.3">
      <c r="A12" s="231" t="s">
        <v>206</v>
      </c>
      <c r="B12" s="231">
        <v>98.148978827409081</v>
      </c>
      <c r="C12" s="231">
        <v>89.54243199462195</v>
      </c>
      <c r="D12" s="231">
        <v>103.18680947623608</v>
      </c>
      <c r="E12" s="231">
        <v>99.706202328395023</v>
      </c>
      <c r="F12" s="231">
        <v>91.85560036003136</v>
      </c>
      <c r="G12" s="231">
        <v>98.032762259973779</v>
      </c>
    </row>
    <row r="13" spans="1:7" ht="15.6" x14ac:dyDescent="0.3">
      <c r="A13" s="229" t="s">
        <v>207</v>
      </c>
      <c r="B13" s="229">
        <v>102.13950553083666</v>
      </c>
      <c r="C13" s="229">
        <v>96.991087807927059</v>
      </c>
      <c r="D13" s="229">
        <v>98.53402047172672</v>
      </c>
      <c r="E13" s="229">
        <v>110.01490626015965</v>
      </c>
      <c r="F13" s="229">
        <v>116.81080008087808</v>
      </c>
      <c r="G13" s="229">
        <v>96.348217758102365</v>
      </c>
    </row>
    <row r="14" spans="1:7" ht="15.6" x14ac:dyDescent="0.3">
      <c r="A14" s="231" t="s">
        <v>208</v>
      </c>
      <c r="B14" s="231">
        <v>98.273237774103364</v>
      </c>
      <c r="C14" s="231">
        <v>96.988855651253971</v>
      </c>
      <c r="D14" s="231">
        <v>80.539466211230092</v>
      </c>
      <c r="E14" s="231">
        <v>118.39026362738537</v>
      </c>
      <c r="F14" s="231">
        <v>119.78025116142777</v>
      </c>
      <c r="G14" s="231">
        <v>96.415263266149125</v>
      </c>
    </row>
    <row r="15" spans="1:7" ht="15.6" x14ac:dyDescent="0.3">
      <c r="A15" s="229" t="s">
        <v>209</v>
      </c>
      <c r="B15" s="229">
        <v>95.901741433018088</v>
      </c>
      <c r="C15" s="229">
        <v>94.809411983543455</v>
      </c>
      <c r="D15" s="229">
        <v>84.713317110833827</v>
      </c>
      <c r="E15" s="229">
        <v>121.13026593193533</v>
      </c>
      <c r="F15" s="229">
        <v>117.30251784540104</v>
      </c>
      <c r="G15" s="229">
        <v>97.085060739291862</v>
      </c>
    </row>
    <row r="16" spans="1:7" ht="15.6" x14ac:dyDescent="0.3">
      <c r="A16" s="231" t="s">
        <v>210</v>
      </c>
      <c r="B16" s="231">
        <v>101.6806343539606</v>
      </c>
      <c r="C16" s="231">
        <v>85.704690237395411</v>
      </c>
      <c r="D16" s="231">
        <v>96.258614109945185</v>
      </c>
      <c r="E16" s="231">
        <v>115.31532710807029</v>
      </c>
      <c r="F16" s="231">
        <v>134.98217624649311</v>
      </c>
      <c r="G16" s="231">
        <v>98.111222493143643</v>
      </c>
    </row>
    <row r="17" spans="1:7" ht="15.6" x14ac:dyDescent="0.3">
      <c r="A17" s="229" t="s">
        <v>635</v>
      </c>
      <c r="B17" s="229">
        <v>111.27776593964016</v>
      </c>
      <c r="C17" s="229">
        <v>94.379304880308965</v>
      </c>
      <c r="D17" s="229">
        <v>99.610262586999269</v>
      </c>
      <c r="E17" s="229">
        <v>123.09682228964905</v>
      </c>
      <c r="F17" s="229">
        <v>161.98668931352211</v>
      </c>
      <c r="G17" s="229">
        <v>99.092334718075065</v>
      </c>
    </row>
    <row r="19" spans="1:7" x14ac:dyDescent="0.3">
      <c r="A19" t="s">
        <v>639</v>
      </c>
      <c r="B19" s="232"/>
      <c r="C19" s="227"/>
    </row>
    <row r="20" spans="1:7" x14ac:dyDescent="0.3">
      <c r="A20" t="s">
        <v>602</v>
      </c>
      <c r="B20" s="232"/>
    </row>
    <row r="21" spans="1:7" x14ac:dyDescent="0.3">
      <c r="A21" t="s">
        <v>821</v>
      </c>
    </row>
    <row r="22" spans="1:7" x14ac:dyDescent="0.3">
      <c r="A22" t="s">
        <v>822</v>
      </c>
    </row>
  </sheetData>
  <mergeCells count="2">
    <mergeCell ref="A5:A6"/>
    <mergeCell ref="A7:A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8"/>
  <sheetViews>
    <sheetView topLeftCell="A22" workbookViewId="0">
      <selection activeCell="A39" sqref="A39"/>
    </sheetView>
  </sheetViews>
  <sheetFormatPr baseColWidth="10" defaultRowHeight="14.4" x14ac:dyDescent="0.3"/>
  <cols>
    <col min="2" max="53" width="22.6640625" customWidth="1"/>
  </cols>
  <sheetData>
    <row r="1" spans="1:53" ht="15.6" x14ac:dyDescent="0.3">
      <c r="A1" s="93" t="s">
        <v>886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</row>
    <row r="2" spans="1:53" x14ac:dyDescent="0.3">
      <c r="A2" s="140" t="s">
        <v>936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</row>
    <row r="3" spans="1:53" x14ac:dyDescent="0.3">
      <c r="A3" s="140"/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</row>
    <row r="4" spans="1:53" ht="15.6" x14ac:dyDescent="0.3">
      <c r="A4" s="96"/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</row>
    <row r="5" spans="1:53" ht="15.6" x14ac:dyDescent="0.3">
      <c r="A5" s="96"/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</row>
    <row r="6" spans="1:53" x14ac:dyDescent="0.3">
      <c r="A6" s="227"/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</row>
    <row r="7" spans="1:53" ht="78" x14ac:dyDescent="0.3">
      <c r="A7" s="270" t="s">
        <v>0</v>
      </c>
      <c r="B7" s="10" t="s">
        <v>887</v>
      </c>
      <c r="C7" s="10" t="s">
        <v>888</v>
      </c>
      <c r="D7" s="10" t="s">
        <v>889</v>
      </c>
      <c r="E7" s="10" t="s">
        <v>890</v>
      </c>
      <c r="F7" s="10" t="s">
        <v>891</v>
      </c>
      <c r="G7" s="10" t="s">
        <v>892</v>
      </c>
      <c r="H7" s="10" t="s">
        <v>893</v>
      </c>
      <c r="I7" s="10" t="s">
        <v>894</v>
      </c>
      <c r="J7" s="10" t="s">
        <v>895</v>
      </c>
      <c r="K7" s="10" t="s">
        <v>896</v>
      </c>
      <c r="L7" s="10" t="s">
        <v>897</v>
      </c>
      <c r="M7" s="10" t="s">
        <v>898</v>
      </c>
      <c r="N7" s="10" t="s">
        <v>899</v>
      </c>
      <c r="O7" s="10" t="s">
        <v>900</v>
      </c>
      <c r="P7" s="10" t="s">
        <v>901</v>
      </c>
      <c r="Q7" s="10" t="s">
        <v>902</v>
      </c>
      <c r="R7" s="10" t="s">
        <v>903</v>
      </c>
      <c r="S7" s="10" t="s">
        <v>904</v>
      </c>
      <c r="T7" s="10" t="s">
        <v>905</v>
      </c>
      <c r="U7" s="10" t="s">
        <v>906</v>
      </c>
      <c r="V7" s="10" t="s">
        <v>907</v>
      </c>
      <c r="W7" s="10" t="s">
        <v>908</v>
      </c>
      <c r="X7" s="10" t="s">
        <v>909</v>
      </c>
      <c r="Y7" s="10" t="s">
        <v>910</v>
      </c>
      <c r="Z7" s="10" t="s">
        <v>911</v>
      </c>
      <c r="AA7" s="10" t="s">
        <v>912</v>
      </c>
      <c r="AB7" s="10" t="s">
        <v>913</v>
      </c>
      <c r="AC7" s="10" t="s">
        <v>914</v>
      </c>
      <c r="AD7" s="10" t="s">
        <v>915</v>
      </c>
      <c r="AE7" s="10" t="s">
        <v>916</v>
      </c>
      <c r="AF7" s="10" t="s">
        <v>917</v>
      </c>
      <c r="AG7" s="10" t="s">
        <v>918</v>
      </c>
      <c r="AH7" s="10" t="s">
        <v>873</v>
      </c>
      <c r="AI7" s="10" t="s">
        <v>919</v>
      </c>
      <c r="AJ7" s="10" t="s">
        <v>920</v>
      </c>
      <c r="AK7" s="10" t="s">
        <v>921</v>
      </c>
      <c r="AL7" s="10" t="s">
        <v>399</v>
      </c>
      <c r="AM7" s="10" t="s">
        <v>400</v>
      </c>
      <c r="AN7" s="10" t="s">
        <v>922</v>
      </c>
      <c r="AO7" s="10" t="s">
        <v>923</v>
      </c>
      <c r="AP7" s="10" t="s">
        <v>924</v>
      </c>
      <c r="AQ7" s="10" t="s">
        <v>925</v>
      </c>
      <c r="AR7" s="10" t="s">
        <v>926</v>
      </c>
      <c r="AS7" s="10" t="s">
        <v>927</v>
      </c>
      <c r="AT7" s="10" t="s">
        <v>928</v>
      </c>
      <c r="AU7" s="10" t="s">
        <v>929</v>
      </c>
      <c r="AV7" s="10" t="s">
        <v>930</v>
      </c>
      <c r="AW7" s="10" t="s">
        <v>931</v>
      </c>
      <c r="AX7" s="10" t="s">
        <v>932</v>
      </c>
      <c r="AY7" s="10" t="s">
        <v>933</v>
      </c>
      <c r="AZ7" s="10" t="s">
        <v>934</v>
      </c>
      <c r="BA7" s="10" t="s">
        <v>935</v>
      </c>
    </row>
    <row r="8" spans="1:53" ht="15.6" x14ac:dyDescent="0.3">
      <c r="A8" s="271" t="s">
        <v>1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</row>
    <row r="9" spans="1:53" ht="15.6" x14ac:dyDescent="0.3">
      <c r="A9" s="229" t="s">
        <v>186</v>
      </c>
      <c r="B9" s="229">
        <v>-0.2881089805482962</v>
      </c>
      <c r="C9" s="229">
        <v>-0.22383522616742085</v>
      </c>
      <c r="D9" s="229">
        <v>0.95009920629262612</v>
      </c>
      <c r="E9" s="229">
        <v>0.92246884679985763</v>
      </c>
      <c r="F9" s="229">
        <v>-2.2567289917918476</v>
      </c>
      <c r="G9" s="229">
        <v>0.78531589320878237</v>
      </c>
      <c r="H9" s="229">
        <v>1.6431900061708457E-2</v>
      </c>
      <c r="I9" s="229">
        <v>1.072444398662137</v>
      </c>
      <c r="J9" s="229">
        <v>0.57159777564479086</v>
      </c>
      <c r="K9" s="229">
        <v>0.12681149569199002</v>
      </c>
      <c r="L9" s="229">
        <v>1.6406345372383162</v>
      </c>
      <c r="M9" s="229">
        <v>0.34229368132536503</v>
      </c>
      <c r="N9" s="229">
        <v>0.45825001262213949</v>
      </c>
      <c r="O9" s="229">
        <v>0.94204663703661773</v>
      </c>
      <c r="P9" s="229">
        <v>1.0911356091394402</v>
      </c>
      <c r="Q9" s="229">
        <v>1.0227971951981618</v>
      </c>
      <c r="R9" s="229">
        <v>-0.39918732893573616</v>
      </c>
      <c r="S9" s="229">
        <v>1.3207502868687642</v>
      </c>
      <c r="T9" s="229">
        <v>0.14117411645881464</v>
      </c>
      <c r="U9" s="229">
        <v>1.1029115457703826</v>
      </c>
      <c r="V9" s="229">
        <v>0.35826790866162911</v>
      </c>
      <c r="W9" s="229">
        <v>-0.49514139679592162</v>
      </c>
      <c r="X9" s="229">
        <v>0.79143111717681824</v>
      </c>
      <c r="Y9" s="229">
        <v>-0.8563220116342829</v>
      </c>
      <c r="Z9" s="229">
        <v>1.096548274339062</v>
      </c>
      <c r="AA9" s="229">
        <v>-0.1382435714753675</v>
      </c>
      <c r="AB9" s="229">
        <v>0.25080504304126244</v>
      </c>
      <c r="AC9" s="229">
        <v>0.98974841005609837</v>
      </c>
      <c r="AD9" s="229">
        <v>0.86977161545939818</v>
      </c>
      <c r="AE9" s="229">
        <v>0.12105681513547067</v>
      </c>
      <c r="AF9" s="229">
        <v>0.51070264351440231</v>
      </c>
      <c r="AG9" s="229">
        <v>2.9943063213387296E-2</v>
      </c>
      <c r="AH9" s="229">
        <v>1.3336466867012304</v>
      </c>
      <c r="AI9" s="229">
        <v>0.79877253852644858</v>
      </c>
      <c r="AJ9" s="229">
        <v>0.18526763987970957</v>
      </c>
      <c r="AK9" s="229">
        <v>-0.27974352711188388</v>
      </c>
      <c r="AL9" s="229">
        <v>0.72361077880349134</v>
      </c>
      <c r="AM9" s="229">
        <v>3.2794089736167369E-2</v>
      </c>
      <c r="AN9" s="229">
        <v>0.88756826149292756</v>
      </c>
      <c r="AO9" s="229">
        <v>2.1100725219401602</v>
      </c>
      <c r="AP9" s="229">
        <v>1.1700105212620149</v>
      </c>
      <c r="AQ9" s="229">
        <v>0.15539148151552754</v>
      </c>
      <c r="AR9" s="229">
        <v>-0.25668800492419402</v>
      </c>
      <c r="AS9" s="229">
        <v>0.36475955093312201</v>
      </c>
      <c r="AT9" s="229">
        <v>0.53445062128716259</v>
      </c>
      <c r="AU9" s="229">
        <v>1.234327342802924</v>
      </c>
      <c r="AV9" s="229">
        <v>0.83624070269067274</v>
      </c>
      <c r="AW9" s="229">
        <v>-0.16137939255155884</v>
      </c>
      <c r="AX9" s="229">
        <v>1.1745388285024023</v>
      </c>
      <c r="AY9" s="229">
        <v>0.59111882911586788</v>
      </c>
      <c r="AZ9" s="229">
        <v>0.64371154556367349</v>
      </c>
      <c r="BA9" s="229">
        <v>-0.94028131957476013</v>
      </c>
    </row>
    <row r="10" spans="1:53" ht="15.6" x14ac:dyDescent="0.3">
      <c r="A10" s="231" t="s">
        <v>187</v>
      </c>
      <c r="B10" s="231">
        <v>-0.56669410372023121</v>
      </c>
      <c r="C10" s="231">
        <v>-0.20585943543054416</v>
      </c>
      <c r="D10" s="231">
        <v>1.9047849546977118E-2</v>
      </c>
      <c r="E10" s="231">
        <v>-3.0192221988137766</v>
      </c>
      <c r="F10" s="231">
        <v>6.5912037272187585E-2</v>
      </c>
      <c r="G10" s="231">
        <v>0.45506220906211714</v>
      </c>
      <c r="H10" s="231">
        <v>0.86282563445542981</v>
      </c>
      <c r="I10" s="231">
        <v>-0.29361898490372967</v>
      </c>
      <c r="J10" s="231">
        <v>1.4391114596855101</v>
      </c>
      <c r="K10" s="231">
        <v>0.51052426233124848</v>
      </c>
      <c r="L10" s="231">
        <v>0.11573589784344807</v>
      </c>
      <c r="M10" s="231">
        <v>0.41860660738337707</v>
      </c>
      <c r="N10" s="231">
        <v>0.83655126970322002</v>
      </c>
      <c r="O10" s="231">
        <v>-0.60676971577695227</v>
      </c>
      <c r="P10" s="231">
        <v>-0.28808634573519998</v>
      </c>
      <c r="Q10" s="231">
        <v>-0.18883952548192481</v>
      </c>
      <c r="R10" s="231">
        <v>0.63035527829782056</v>
      </c>
      <c r="S10" s="231">
        <v>-0.78985759985638826</v>
      </c>
      <c r="T10" s="231">
        <v>1.1430035706732558</v>
      </c>
      <c r="U10" s="231">
        <v>-0.24899403714620688</v>
      </c>
      <c r="V10" s="231">
        <v>-0.26315081483236863</v>
      </c>
      <c r="W10" s="231">
        <v>1.1289785009371542</v>
      </c>
      <c r="X10" s="231">
        <v>0.4831206442452084</v>
      </c>
      <c r="Y10" s="231">
        <v>0.35259116862987855</v>
      </c>
      <c r="Z10" s="231">
        <v>0.92776494642025142</v>
      </c>
      <c r="AA10" s="231">
        <v>-0.6383721078512673</v>
      </c>
      <c r="AB10" s="231">
        <v>1.9348966842578945</v>
      </c>
      <c r="AC10" s="231">
        <v>0.90463876998004333</v>
      </c>
      <c r="AD10" s="231">
        <v>0.47183170194990787</v>
      </c>
      <c r="AE10" s="231">
        <v>-1.2399623297799858E-2</v>
      </c>
      <c r="AF10" s="231">
        <v>-1.2690597202078588</v>
      </c>
      <c r="AG10" s="231">
        <v>0.62220075163238131</v>
      </c>
      <c r="AH10" s="231">
        <v>0.39484577193858822</v>
      </c>
      <c r="AI10" s="231">
        <v>0.93874498930476002</v>
      </c>
      <c r="AJ10" s="231">
        <v>-0.55912811416608488</v>
      </c>
      <c r="AK10" s="231">
        <v>1.3591211399689609</v>
      </c>
      <c r="AL10" s="231">
        <v>1.9002293454562374E-2</v>
      </c>
      <c r="AM10" s="231">
        <v>-0.35146558757052793</v>
      </c>
      <c r="AN10" s="231">
        <v>1.3558775319266856</v>
      </c>
      <c r="AO10" s="231">
        <v>-0.8500922955645992</v>
      </c>
      <c r="AP10" s="231">
        <v>2.8829747972673705E-2</v>
      </c>
      <c r="AQ10" s="231">
        <v>0.2346648171377628</v>
      </c>
      <c r="AR10" s="231">
        <v>1.3338687751834108</v>
      </c>
      <c r="AS10" s="231">
        <v>-0.21984732482682637</v>
      </c>
      <c r="AT10" s="231">
        <v>-0.52084980985743135</v>
      </c>
      <c r="AU10" s="231">
        <v>9.8054335406763032E-2</v>
      </c>
      <c r="AV10" s="231">
        <v>1.2974271943795115</v>
      </c>
      <c r="AW10" s="231">
        <v>0.65575304708144388</v>
      </c>
      <c r="AX10" s="231">
        <v>-0.44416288461685943</v>
      </c>
      <c r="AY10" s="231">
        <v>0.24759008597374435</v>
      </c>
      <c r="AZ10" s="231">
        <v>0.63441882591848875</v>
      </c>
      <c r="BA10" s="231">
        <v>1.0240026473198687</v>
      </c>
    </row>
    <row r="11" spans="1:53" ht="15.6" x14ac:dyDescent="0.3">
      <c r="A11" s="229" t="s">
        <v>188</v>
      </c>
      <c r="B11" s="229">
        <v>5.5718752910013589E-2</v>
      </c>
      <c r="C11" s="229">
        <v>-0.2061595317158873</v>
      </c>
      <c r="D11" s="229">
        <v>-0.77642468927606811</v>
      </c>
      <c r="E11" s="229">
        <v>2.9438413152465102</v>
      </c>
      <c r="F11" s="229">
        <v>-0.15580332778229389</v>
      </c>
      <c r="G11" s="229">
        <v>-0.45749312945311654</v>
      </c>
      <c r="H11" s="229">
        <v>-1.501786962998676</v>
      </c>
      <c r="I11" s="229">
        <v>-0.1730623153263591</v>
      </c>
      <c r="J11" s="229">
        <v>0.41387187674286835</v>
      </c>
      <c r="K11" s="229">
        <v>-0.53401029888811624</v>
      </c>
      <c r="L11" s="229">
        <v>-4.5485574245438871E-2</v>
      </c>
      <c r="M11" s="229">
        <v>-0.46088398479161707</v>
      </c>
      <c r="N11" s="229">
        <v>0.79376905382680951</v>
      </c>
      <c r="O11" s="229">
        <v>-0.18496079245661626</v>
      </c>
      <c r="P11" s="229">
        <v>-1.4157937475543438</v>
      </c>
      <c r="Q11" s="229">
        <v>-0.86256947208425161</v>
      </c>
      <c r="R11" s="229">
        <v>-0.12509852058012416</v>
      </c>
      <c r="S11" s="229">
        <v>1.1163499335486036</v>
      </c>
      <c r="T11" s="229">
        <v>-0.23194128254989879</v>
      </c>
      <c r="U11" s="229">
        <v>-0.50575821523801978</v>
      </c>
      <c r="V11" s="229">
        <v>0.41219677593994825</v>
      </c>
      <c r="W11" s="229">
        <v>-0.33534350704194543</v>
      </c>
      <c r="X11" s="229">
        <v>0.8967315708636231</v>
      </c>
      <c r="Y11" s="229">
        <v>-0.2383720835718032</v>
      </c>
      <c r="Z11" s="229">
        <v>-0.9911789525286453</v>
      </c>
      <c r="AA11" s="229">
        <v>-0.29960431670610443</v>
      </c>
      <c r="AB11" s="229">
        <v>-0.82389389985447681</v>
      </c>
      <c r="AC11" s="229">
        <v>-0.25173566712979728</v>
      </c>
      <c r="AD11" s="229">
        <v>0.42996857978291358</v>
      </c>
      <c r="AE11" s="229">
        <v>0.17851548550283344</v>
      </c>
      <c r="AF11" s="229">
        <v>0.48174812799244893</v>
      </c>
      <c r="AG11" s="229">
        <v>-3.3839261829346177E-2</v>
      </c>
      <c r="AH11" s="229">
        <v>0.60183022952141252</v>
      </c>
      <c r="AI11" s="229">
        <v>2.1910537729108021E-2</v>
      </c>
      <c r="AJ11" s="229">
        <v>-0.44188311260204677</v>
      </c>
      <c r="AK11" s="229">
        <v>-0.1266596836421299</v>
      </c>
      <c r="AL11" s="229">
        <v>0.62743119934139502</v>
      </c>
      <c r="AM11" s="229">
        <v>-1.1987094536032505</v>
      </c>
      <c r="AN11" s="229">
        <v>0.44318297217167696</v>
      </c>
      <c r="AO11" s="229">
        <v>1.6097200661705853</v>
      </c>
      <c r="AP11" s="229">
        <v>1.1686570799268132</v>
      </c>
      <c r="AQ11" s="229">
        <v>0.1995463748607397</v>
      </c>
      <c r="AR11" s="229">
        <v>0.3335339479160882</v>
      </c>
      <c r="AS11" s="229">
        <v>1.1774021516132718</v>
      </c>
      <c r="AT11" s="229">
        <v>1.0308263176943986</v>
      </c>
      <c r="AU11" s="229">
        <v>0.85383288125446866</v>
      </c>
      <c r="AV11" s="229">
        <v>0.95392722171681366</v>
      </c>
      <c r="AW11" s="229">
        <v>-0.22618865765767326</v>
      </c>
      <c r="AX11" s="229">
        <v>1.3778736532037741</v>
      </c>
      <c r="AY11" s="229">
        <v>-3.4988593562548687</v>
      </c>
      <c r="AZ11" s="229">
        <v>-1.7781264879100593</v>
      </c>
      <c r="BA11" s="229">
        <v>9.6943983259644262E-2</v>
      </c>
    </row>
    <row r="12" spans="1:53" ht="15.6" x14ac:dyDescent="0.3">
      <c r="A12" s="231" t="s">
        <v>189</v>
      </c>
      <c r="B12" s="231">
        <v>0.27327021100072846</v>
      </c>
      <c r="C12" s="231">
        <v>5.0692526975821932E-2</v>
      </c>
      <c r="D12" s="231">
        <v>0.4911453715527731</v>
      </c>
      <c r="E12" s="231">
        <v>0.7354695503970764</v>
      </c>
      <c r="F12" s="231">
        <v>0.13317047831188306</v>
      </c>
      <c r="G12" s="231">
        <v>-2.5597321184175313E-2</v>
      </c>
      <c r="H12" s="231">
        <v>-1.6774792112625447</v>
      </c>
      <c r="I12" s="231">
        <v>-0.80964907035678713</v>
      </c>
      <c r="J12" s="231">
        <v>-1.6228462270594921</v>
      </c>
      <c r="K12" s="231">
        <v>-1.006456298894582</v>
      </c>
      <c r="L12" s="231">
        <v>-0.17643327713746237</v>
      </c>
      <c r="M12" s="231">
        <v>-9.2705937162537735E-2</v>
      </c>
      <c r="N12" s="231">
        <v>-1.1963618587286253</v>
      </c>
      <c r="O12" s="231">
        <v>0.16544959107892954</v>
      </c>
      <c r="P12" s="231">
        <v>1.0213058435431916</v>
      </c>
      <c r="Q12" s="231">
        <v>-0.11299608446333534</v>
      </c>
      <c r="R12" s="231">
        <v>-0.1589229750583129</v>
      </c>
      <c r="S12" s="231">
        <v>-1.2619729894490028</v>
      </c>
      <c r="T12" s="231">
        <v>-0.77138854898329479</v>
      </c>
      <c r="U12" s="231">
        <v>-1.1003318556206554</v>
      </c>
      <c r="V12" s="231">
        <v>-7.2002324747613616E-2</v>
      </c>
      <c r="W12" s="231">
        <v>-0.52613741008160297</v>
      </c>
      <c r="X12" s="231">
        <v>-0.49522001822441586</v>
      </c>
      <c r="Y12" s="231">
        <v>-0.46013452001973909</v>
      </c>
      <c r="Z12" s="231">
        <v>-0.61513560230866782</v>
      </c>
      <c r="AA12" s="231">
        <v>9.5754394709710908E-2</v>
      </c>
      <c r="AB12" s="231">
        <v>-0.64005071338208097</v>
      </c>
      <c r="AC12" s="231">
        <v>-0.95099642676878537</v>
      </c>
      <c r="AD12" s="231">
        <v>-0.96769120155245025</v>
      </c>
      <c r="AE12" s="231">
        <v>-3.7381402294236546E-2</v>
      </c>
      <c r="AF12" s="231">
        <v>2.3858731151883412</v>
      </c>
      <c r="AG12" s="231">
        <v>0.44748294022713925</v>
      </c>
      <c r="AH12" s="231">
        <v>-0.56613055794191214</v>
      </c>
      <c r="AI12" s="231">
        <v>-0.83177854193663736</v>
      </c>
      <c r="AJ12" s="231">
        <v>0.3874623488055241</v>
      </c>
      <c r="AK12" s="231">
        <v>-0.52560968325998525</v>
      </c>
      <c r="AL12" s="231">
        <v>-0.7223911638131244</v>
      </c>
      <c r="AM12" s="231">
        <v>-0.49425959041852308</v>
      </c>
      <c r="AN12" s="231">
        <v>0.11015808282590993</v>
      </c>
      <c r="AO12" s="231">
        <v>-0.63044227059009217</v>
      </c>
      <c r="AP12" s="231">
        <v>-1.124956470502801</v>
      </c>
      <c r="AQ12" s="231">
        <v>0.10102997803356067</v>
      </c>
      <c r="AR12" s="231">
        <v>0.53510206073657507</v>
      </c>
      <c r="AS12" s="231">
        <v>-0.60397554771313822</v>
      </c>
      <c r="AT12" s="231">
        <v>-0.3356518784864217</v>
      </c>
      <c r="AU12" s="231">
        <v>-5.5674258850281808E-2</v>
      </c>
      <c r="AV12" s="231">
        <v>0.70303711470381591</v>
      </c>
      <c r="AW12" s="231">
        <v>-0.16845820807719636</v>
      </c>
      <c r="AX12" s="231">
        <v>-0.44122145896802262</v>
      </c>
      <c r="AY12" s="231">
        <v>-1.6472354819593547</v>
      </c>
      <c r="AZ12" s="231">
        <v>1.6067538376146817</v>
      </c>
      <c r="BA12" s="231">
        <v>0.76848203062860354</v>
      </c>
    </row>
    <row r="13" spans="1:53" ht="15.6" x14ac:dyDescent="0.3">
      <c r="A13" s="229" t="s">
        <v>190</v>
      </c>
      <c r="B13" s="229">
        <v>-0.43511032870219235</v>
      </c>
      <c r="C13" s="229">
        <v>0.35188402415947062</v>
      </c>
      <c r="D13" s="229">
        <v>7.8637863403209385E-2</v>
      </c>
      <c r="E13" s="229">
        <v>-1.1196119111160463</v>
      </c>
      <c r="F13" s="229">
        <v>-0.20774985374596661</v>
      </c>
      <c r="G13" s="229">
        <v>0.91426656244660254</v>
      </c>
      <c r="H13" s="229">
        <v>2.0429163816735034</v>
      </c>
      <c r="I13" s="229">
        <v>-1.0400610019196233</v>
      </c>
      <c r="J13" s="229">
        <v>-0.54557267127687814</v>
      </c>
      <c r="K13" s="229">
        <v>-0.28744978234661989</v>
      </c>
      <c r="L13" s="229">
        <v>-1.0333898525170302</v>
      </c>
      <c r="M13" s="229">
        <v>-1.5305352770855832E-2</v>
      </c>
      <c r="N13" s="229">
        <v>-0.30127259587482197</v>
      </c>
      <c r="O13" s="229">
        <v>5.4392988764148519E-2</v>
      </c>
      <c r="P13" s="229">
        <v>0.24290029577578073</v>
      </c>
      <c r="Q13" s="229">
        <v>6.4350203499118117E-2</v>
      </c>
      <c r="R13" s="229">
        <v>-0.37102078291754165</v>
      </c>
      <c r="S13" s="229">
        <v>-0.90749884698926497</v>
      </c>
      <c r="T13" s="229">
        <v>-5.5898785788285776E-2</v>
      </c>
      <c r="U13" s="229">
        <v>-0.18984270450212004</v>
      </c>
      <c r="V13" s="229">
        <v>-0.81306266334715394</v>
      </c>
      <c r="W13" s="229">
        <v>-1.22746517313486</v>
      </c>
      <c r="X13" s="229">
        <v>3.899912371969029E-2</v>
      </c>
      <c r="Y13" s="229">
        <v>0.17119014654772935</v>
      </c>
      <c r="Z13" s="229">
        <v>0.24510547071898034</v>
      </c>
      <c r="AA13" s="229">
        <v>-0.77295136016359822</v>
      </c>
      <c r="AB13" s="229">
        <v>0.47820453440250316</v>
      </c>
      <c r="AC13" s="229">
        <v>-0.24294822178777442</v>
      </c>
      <c r="AD13" s="229">
        <v>-0.55747601796650093</v>
      </c>
      <c r="AE13" s="229">
        <v>1.9029496007853048</v>
      </c>
      <c r="AF13" s="229">
        <v>-1.2323810506914621</v>
      </c>
      <c r="AG13" s="229">
        <v>1.2276207564840467</v>
      </c>
      <c r="AH13" s="229">
        <v>-0.56923627347483041</v>
      </c>
      <c r="AI13" s="229">
        <v>-0.96446676144179355</v>
      </c>
      <c r="AJ13" s="229">
        <v>-0.23832514880327146</v>
      </c>
      <c r="AK13" s="229">
        <v>4.6633869596986198E-2</v>
      </c>
      <c r="AL13" s="229">
        <v>-0.60215264445389971</v>
      </c>
      <c r="AM13" s="229">
        <v>-0.43599624304430795</v>
      </c>
      <c r="AN13" s="229">
        <v>0.3032054877631572</v>
      </c>
      <c r="AO13" s="229">
        <v>0.99485254483625241</v>
      </c>
      <c r="AP13" s="229">
        <v>0.15205971523217471</v>
      </c>
      <c r="AQ13" s="229">
        <v>0.31821005117647372</v>
      </c>
      <c r="AR13" s="229">
        <v>-1.8552619474678531</v>
      </c>
      <c r="AS13" s="229">
        <v>0.23699838538551715</v>
      </c>
      <c r="AT13" s="229">
        <v>7.2866239006273661E-2</v>
      </c>
      <c r="AU13" s="229">
        <v>0.19361910453171055</v>
      </c>
      <c r="AV13" s="229">
        <v>1.3101156512733343</v>
      </c>
      <c r="AW13" s="229">
        <v>1.0714680561738126</v>
      </c>
      <c r="AX13" s="229">
        <v>-0.39203902051452305</v>
      </c>
      <c r="AY13" s="229">
        <v>2.6336932401175925</v>
      </c>
      <c r="AZ13" s="229">
        <v>-0.94906643473798813</v>
      </c>
      <c r="BA13" s="229">
        <v>0.74091645868026956</v>
      </c>
    </row>
    <row r="14" spans="1:53" ht="15.6" x14ac:dyDescent="0.3">
      <c r="A14" s="231" t="s">
        <v>191</v>
      </c>
      <c r="B14" s="231">
        <v>-1.9556233396046976</v>
      </c>
      <c r="C14" s="231">
        <v>7.0905384025668317E-2</v>
      </c>
      <c r="D14" s="231">
        <v>-1.6451127149202911</v>
      </c>
      <c r="E14" s="231">
        <v>-0.33991052429186763</v>
      </c>
      <c r="F14" s="231">
        <v>-7.7265854571902576E-2</v>
      </c>
      <c r="G14" s="231">
        <v>-1.6388892775465238</v>
      </c>
      <c r="H14" s="231">
        <v>1.036410859087221</v>
      </c>
      <c r="I14" s="231">
        <v>0.39770284386420396</v>
      </c>
      <c r="J14" s="231">
        <v>-0.59726845864241107</v>
      </c>
      <c r="K14" s="231">
        <v>-0.81544913176419309</v>
      </c>
      <c r="L14" s="231">
        <v>-0.22102693859616071</v>
      </c>
      <c r="M14" s="231">
        <v>-1.2580663115468658</v>
      </c>
      <c r="N14" s="231">
        <v>-0.75383309034662649</v>
      </c>
      <c r="O14" s="231">
        <v>0.33116374403164406</v>
      </c>
      <c r="P14" s="231">
        <v>-0.91499320419104135</v>
      </c>
      <c r="Q14" s="231">
        <v>-0.78313338103493957</v>
      </c>
      <c r="R14" s="231">
        <v>-1.5554914749372795</v>
      </c>
      <c r="S14" s="231">
        <v>1.0333958787552553</v>
      </c>
      <c r="T14" s="231">
        <v>-1.3759313575214618</v>
      </c>
      <c r="U14" s="231">
        <v>-1.6779933237986293</v>
      </c>
      <c r="V14" s="231">
        <v>-0.21524379692692247</v>
      </c>
      <c r="W14" s="231">
        <v>-1.5664809792757761</v>
      </c>
      <c r="X14" s="231">
        <v>0.33824518423747341</v>
      </c>
      <c r="Y14" s="231">
        <v>-0.3601094893706831</v>
      </c>
      <c r="Z14" s="231">
        <v>-1.722755908353049</v>
      </c>
      <c r="AA14" s="231">
        <v>-0.92548071193173898</v>
      </c>
      <c r="AB14" s="231">
        <v>-0.22309432904548077</v>
      </c>
      <c r="AC14" s="231">
        <v>-1.3971302396818746</v>
      </c>
      <c r="AD14" s="231">
        <v>-1.0726057258633377</v>
      </c>
      <c r="AE14" s="231">
        <v>-1.3546210991098075</v>
      </c>
      <c r="AF14" s="231">
        <v>-0.91441867813078781</v>
      </c>
      <c r="AG14" s="231">
        <v>-1.3042599291996555</v>
      </c>
      <c r="AH14" s="231">
        <v>-0.54655602921085966</v>
      </c>
      <c r="AI14" s="231">
        <v>-1.6334192864527333</v>
      </c>
      <c r="AJ14" s="231">
        <v>0.1565902954430913</v>
      </c>
      <c r="AK14" s="231">
        <v>-0.67880728201157048</v>
      </c>
      <c r="AL14" s="231">
        <v>-1.9423577413855782</v>
      </c>
      <c r="AM14" s="231">
        <v>-0.47834422743962446</v>
      </c>
      <c r="AN14" s="231">
        <v>0.16650496059012063</v>
      </c>
      <c r="AO14" s="231">
        <v>-0.86346717257577532</v>
      </c>
      <c r="AP14" s="231">
        <v>-1.2133887117907127</v>
      </c>
      <c r="AQ14" s="231">
        <v>-0.19850803643949855</v>
      </c>
      <c r="AR14" s="231">
        <v>-1.4691979254916026</v>
      </c>
      <c r="AS14" s="231">
        <v>-0.4664025981623911</v>
      </c>
      <c r="AT14" s="231">
        <v>-0.19658922423274625</v>
      </c>
      <c r="AU14" s="231">
        <v>-1.6531271342363572</v>
      </c>
      <c r="AV14" s="231">
        <v>0.24296794580139225</v>
      </c>
      <c r="AW14" s="231">
        <v>-0.48605307983390833</v>
      </c>
      <c r="AX14" s="231">
        <v>-0.99106786119194856</v>
      </c>
      <c r="AY14" s="231">
        <v>-0.77493657907677382</v>
      </c>
      <c r="AZ14" s="231">
        <v>0.64376626898237144</v>
      </c>
      <c r="BA14" s="231">
        <v>-0.34133327285375337</v>
      </c>
    </row>
    <row r="15" spans="1:53" ht="15.6" x14ac:dyDescent="0.3">
      <c r="A15" s="229" t="s">
        <v>192</v>
      </c>
      <c r="B15" s="229">
        <v>2.7549675895783734</v>
      </c>
      <c r="C15" s="229">
        <v>-0.14016480466621511</v>
      </c>
      <c r="D15" s="229">
        <v>1.5237838062556377</v>
      </c>
      <c r="E15" s="229">
        <v>0.5633654453474346</v>
      </c>
      <c r="F15" s="229">
        <v>-0.21973431129766391</v>
      </c>
      <c r="G15" s="229">
        <v>-0.5864770257107218</v>
      </c>
      <c r="H15" s="229">
        <v>-0.78279043486841648</v>
      </c>
      <c r="I15" s="229">
        <v>-0.35726112157552103</v>
      </c>
      <c r="J15" s="229">
        <v>0.50510327498060559</v>
      </c>
      <c r="K15" s="229">
        <v>-0.48854542624473785</v>
      </c>
      <c r="L15" s="229">
        <v>0.46668782013436566</v>
      </c>
      <c r="M15" s="229">
        <v>-0.15394100124863194</v>
      </c>
      <c r="N15" s="229">
        <v>-0.48124415812149252</v>
      </c>
      <c r="O15" s="229">
        <v>0.34349271576553864</v>
      </c>
      <c r="P15" s="229">
        <v>1.4781754702909993</v>
      </c>
      <c r="Q15" s="229">
        <v>0.47979834963910967</v>
      </c>
      <c r="R15" s="229">
        <v>-0.76671074000516393</v>
      </c>
      <c r="S15" s="229">
        <v>1.9872148650425688E-2</v>
      </c>
      <c r="T15" s="229">
        <v>0.21335664837832602</v>
      </c>
      <c r="U15" s="229">
        <v>0.45468344059491267</v>
      </c>
      <c r="V15" s="229">
        <v>-0.63119067587930344</v>
      </c>
      <c r="W15" s="229">
        <v>0.96005093573006639</v>
      </c>
      <c r="X15" s="229">
        <v>-0.61852015130485127</v>
      </c>
      <c r="Y15" s="229">
        <v>0.79838785508509791</v>
      </c>
      <c r="Z15" s="229">
        <v>1.2175966386251997</v>
      </c>
      <c r="AA15" s="229">
        <v>-4.2565919831369467E-2</v>
      </c>
      <c r="AB15" s="229">
        <v>-1.0683191142311652</v>
      </c>
      <c r="AC15" s="229">
        <v>0.32204805524860308</v>
      </c>
      <c r="AD15" s="229">
        <v>-1.4594100571931135E-2</v>
      </c>
      <c r="AE15" s="229">
        <v>0.30470435493499476</v>
      </c>
      <c r="AF15" s="229">
        <v>-0.26959359264518629</v>
      </c>
      <c r="AG15" s="229">
        <v>-5.5513056005129499E-2</v>
      </c>
      <c r="AH15" s="229">
        <v>-0.67027616845978766</v>
      </c>
      <c r="AI15" s="229">
        <v>0.72994403987918999</v>
      </c>
      <c r="AJ15" s="229">
        <v>-0.43787969433908575</v>
      </c>
      <c r="AK15" s="229">
        <v>-0.28556283721726017</v>
      </c>
      <c r="AL15" s="229">
        <v>0.68700992396976046</v>
      </c>
      <c r="AM15" s="229">
        <v>-0.33350750794629813</v>
      </c>
      <c r="AN15" s="229">
        <v>0.34324232849109154</v>
      </c>
      <c r="AO15" s="229">
        <v>1.3666067787169516</v>
      </c>
      <c r="AP15" s="229">
        <v>1.215037913976001</v>
      </c>
      <c r="AQ15" s="229">
        <v>-4.4203652960579778E-2</v>
      </c>
      <c r="AR15" s="229">
        <v>-1.0982737066905541</v>
      </c>
      <c r="AS15" s="229">
        <v>-0.45168934541084443</v>
      </c>
      <c r="AT15" s="229">
        <v>-0.35044419040442026</v>
      </c>
      <c r="AU15" s="229">
        <v>-0.32109788845051113</v>
      </c>
      <c r="AV15" s="229">
        <v>0.40815166757117866</v>
      </c>
      <c r="AW15" s="229">
        <v>-1.8366321280183562E-2</v>
      </c>
      <c r="AX15" s="229">
        <v>-0.2601378169797175</v>
      </c>
      <c r="AY15" s="229">
        <v>-0.85161943384877192</v>
      </c>
      <c r="AZ15" s="229">
        <v>-0.21616491093529933</v>
      </c>
      <c r="BA15" s="229">
        <v>1.8666393829302044E-2</v>
      </c>
    </row>
    <row r="16" spans="1:53" ht="15.6" x14ac:dyDescent="0.3">
      <c r="A16" s="231" t="s">
        <v>193</v>
      </c>
      <c r="B16" s="231">
        <v>-0.31700399534816798</v>
      </c>
      <c r="C16" s="231">
        <v>5.72766354494035E-2</v>
      </c>
      <c r="D16" s="231">
        <v>0.10129410070962799</v>
      </c>
      <c r="E16" s="231">
        <v>-0.38880817986411564</v>
      </c>
      <c r="F16" s="231">
        <v>0.10773690104413901</v>
      </c>
      <c r="G16" s="231">
        <v>-0.19869775343879592</v>
      </c>
      <c r="H16" s="231">
        <v>0.79588586197011679</v>
      </c>
      <c r="I16" s="231">
        <v>0.65651527674323906</v>
      </c>
      <c r="J16" s="231">
        <v>-0.18560637436686744</v>
      </c>
      <c r="K16" s="231">
        <v>0.26957225901868698</v>
      </c>
      <c r="L16" s="231">
        <v>-5.9114581446926717E-2</v>
      </c>
      <c r="M16" s="231">
        <v>-0.96836012024688656</v>
      </c>
      <c r="N16" s="231">
        <v>0.27528517536860564</v>
      </c>
      <c r="O16" s="231">
        <v>0.36188563162179971</v>
      </c>
      <c r="P16" s="231">
        <v>0.4071883225675913</v>
      </c>
      <c r="Q16" s="231">
        <v>0.69324980236807121</v>
      </c>
      <c r="R16" s="231">
        <v>0.83277454958744734</v>
      </c>
      <c r="S16" s="231">
        <v>-0.94747449959630092</v>
      </c>
      <c r="T16" s="231">
        <v>0.28659234262473604</v>
      </c>
      <c r="U16" s="231">
        <v>0.46256554032878072</v>
      </c>
      <c r="V16" s="231">
        <v>-0.57445450817109778</v>
      </c>
      <c r="W16" s="231">
        <v>0.84381615085823791</v>
      </c>
      <c r="X16" s="231">
        <v>-0.13927026056977446</v>
      </c>
      <c r="Y16" s="231">
        <v>0.10108181056148115</v>
      </c>
      <c r="Z16" s="231">
        <v>0.22606912147376459</v>
      </c>
      <c r="AA16" s="231">
        <v>-0.39384717501694178</v>
      </c>
      <c r="AB16" s="231">
        <v>0.20464987142079319</v>
      </c>
      <c r="AC16" s="231">
        <v>0.25444403760633244</v>
      </c>
      <c r="AD16" s="231">
        <v>0.39803677245779112</v>
      </c>
      <c r="AE16" s="231">
        <v>7.7519102296780537E-2</v>
      </c>
      <c r="AF16" s="231">
        <v>0.63482188586726396</v>
      </c>
      <c r="AG16" s="231">
        <v>0.81200424022219142</v>
      </c>
      <c r="AH16" s="231">
        <v>0.34287123172227862</v>
      </c>
      <c r="AI16" s="231">
        <v>0.59268132661870299</v>
      </c>
      <c r="AJ16" s="231">
        <v>-2.6807684613170592E-2</v>
      </c>
      <c r="AK16" s="231">
        <v>-0.46718397363738162</v>
      </c>
      <c r="AL16" s="231">
        <v>-1.0235731147569673</v>
      </c>
      <c r="AM16" s="231">
        <v>-0.26268908088032167</v>
      </c>
      <c r="AN16" s="231">
        <v>0.77022072028929323</v>
      </c>
      <c r="AO16" s="231">
        <v>-0.32742253266897964</v>
      </c>
      <c r="AP16" s="231">
        <v>-0.20764540249006361</v>
      </c>
      <c r="AQ16" s="231">
        <v>-4.9041811746209377E-2</v>
      </c>
      <c r="AR16" s="231">
        <v>0.41251137664657689</v>
      </c>
      <c r="AS16" s="231">
        <v>0.18227426477684294</v>
      </c>
      <c r="AT16" s="231">
        <v>0.50138974540201198</v>
      </c>
      <c r="AU16" s="231">
        <v>0.55699295167280349</v>
      </c>
      <c r="AV16" s="231">
        <v>0.52555044913454163</v>
      </c>
      <c r="AW16" s="231">
        <v>-3.9961270506339831E-2</v>
      </c>
      <c r="AX16" s="231">
        <v>2.7480750529089343E-2</v>
      </c>
      <c r="AY16" s="231">
        <v>0.64631686547102207</v>
      </c>
      <c r="AZ16" s="231">
        <v>0.34515388475559544</v>
      </c>
      <c r="BA16" s="231">
        <v>-0.6614597690787487</v>
      </c>
    </row>
    <row r="17" spans="1:53" ht="15.6" x14ac:dyDescent="0.3">
      <c r="A17" s="229" t="s">
        <v>194</v>
      </c>
      <c r="B17" s="229">
        <v>0.18774935971093279</v>
      </c>
      <c r="C17" s="229">
        <v>0.24488145834397571</v>
      </c>
      <c r="D17" s="229">
        <v>0.71261778656882235</v>
      </c>
      <c r="E17" s="229">
        <v>-0.23295739564194978</v>
      </c>
      <c r="F17" s="229">
        <v>-3.2865154998327091</v>
      </c>
      <c r="G17" s="229">
        <v>-0.94978942470579064</v>
      </c>
      <c r="H17" s="229">
        <v>-1.6466596047480244</v>
      </c>
      <c r="I17" s="229">
        <v>-2.0114068796471591</v>
      </c>
      <c r="J17" s="229">
        <v>0.63489550144516438</v>
      </c>
      <c r="K17" s="229">
        <v>-1.1425092659457354</v>
      </c>
      <c r="L17" s="229">
        <v>1.2202779038287157</v>
      </c>
      <c r="M17" s="229">
        <v>-1.0737131606520225</v>
      </c>
      <c r="N17" s="229">
        <v>-0.89726732879918247</v>
      </c>
      <c r="O17" s="229">
        <v>-0.61582446946504854</v>
      </c>
      <c r="P17" s="229">
        <v>-9.8099920731451962E-2</v>
      </c>
      <c r="Q17" s="229">
        <v>-0.76648527150303636</v>
      </c>
      <c r="R17" s="229">
        <v>0.31257962143648904</v>
      </c>
      <c r="S17" s="229">
        <v>0.97634146674629785</v>
      </c>
      <c r="T17" s="229">
        <v>-0.50807211019664344</v>
      </c>
      <c r="U17" s="229">
        <v>-0.38440268960707358</v>
      </c>
      <c r="V17" s="229">
        <v>-0.36748686768979866</v>
      </c>
      <c r="W17" s="229">
        <v>-0.59928053215225296</v>
      </c>
      <c r="X17" s="229">
        <v>-0.82094462457490958</v>
      </c>
      <c r="Y17" s="229">
        <v>-0.92965571666082947</v>
      </c>
      <c r="Z17" s="229">
        <v>0.60850660604603657</v>
      </c>
      <c r="AA17" s="229">
        <v>0.55262358021449032</v>
      </c>
      <c r="AB17" s="229">
        <v>-0.60846404179306057</v>
      </c>
      <c r="AC17" s="229">
        <v>-0.71290120352222663</v>
      </c>
      <c r="AD17" s="229">
        <v>-1.0072275631225205</v>
      </c>
      <c r="AE17" s="229">
        <v>-1.9893623952062516</v>
      </c>
      <c r="AF17" s="229">
        <v>-1.0862955193867967</v>
      </c>
      <c r="AG17" s="229">
        <v>6.3646895077321589E-2</v>
      </c>
      <c r="AH17" s="229">
        <v>-0.37770941979911155</v>
      </c>
      <c r="AI17" s="229">
        <v>-0.10641983539761329</v>
      </c>
      <c r="AJ17" s="229">
        <v>-0.44844755567172739</v>
      </c>
      <c r="AK17" s="229">
        <v>-0.2147945151968986</v>
      </c>
      <c r="AL17" s="229">
        <v>-1.8332677294582669E-2</v>
      </c>
      <c r="AM17" s="229">
        <v>-1.3242562902340589</v>
      </c>
      <c r="AN17" s="229">
        <v>-1.199010521784998</v>
      </c>
      <c r="AO17" s="229">
        <v>-0.33630019340387735</v>
      </c>
      <c r="AP17" s="229">
        <v>-0.17448643321402685</v>
      </c>
      <c r="AQ17" s="229">
        <v>-0.14168271901225088</v>
      </c>
      <c r="AR17" s="229">
        <v>-0.36376169844823836</v>
      </c>
      <c r="AS17" s="229">
        <v>-0.19788340675776683</v>
      </c>
      <c r="AT17" s="229">
        <v>-0.21099338065512385</v>
      </c>
      <c r="AU17" s="229">
        <v>-0.19289019151130543</v>
      </c>
      <c r="AV17" s="229">
        <v>-0.69595704894847099</v>
      </c>
      <c r="AW17" s="229">
        <v>-0.95368256320313649</v>
      </c>
      <c r="AX17" s="229">
        <v>-2.5426870555673089</v>
      </c>
      <c r="AY17" s="229">
        <v>7.1207702006211349E-2</v>
      </c>
      <c r="AZ17" s="229">
        <v>-2.4549699699093184</v>
      </c>
      <c r="BA17" s="229">
        <v>-0.18615592218440441</v>
      </c>
    </row>
    <row r="18" spans="1:53" ht="15.6" x14ac:dyDescent="0.3">
      <c r="A18" s="231" t="s">
        <v>195</v>
      </c>
      <c r="B18" s="231">
        <v>-0.90981785743974941</v>
      </c>
      <c r="C18" s="231">
        <v>6.1873237263150194E-2</v>
      </c>
      <c r="D18" s="231">
        <v>1.3479139695997622</v>
      </c>
      <c r="E18" s="231">
        <v>-4.4715406520714936E-2</v>
      </c>
      <c r="F18" s="231">
        <v>0.15722269163478336</v>
      </c>
      <c r="G18" s="231">
        <v>1.5185166987079048</v>
      </c>
      <c r="H18" s="231">
        <v>-0.19586708646917148</v>
      </c>
      <c r="I18" s="231">
        <v>0.28601491192260753</v>
      </c>
      <c r="J18" s="231">
        <v>0.78924333602865737</v>
      </c>
      <c r="K18" s="231">
        <v>1.4213487727689187</v>
      </c>
      <c r="L18" s="231">
        <v>0.65831798477449888</v>
      </c>
      <c r="M18" s="231">
        <v>1.535488163881596</v>
      </c>
      <c r="N18" s="231">
        <v>-0.27847150718219155</v>
      </c>
      <c r="O18" s="231">
        <v>-1.1009499456882192</v>
      </c>
      <c r="P18" s="231">
        <v>0.18131470904799357</v>
      </c>
      <c r="Q18" s="231">
        <v>0.30649360012054389</v>
      </c>
      <c r="R18" s="231">
        <v>0.99759535123794163</v>
      </c>
      <c r="S18" s="231">
        <v>0.20563797642540468</v>
      </c>
      <c r="T18" s="231">
        <v>0.13646558496819497</v>
      </c>
      <c r="U18" s="231">
        <v>0.57884132545637446</v>
      </c>
      <c r="V18" s="231">
        <v>-0.74141464115637468</v>
      </c>
      <c r="W18" s="231">
        <v>0.51461364414673805</v>
      </c>
      <c r="X18" s="231">
        <v>0.3424131585709253</v>
      </c>
      <c r="Y18" s="231">
        <v>9.5253614309797952E-2</v>
      </c>
      <c r="Z18" s="231">
        <v>0.28898556123969166</v>
      </c>
      <c r="AA18" s="231">
        <v>1.1140999145658856</v>
      </c>
      <c r="AB18" s="231">
        <v>0.92202856610057449</v>
      </c>
      <c r="AC18" s="231">
        <v>1.1333742068789578</v>
      </c>
      <c r="AD18" s="231">
        <v>0.73701948276487073</v>
      </c>
      <c r="AE18" s="231">
        <v>-9.3455113695592562E-2</v>
      </c>
      <c r="AF18" s="231">
        <v>0.98363384053067504</v>
      </c>
      <c r="AG18" s="231">
        <v>-0.88773271389016362</v>
      </c>
      <c r="AH18" s="231">
        <v>0.59293320696375107</v>
      </c>
      <c r="AI18" s="231">
        <v>0.48861428828257297</v>
      </c>
      <c r="AJ18" s="231">
        <v>0.23216797388596705</v>
      </c>
      <c r="AK18" s="231">
        <v>0.31437204819967979</v>
      </c>
      <c r="AL18" s="231">
        <v>1.2500016538973919</v>
      </c>
      <c r="AM18" s="231">
        <v>-0.80991880239793079</v>
      </c>
      <c r="AN18" s="231">
        <v>0.34847679872716297</v>
      </c>
      <c r="AO18" s="231">
        <v>-0.18657827946143399</v>
      </c>
      <c r="AP18" s="231">
        <v>-0.26869352156788356</v>
      </c>
      <c r="AQ18" s="231">
        <v>-9.5895343781162629E-2</v>
      </c>
      <c r="AR18" s="231">
        <v>-0.15442250973253088</v>
      </c>
      <c r="AS18" s="231">
        <v>-0.38114098974326277</v>
      </c>
      <c r="AT18" s="231">
        <v>-0.47358590235928816</v>
      </c>
      <c r="AU18" s="231">
        <v>-0.64293394432029716</v>
      </c>
      <c r="AV18" s="231">
        <v>-0.10721142818452346</v>
      </c>
      <c r="AW18" s="231">
        <v>-0.39744715911425932</v>
      </c>
      <c r="AX18" s="231">
        <v>-0.8558032407639129</v>
      </c>
      <c r="AY18" s="231">
        <v>-0.68769962943175911</v>
      </c>
      <c r="AZ18" s="231">
        <v>0.91924887510989128</v>
      </c>
      <c r="BA18" s="231">
        <v>1.5637995917977512</v>
      </c>
    </row>
    <row r="19" spans="1:53" ht="15.6" x14ac:dyDescent="0.3">
      <c r="A19" s="229" t="s">
        <v>196</v>
      </c>
      <c r="B19" s="229">
        <v>0.49784589909130827</v>
      </c>
      <c r="C19" s="229">
        <v>-2.7509319116773099E-2</v>
      </c>
      <c r="D19" s="229">
        <v>-0.13544376788362242</v>
      </c>
      <c r="E19" s="229">
        <v>0.30808075057844564</v>
      </c>
      <c r="F19" s="229">
        <v>-0.24850879574090681</v>
      </c>
      <c r="G19" s="229">
        <v>-0.86390074603161215</v>
      </c>
      <c r="H19" s="229">
        <v>0.8858440343034768</v>
      </c>
      <c r="I19" s="229">
        <v>1.4749145593790911</v>
      </c>
      <c r="J19" s="229">
        <v>-0.86680225635448704</v>
      </c>
      <c r="K19" s="229">
        <v>0.35170966292589234</v>
      </c>
      <c r="L19" s="229">
        <v>-0.29968018970503651</v>
      </c>
      <c r="M19" s="229">
        <v>-0.33683647423824303</v>
      </c>
      <c r="N19" s="229">
        <v>4.6244362540724717</v>
      </c>
      <c r="O19" s="229">
        <v>1.4817351701994055</v>
      </c>
      <c r="P19" s="229">
        <v>-0.50146154615761684</v>
      </c>
      <c r="Q19" s="229">
        <v>-0.29718149728629634</v>
      </c>
      <c r="R19" s="229">
        <v>0.46741679148176124</v>
      </c>
      <c r="S19" s="229">
        <v>-0.57673244264258616</v>
      </c>
      <c r="T19" s="229">
        <v>-1.2235828470463537</v>
      </c>
      <c r="U19" s="229">
        <v>-0.95790439375197234</v>
      </c>
      <c r="V19" s="229">
        <v>-0.39812805491578823</v>
      </c>
      <c r="W19" s="229">
        <v>-0.22391178392912597</v>
      </c>
      <c r="X19" s="229">
        <v>0.18872425412933458</v>
      </c>
      <c r="Y19" s="229">
        <v>-0.56417358604449852</v>
      </c>
      <c r="Z19" s="229">
        <v>-0.42376591764503674</v>
      </c>
      <c r="AA19" s="229">
        <v>-0.15904877714407786</v>
      </c>
      <c r="AB19" s="229">
        <v>4.1699433948594135E-2</v>
      </c>
      <c r="AC19" s="229">
        <v>-5.787370914876739E-2</v>
      </c>
      <c r="AD19" s="229">
        <v>-0.64875169397382304</v>
      </c>
      <c r="AE19" s="229">
        <v>2.2179001692901283</v>
      </c>
      <c r="AF19" s="229">
        <v>-1.060911569377921</v>
      </c>
      <c r="AG19" s="229">
        <v>0.14510136842879504</v>
      </c>
      <c r="AH19" s="229">
        <v>-0.58214712788406575</v>
      </c>
      <c r="AI19" s="229">
        <v>-1.0354184978417598</v>
      </c>
      <c r="AJ19" s="229">
        <v>0.26138260379087752</v>
      </c>
      <c r="AK19" s="229">
        <v>-1.4352138224017899</v>
      </c>
      <c r="AL19" s="229">
        <v>-4.0744778449064656E-2</v>
      </c>
      <c r="AM19" s="229">
        <v>-0.73567261376072934</v>
      </c>
      <c r="AN19" s="229">
        <v>-0.29936619499325245</v>
      </c>
      <c r="AO19" s="229">
        <v>0.54609327544402031</v>
      </c>
      <c r="AP19" s="229">
        <v>-0.31922727526999806</v>
      </c>
      <c r="AQ19" s="229">
        <v>-0.300163317327101</v>
      </c>
      <c r="AR19" s="229">
        <v>-0.46625631556213398</v>
      </c>
      <c r="AS19" s="229">
        <v>-1.5741127506889267E-2</v>
      </c>
      <c r="AT19" s="229">
        <v>0.50091112445554686</v>
      </c>
      <c r="AU19" s="229">
        <v>-1.2085434993085515</v>
      </c>
      <c r="AV19" s="229">
        <v>0.19865271680831384</v>
      </c>
      <c r="AW19" s="229">
        <v>-0.88857203848820387</v>
      </c>
      <c r="AX19" s="229">
        <v>-2.2151490334853956</v>
      </c>
      <c r="AY19" s="229">
        <v>0.55231242509838474</v>
      </c>
      <c r="AZ19" s="229">
        <v>0.68446748384020129</v>
      </c>
      <c r="BA19" s="229">
        <v>-1.2656281594063261</v>
      </c>
    </row>
    <row r="20" spans="1:53" ht="15.6" x14ac:dyDescent="0.3">
      <c r="A20" s="231" t="s">
        <v>197</v>
      </c>
      <c r="B20" s="231">
        <v>-3.5281645044142843E-2</v>
      </c>
      <c r="C20" s="231">
        <v>-0.14459301556468748</v>
      </c>
      <c r="D20" s="231">
        <v>-6.4209482494422473E-2</v>
      </c>
      <c r="E20" s="231">
        <v>0.49624467667798278</v>
      </c>
      <c r="F20" s="231">
        <v>-0.33098599868040568</v>
      </c>
      <c r="G20" s="231">
        <v>5.9324090149085913E-2</v>
      </c>
      <c r="H20" s="231">
        <v>0.89268054102874728</v>
      </c>
      <c r="I20" s="231">
        <v>0.57857557567190532</v>
      </c>
      <c r="J20" s="231">
        <v>-0.38818010318968243</v>
      </c>
      <c r="K20" s="231">
        <v>-3.8888632879940724E-2</v>
      </c>
      <c r="L20" s="231">
        <v>-6.7588177872195801E-2</v>
      </c>
      <c r="M20" s="231">
        <v>1.2053468505835854</v>
      </c>
      <c r="N20" s="231">
        <v>-3.1819084123173007</v>
      </c>
      <c r="O20" s="231">
        <v>1.3741595195745004E-2</v>
      </c>
      <c r="P20" s="231">
        <v>3.5954532166828555E-2</v>
      </c>
      <c r="Q20" s="231">
        <v>-0.8903848657989919</v>
      </c>
      <c r="R20" s="231">
        <v>0.2887849960749026</v>
      </c>
      <c r="S20" s="231">
        <v>0.53509395644636282</v>
      </c>
      <c r="T20" s="231">
        <v>-1.0322460849906225</v>
      </c>
      <c r="U20" s="231">
        <v>-0.71542555934574581</v>
      </c>
      <c r="V20" s="231">
        <v>1.2071195162768189</v>
      </c>
      <c r="W20" s="231">
        <v>-0.62233344352323994</v>
      </c>
      <c r="X20" s="231">
        <v>7.8005997064249186E-3</v>
      </c>
      <c r="Y20" s="231">
        <v>-0.86639886766901175</v>
      </c>
      <c r="Z20" s="231">
        <v>-1.0385897910067183</v>
      </c>
      <c r="AA20" s="231">
        <v>2.9056730728022386</v>
      </c>
      <c r="AB20" s="231">
        <v>-0.54015373646605458</v>
      </c>
      <c r="AC20" s="231">
        <v>-0.55459838647843807</v>
      </c>
      <c r="AD20" s="231">
        <v>0.57948658982525236</v>
      </c>
      <c r="AE20" s="231">
        <v>0.56500205745085108</v>
      </c>
      <c r="AF20" s="231">
        <v>-2.208156933631621E-2</v>
      </c>
      <c r="AG20" s="231">
        <v>-0.78653521627851308</v>
      </c>
      <c r="AH20" s="231">
        <v>-0.43952248247662967</v>
      </c>
      <c r="AI20" s="231">
        <v>-1.0719735197073599</v>
      </c>
      <c r="AJ20" s="231">
        <v>-0.13465141235129258</v>
      </c>
      <c r="AK20" s="231">
        <v>-2.2499856871671859</v>
      </c>
      <c r="AL20" s="231">
        <v>-1.2408830582428163</v>
      </c>
      <c r="AM20" s="231">
        <v>-0.82888797157807337</v>
      </c>
      <c r="AN20" s="231">
        <v>-1.0248540575836198</v>
      </c>
      <c r="AO20" s="231">
        <v>-0.31097459419104628</v>
      </c>
      <c r="AP20" s="231">
        <v>-0.25440529380402821</v>
      </c>
      <c r="AQ20" s="231">
        <v>-0.13445411752360978</v>
      </c>
      <c r="AR20" s="231">
        <v>-2.9593007992014721E-2</v>
      </c>
      <c r="AS20" s="231">
        <v>6.0685644967695136E-2</v>
      </c>
      <c r="AT20" s="231">
        <v>-0.91925940008370366</v>
      </c>
      <c r="AU20" s="231">
        <v>-0.28312298207173642</v>
      </c>
      <c r="AV20" s="231">
        <v>-6.6557087189949043E-2</v>
      </c>
      <c r="AW20" s="231">
        <v>-1.0222739354958355</v>
      </c>
      <c r="AX20" s="231">
        <v>1.829178369012197</v>
      </c>
      <c r="AY20" s="231">
        <v>-0.19234874151365144</v>
      </c>
      <c r="AZ20" s="231">
        <v>-0.79572630048829307</v>
      </c>
      <c r="BA20" s="231">
        <v>1.0787273443738199</v>
      </c>
    </row>
    <row r="21" spans="1:53" ht="15.6" x14ac:dyDescent="0.3">
      <c r="A21" s="229" t="s">
        <v>198</v>
      </c>
      <c r="B21" s="229">
        <v>6.679585992821678E-2</v>
      </c>
      <c r="C21" s="229">
        <v>-0.35264975599098286</v>
      </c>
      <c r="D21" s="229">
        <v>-0.19434411065333165</v>
      </c>
      <c r="E21" s="229">
        <v>-0.23212477176183172</v>
      </c>
      <c r="F21" s="229">
        <v>1.1831140387084482</v>
      </c>
      <c r="G21" s="229">
        <v>-0.64087509090501993</v>
      </c>
      <c r="H21" s="229">
        <v>0.95480029454094517</v>
      </c>
      <c r="I21" s="229">
        <v>-8.4084676859398752E-4</v>
      </c>
      <c r="J21" s="229">
        <v>5.0403306190399087E-3</v>
      </c>
      <c r="K21" s="229">
        <v>-1.2254806038688961</v>
      </c>
      <c r="L21" s="229">
        <v>-1.8587387333477474</v>
      </c>
      <c r="M21" s="229">
        <v>-0.44889298519747833</v>
      </c>
      <c r="N21" s="229">
        <v>-0.49973991409541307</v>
      </c>
      <c r="O21" s="229">
        <v>-1.6732152004214569</v>
      </c>
      <c r="P21" s="229">
        <v>-0.67864025191959765</v>
      </c>
      <c r="Q21" s="229">
        <v>-0.68607258235877466</v>
      </c>
      <c r="R21" s="229">
        <v>-1.9693437221078953</v>
      </c>
      <c r="S21" s="229">
        <v>-0.10588147373417796</v>
      </c>
      <c r="T21" s="229">
        <v>-1.3073295128482283</v>
      </c>
      <c r="U21" s="229">
        <v>-2.0877766030479052</v>
      </c>
      <c r="V21" s="229">
        <v>-0.61124826201498872</v>
      </c>
      <c r="W21" s="229">
        <v>0.70541807663601896</v>
      </c>
      <c r="X21" s="229">
        <v>-0.55172859579976175</v>
      </c>
      <c r="Y21" s="229">
        <v>0.13819162799923793</v>
      </c>
      <c r="Z21" s="229">
        <v>-0.60792058597508791</v>
      </c>
      <c r="AA21" s="229">
        <v>-3.0115298151240171</v>
      </c>
      <c r="AB21" s="229">
        <v>-0.74055411784495251</v>
      </c>
      <c r="AC21" s="229">
        <v>-1.6074116087619221</v>
      </c>
      <c r="AD21" s="229">
        <v>-1.3887590872616284</v>
      </c>
      <c r="AE21" s="229">
        <v>-2.6314735173137724</v>
      </c>
      <c r="AF21" s="229">
        <v>0.55123495724511351</v>
      </c>
      <c r="AG21" s="229">
        <v>-0.42899507917050184</v>
      </c>
      <c r="AH21" s="229">
        <v>-6.9611950962248523E-2</v>
      </c>
      <c r="AI21" s="229">
        <v>-1.227771679763612</v>
      </c>
      <c r="AJ21" s="229">
        <v>8.6526844960072444E-2</v>
      </c>
      <c r="AK21" s="229">
        <v>-0.76015565634561733</v>
      </c>
      <c r="AL21" s="229">
        <v>-1.1683612424497898</v>
      </c>
      <c r="AM21" s="229">
        <v>-0.43800039536461793</v>
      </c>
      <c r="AN21" s="229">
        <v>-0.39164389978731146</v>
      </c>
      <c r="AO21" s="229">
        <v>1.2434464527067581</v>
      </c>
      <c r="AP21" s="229">
        <v>-1.2686250399637358</v>
      </c>
      <c r="AQ21" s="229">
        <v>-0.11960641299093774</v>
      </c>
      <c r="AR21" s="229">
        <v>-1.6667482348219276</v>
      </c>
      <c r="AS21" s="229">
        <v>1.0329358424556997E-2</v>
      </c>
      <c r="AT21" s="229">
        <v>-9.3958833528780039E-2</v>
      </c>
      <c r="AU21" s="229">
        <v>-1.3932228433331837</v>
      </c>
      <c r="AV21" s="229">
        <v>-0.82239922218007244</v>
      </c>
      <c r="AW21" s="229">
        <v>-0.83702781219878508</v>
      </c>
      <c r="AX21" s="229">
        <v>-0.26477703717476775</v>
      </c>
      <c r="AY21" s="229">
        <v>-1.3628684625040259</v>
      </c>
      <c r="AZ21" s="229">
        <v>-1.1865694084736567</v>
      </c>
      <c r="BA21" s="229">
        <v>-1.4048748873470602</v>
      </c>
    </row>
    <row r="22" spans="1:53" ht="15.6" x14ac:dyDescent="0.3">
      <c r="A22" s="231" t="s">
        <v>199</v>
      </c>
      <c r="B22" s="231">
        <v>-6.0521389518518723E-2</v>
      </c>
      <c r="C22" s="231">
        <v>-0.20216800098567006</v>
      </c>
      <c r="D22" s="231">
        <v>-0.15429110943020496</v>
      </c>
      <c r="E22" s="231">
        <v>-0.10932364759427367</v>
      </c>
      <c r="F22" s="231">
        <v>0.19773225378966788</v>
      </c>
      <c r="G22" s="231">
        <v>0.17031309447162785</v>
      </c>
      <c r="H22" s="231">
        <v>-0.56020938914281992</v>
      </c>
      <c r="I22" s="231">
        <v>1.0145269751538584</v>
      </c>
      <c r="J22" s="231">
        <v>-1.8797402235946441</v>
      </c>
      <c r="K22" s="231">
        <v>-0.62762563642006519</v>
      </c>
      <c r="L22" s="231">
        <v>-1.1542906764548688</v>
      </c>
      <c r="M22" s="231">
        <v>-0.15765622773286134</v>
      </c>
      <c r="N22" s="231">
        <v>-0.63133335219302833</v>
      </c>
      <c r="O22" s="231">
        <v>1.6097811078916751</v>
      </c>
      <c r="P22" s="231">
        <v>-1.1095355096652168E-2</v>
      </c>
      <c r="Q22" s="231">
        <v>-0.71636308035144469</v>
      </c>
      <c r="R22" s="231">
        <v>-1.0211761649231712</v>
      </c>
      <c r="S22" s="231">
        <v>3.2357138514079231E-2</v>
      </c>
      <c r="T22" s="231">
        <v>-1.1965936517366762</v>
      </c>
      <c r="U22" s="231">
        <v>0.23994472020859872</v>
      </c>
      <c r="V22" s="231">
        <v>0.47053935470367669</v>
      </c>
      <c r="W22" s="231">
        <v>2.8694014111111086E-2</v>
      </c>
      <c r="X22" s="231">
        <v>-0.64859218859183743</v>
      </c>
      <c r="Y22" s="231">
        <v>-0.22890263203085306</v>
      </c>
      <c r="Z22" s="231">
        <v>-1.3356235716445977</v>
      </c>
      <c r="AA22" s="231">
        <v>-0.40942927663411532</v>
      </c>
      <c r="AB22" s="231">
        <v>-0.99998789162308355</v>
      </c>
      <c r="AC22" s="231">
        <v>-0.39609809443348371</v>
      </c>
      <c r="AD22" s="231">
        <v>2.5099342437403079E-2</v>
      </c>
      <c r="AE22" s="231">
        <v>0.77865789744204017</v>
      </c>
      <c r="AF22" s="231">
        <v>-2.0345708384022592E-2</v>
      </c>
      <c r="AG22" s="231">
        <v>0.90695593391589724</v>
      </c>
      <c r="AH22" s="231">
        <v>-0.10768855531744925</v>
      </c>
      <c r="AI22" s="231">
        <v>-1.4447340006660432</v>
      </c>
      <c r="AJ22" s="231">
        <v>0.32843465394527716</v>
      </c>
      <c r="AK22" s="231">
        <v>-0.49883865477213196</v>
      </c>
      <c r="AL22" s="231">
        <v>0.43986644080883136</v>
      </c>
      <c r="AM22" s="231">
        <v>-0.44318998759783446</v>
      </c>
      <c r="AN22" s="231">
        <v>-1.9283833110393114</v>
      </c>
      <c r="AO22" s="231">
        <v>-0.93682884015311829</v>
      </c>
      <c r="AP22" s="231">
        <v>-0.30521501123404388</v>
      </c>
      <c r="AQ22" s="231">
        <v>3.5761125325679363E-2</v>
      </c>
      <c r="AR22" s="231">
        <v>-0.20995679380635729</v>
      </c>
      <c r="AS22" s="231">
        <v>-0.16913201877203152</v>
      </c>
      <c r="AT22" s="231">
        <v>0.19472919366445873</v>
      </c>
      <c r="AU22" s="231">
        <v>0.49679870365428525</v>
      </c>
      <c r="AV22" s="231">
        <v>-0.48631289715365056</v>
      </c>
      <c r="AW22" s="231">
        <v>-0.78109752219476236</v>
      </c>
      <c r="AX22" s="231">
        <v>-1.0341818566593577</v>
      </c>
      <c r="AY22" s="231">
        <v>0.53908904274120117</v>
      </c>
      <c r="AZ22" s="231">
        <v>-1.2288056977408457</v>
      </c>
      <c r="BA22" s="231">
        <v>-0.52064747593062743</v>
      </c>
    </row>
    <row r="23" spans="1:53" ht="15.6" x14ac:dyDescent="0.3">
      <c r="A23" s="229" t="s">
        <v>200</v>
      </c>
      <c r="B23" s="229">
        <v>9.0981036643044577E-2</v>
      </c>
      <c r="C23" s="229">
        <v>-4.6590273131512983E-2</v>
      </c>
      <c r="D23" s="229">
        <v>-0.88075496454314151</v>
      </c>
      <c r="E23" s="229">
        <v>1.6323692495157478E-2</v>
      </c>
      <c r="F23" s="229">
        <v>0.23343333497508306</v>
      </c>
      <c r="G23" s="229">
        <v>-0.65891170591147485</v>
      </c>
      <c r="H23" s="229">
        <v>-0.2588834305086839</v>
      </c>
      <c r="I23" s="229">
        <v>-1.6819875647423108</v>
      </c>
      <c r="J23" s="229">
        <v>-0.85070390999898515</v>
      </c>
      <c r="K23" s="229">
        <v>0.22016085356442378</v>
      </c>
      <c r="L23" s="229">
        <v>-3.1902679196704191E-2</v>
      </c>
      <c r="M23" s="229">
        <v>-0.28487829665305464</v>
      </c>
      <c r="N23" s="229">
        <v>-0.41224834028160912</v>
      </c>
      <c r="O23" s="229">
        <v>-0.12481764370474006</v>
      </c>
      <c r="P23" s="229">
        <v>-0.21030246426015323</v>
      </c>
      <c r="Q23" s="229">
        <v>0.41062763448396927</v>
      </c>
      <c r="R23" s="229">
        <v>0.47590277510482271</v>
      </c>
      <c r="S23" s="229">
        <v>-0.953545675078176</v>
      </c>
      <c r="T23" s="229">
        <v>-3.4705643140763978E-2</v>
      </c>
      <c r="U23" s="229">
        <v>0.8296698772311164</v>
      </c>
      <c r="V23" s="229">
        <v>0.49969831556986277</v>
      </c>
      <c r="W23" s="229">
        <v>-0.11533985363510546</v>
      </c>
      <c r="X23" s="229">
        <v>-0.98552289315052732</v>
      </c>
      <c r="Y23" s="229">
        <v>-9.6853140814201748E-3</v>
      </c>
      <c r="Z23" s="229">
        <v>-0.93629822000288276</v>
      </c>
      <c r="AA23" s="229">
        <v>0.31621617931837881</v>
      </c>
      <c r="AB23" s="229">
        <v>1.7761906183338994E-2</v>
      </c>
      <c r="AC23" s="229">
        <v>-0.57540257634205094</v>
      </c>
      <c r="AD23" s="229">
        <v>8.9562837004041232E-2</v>
      </c>
      <c r="AE23" s="229">
        <v>-0.94399262595174527</v>
      </c>
      <c r="AF23" s="229">
        <v>-0.21192650903495125</v>
      </c>
      <c r="AG23" s="229">
        <v>-0.42605001679753002</v>
      </c>
      <c r="AH23" s="229">
        <v>-1.007446616996188</v>
      </c>
      <c r="AI23" s="229">
        <v>-0.48952718488588887</v>
      </c>
      <c r="AJ23" s="229">
        <v>-0.13052608546191011</v>
      </c>
      <c r="AK23" s="229">
        <v>-0.25487790981748459</v>
      </c>
      <c r="AL23" s="229">
        <v>-1.0261086277250275</v>
      </c>
      <c r="AM23" s="229">
        <v>-0.89878661780257252</v>
      </c>
      <c r="AN23" s="229">
        <v>-0.87967964636429974</v>
      </c>
      <c r="AO23" s="229">
        <v>0.67071200660092045</v>
      </c>
      <c r="AP23" s="229">
        <v>-0.63492385434354237</v>
      </c>
      <c r="AQ23" s="229">
        <v>-0.16865724576057267</v>
      </c>
      <c r="AR23" s="229">
        <v>-0.29421456764087206</v>
      </c>
      <c r="AS23" s="229">
        <v>8.9433228007638463E-2</v>
      </c>
      <c r="AT23" s="229">
        <v>0.13970449418007497</v>
      </c>
      <c r="AU23" s="229">
        <v>0.47286870422624439</v>
      </c>
      <c r="AV23" s="229">
        <v>-0.10054346479213355</v>
      </c>
      <c r="AW23" s="229">
        <v>-0.72544494999065445</v>
      </c>
      <c r="AX23" s="229">
        <v>0.60670646002536033</v>
      </c>
      <c r="AY23" s="229">
        <v>-0.10883174254346982</v>
      </c>
      <c r="AZ23" s="229">
        <v>7.6189769731493634E-2</v>
      </c>
      <c r="BA23" s="229">
        <v>0.94628240335362024</v>
      </c>
    </row>
    <row r="24" spans="1:53" ht="15.6" x14ac:dyDescent="0.3">
      <c r="A24" s="231" t="s">
        <v>201</v>
      </c>
      <c r="B24" s="231">
        <v>-6.0281201908812539E-2</v>
      </c>
      <c r="C24" s="231">
        <v>-0.19758145373905064</v>
      </c>
      <c r="D24" s="231">
        <v>0.55869902030149077</v>
      </c>
      <c r="E24" s="231">
        <v>0.65688873307256679</v>
      </c>
      <c r="F24" s="231">
        <v>0.53113329186594704</v>
      </c>
      <c r="G24" s="231">
        <v>0.72448498919705173</v>
      </c>
      <c r="H24" s="231">
        <v>-0.66805365344862844</v>
      </c>
      <c r="I24" s="231">
        <v>-1.1664549522204839</v>
      </c>
      <c r="J24" s="231">
        <v>-0.34422882673342098</v>
      </c>
      <c r="K24" s="231">
        <v>1.0520326105499029</v>
      </c>
      <c r="L24" s="231">
        <v>-1.0289143629121129</v>
      </c>
      <c r="M24" s="231">
        <v>-0.63829359931079277</v>
      </c>
      <c r="N24" s="231">
        <v>-0.66710485323489488</v>
      </c>
      <c r="O24" s="231">
        <v>-0.17037612183024023</v>
      </c>
      <c r="P24" s="231">
        <v>-0.28232149688910085</v>
      </c>
      <c r="Q24" s="231">
        <v>-0.2031181465258019</v>
      </c>
      <c r="R24" s="231">
        <v>0.27959982198444588</v>
      </c>
      <c r="S24" s="231">
        <v>0.30427946375293302</v>
      </c>
      <c r="T24" s="231">
        <v>-0.10214307825512907</v>
      </c>
      <c r="U24" s="231">
        <v>-0.77360561932530147</v>
      </c>
      <c r="V24" s="231">
        <v>-6.3728122730525777E-2</v>
      </c>
      <c r="W24" s="231">
        <v>0.36320580252691032</v>
      </c>
      <c r="X24" s="231">
        <v>-1.5860416568795452</v>
      </c>
      <c r="Y24" s="231">
        <v>-1.0057249252444747</v>
      </c>
      <c r="Z24" s="231">
        <v>0.42494794634351257</v>
      </c>
      <c r="AA24" s="231">
        <v>-0.33913126864449894</v>
      </c>
      <c r="AB24" s="231">
        <v>0.40670802032501724</v>
      </c>
      <c r="AC24" s="231">
        <v>-0.28324079578607936</v>
      </c>
      <c r="AD24" s="231">
        <v>-2.1647596899601043</v>
      </c>
      <c r="AE24" s="231">
        <v>1.2610301220294438</v>
      </c>
      <c r="AF24" s="231">
        <v>0.87176171596766205</v>
      </c>
      <c r="AG24" s="231">
        <v>0.94041951236243104</v>
      </c>
      <c r="AH24" s="231">
        <v>-3.3358722770052016E-2</v>
      </c>
      <c r="AI24" s="231">
        <v>8.1626975066887292E-2</v>
      </c>
      <c r="AJ24" s="231">
        <v>0.20039037581884081</v>
      </c>
      <c r="AK24" s="231">
        <v>0.65214533688028831</v>
      </c>
      <c r="AL24" s="231">
        <v>0.18257439826451774</v>
      </c>
      <c r="AM24" s="231">
        <v>-0.54810292884997136</v>
      </c>
      <c r="AN24" s="231">
        <v>-1.2670422721854822</v>
      </c>
      <c r="AO24" s="231">
        <v>-0.90274801729365772</v>
      </c>
      <c r="AP24" s="231">
        <v>-1.215624095941886</v>
      </c>
      <c r="AQ24" s="231">
        <v>-7.950239924374683E-2</v>
      </c>
      <c r="AR24" s="231">
        <v>-0.63018803460449002</v>
      </c>
      <c r="AS24" s="231">
        <v>6.3908230026367904E-2</v>
      </c>
      <c r="AT24" s="231">
        <v>-3.1504727890670714E-2</v>
      </c>
      <c r="AU24" s="231">
        <v>-2.147442526200867E-2</v>
      </c>
      <c r="AV24" s="231">
        <v>0.24052525230891297</v>
      </c>
      <c r="AW24" s="231">
        <v>-0.37399424034517442</v>
      </c>
      <c r="AX24" s="231">
        <v>0.50230898860973594</v>
      </c>
      <c r="AY24" s="231">
        <v>1.7166692935390606E-2</v>
      </c>
      <c r="AZ24" s="231">
        <v>0.61175981800115631</v>
      </c>
      <c r="BA24" s="231">
        <v>-0.40641926090415526</v>
      </c>
    </row>
    <row r="25" spans="1:53" ht="15.6" x14ac:dyDescent="0.3">
      <c r="A25" s="229" t="s">
        <v>202</v>
      </c>
      <c r="B25" s="229">
        <v>0.35521169744727921</v>
      </c>
      <c r="C25" s="229">
        <v>-0.37960397761924808</v>
      </c>
      <c r="D25" s="229">
        <v>-0.52721960110199573</v>
      </c>
      <c r="E25" s="229">
        <v>-0.17943743125637102</v>
      </c>
      <c r="F25" s="229">
        <v>1.4498930909603636</v>
      </c>
      <c r="G25" s="229">
        <v>0.22567307229713149</v>
      </c>
      <c r="H25" s="229">
        <v>0.40059373441239016</v>
      </c>
      <c r="I25" s="229">
        <v>0.12823438565494566</v>
      </c>
      <c r="J25" s="229">
        <v>0.34535335918896559</v>
      </c>
      <c r="K25" s="229">
        <v>-1.9689727857053221</v>
      </c>
      <c r="L25" s="229">
        <v>0.69721886795737875</v>
      </c>
      <c r="M25" s="229">
        <v>-1.3015325675127667</v>
      </c>
      <c r="N25" s="229">
        <v>0.20256087771556844</v>
      </c>
      <c r="O25" s="229">
        <v>1.1603461746708545</v>
      </c>
      <c r="P25" s="229">
        <v>-0.70351261304671686</v>
      </c>
      <c r="Q25" s="229">
        <v>-0.45013662415114708</v>
      </c>
      <c r="R25" s="229">
        <v>-0.42813013787967735</v>
      </c>
      <c r="S25" s="229">
        <v>-0.74467044534701465</v>
      </c>
      <c r="T25" s="229">
        <v>0.99630857641421922</v>
      </c>
      <c r="U25" s="229">
        <v>5.5143376962862742E-2</v>
      </c>
      <c r="V25" s="229">
        <v>0.28384235645758787</v>
      </c>
      <c r="W25" s="229">
        <v>-0.96897171889341149</v>
      </c>
      <c r="X25" s="229">
        <v>0.56137652515327729</v>
      </c>
      <c r="Y25" s="229">
        <v>1.1811329214222996</v>
      </c>
      <c r="Z25" s="229">
        <v>-0.14270554890991685</v>
      </c>
      <c r="AA25" s="229">
        <v>0.3455513475610868</v>
      </c>
      <c r="AB25" s="229">
        <v>0.87899500846120715</v>
      </c>
      <c r="AC25" s="229">
        <v>0.23331071972384013</v>
      </c>
      <c r="AD25" s="229">
        <v>0.24610098895208476</v>
      </c>
      <c r="AE25" s="229">
        <v>0.15808340165870838</v>
      </c>
      <c r="AF25" s="229">
        <v>0.16101068468941995</v>
      </c>
      <c r="AG25" s="229">
        <v>-0.14968086334295028</v>
      </c>
      <c r="AH25" s="229">
        <v>0.33241029137336991</v>
      </c>
      <c r="AI25" s="229">
        <v>0.12391079141357296</v>
      </c>
      <c r="AJ25" s="229">
        <v>5.6641149575203054E-2</v>
      </c>
      <c r="AK25" s="229">
        <v>-0.71404146745047758</v>
      </c>
      <c r="AL25" s="229">
        <v>-0.78054006432906431</v>
      </c>
      <c r="AM25" s="229">
        <v>-1.1322767870578823</v>
      </c>
      <c r="AN25" s="229">
        <v>0.16472357571948862</v>
      </c>
      <c r="AO25" s="229">
        <v>0.13203822905326376</v>
      </c>
      <c r="AP25" s="229">
        <v>0.19305724356780596</v>
      </c>
      <c r="AQ25" s="229">
        <v>-0.75049629566564025</v>
      </c>
      <c r="AR25" s="229">
        <v>0.75280069355309731</v>
      </c>
      <c r="AS25" s="229">
        <v>0.18559939638580733</v>
      </c>
      <c r="AT25" s="229">
        <v>-1.1500203287820987</v>
      </c>
      <c r="AU25" s="229">
        <v>-0.59388049221339756</v>
      </c>
      <c r="AV25" s="229">
        <v>-1.1979093736915305E-2</v>
      </c>
      <c r="AW25" s="229">
        <v>-0.61307737448627764</v>
      </c>
      <c r="AX25" s="229">
        <v>-0.692927010085024</v>
      </c>
      <c r="AY25" s="229">
        <v>7.8549059771819904E-2</v>
      </c>
      <c r="AZ25" s="229">
        <v>-0.64543986457476143</v>
      </c>
      <c r="BA25" s="229">
        <v>0.19019339735350266</v>
      </c>
    </row>
    <row r="26" spans="1:53" ht="15.6" x14ac:dyDescent="0.3">
      <c r="A26" s="231" t="s">
        <v>203</v>
      </c>
      <c r="B26" s="231">
        <v>0.49092671947355454</v>
      </c>
      <c r="C26" s="231">
        <v>-0.25735275603097985</v>
      </c>
      <c r="D26" s="231">
        <v>0.70174585604312367</v>
      </c>
      <c r="E26" s="231">
        <v>0.35901430954752545</v>
      </c>
      <c r="F26" s="231">
        <v>-9.0074952420348686E-2</v>
      </c>
      <c r="G26" s="231">
        <v>0.49064226209480422</v>
      </c>
      <c r="H26" s="231">
        <v>-0.95752537556338713</v>
      </c>
      <c r="I26" s="231">
        <v>0.82554295691331736</v>
      </c>
      <c r="J26" s="231">
        <v>2.3388442233340663</v>
      </c>
      <c r="K26" s="231">
        <v>-0.28045209730473036</v>
      </c>
      <c r="L26" s="231">
        <v>1.2641815671864707</v>
      </c>
      <c r="M26" s="231">
        <v>6.0448176553544244E-2</v>
      </c>
      <c r="N26" s="231">
        <v>0.57805363670505228</v>
      </c>
      <c r="O26" s="231">
        <v>0.51459506695081947</v>
      </c>
      <c r="P26" s="231">
        <v>0.51060781054600335</v>
      </c>
      <c r="Q26" s="231">
        <v>2.3342297382173913</v>
      </c>
      <c r="R26" s="231">
        <v>1.1755807499069215</v>
      </c>
      <c r="S26" s="231">
        <v>-0.66954177582916885</v>
      </c>
      <c r="T26" s="231">
        <v>0.43426399386631231</v>
      </c>
      <c r="U26" s="231">
        <v>0.56311529094627277</v>
      </c>
      <c r="V26" s="231">
        <v>0.5488307784109453</v>
      </c>
      <c r="W26" s="231">
        <v>2.705486330962239</v>
      </c>
      <c r="X26" s="231">
        <v>0.70146974170731424</v>
      </c>
      <c r="Y26" s="231">
        <v>0.50451939391776024</v>
      </c>
      <c r="Z26" s="231">
        <v>-0.81817029888762605</v>
      </c>
      <c r="AA26" s="231">
        <v>0.12824176749899857</v>
      </c>
      <c r="AB26" s="231">
        <v>0.94097887692954107</v>
      </c>
      <c r="AC26" s="231">
        <v>0.65014519249924396</v>
      </c>
      <c r="AD26" s="231">
        <v>1.0259345651159364</v>
      </c>
      <c r="AE26" s="231">
        <v>-0.97144301639618302</v>
      </c>
      <c r="AF26" s="231">
        <v>-1.9827744230592801</v>
      </c>
      <c r="AG26" s="231">
        <v>0.3153514554342301</v>
      </c>
      <c r="AH26" s="231">
        <v>1.4271291712940435</v>
      </c>
      <c r="AI26" s="231">
        <v>0.88265162069221303</v>
      </c>
      <c r="AJ26" s="231">
        <v>-0.51419097440448724</v>
      </c>
      <c r="AK26" s="231">
        <v>-0.79083195545182616</v>
      </c>
      <c r="AL26" s="231">
        <v>1.3699459510788239</v>
      </c>
      <c r="AM26" s="231">
        <v>-0.77568691206088747</v>
      </c>
      <c r="AN26" s="231">
        <v>0.5377641444558422</v>
      </c>
      <c r="AO26" s="231">
        <v>-0.62185986548359384</v>
      </c>
      <c r="AP26" s="231">
        <v>0.91023704368117364</v>
      </c>
      <c r="AQ26" s="231">
        <v>-0.33956915371979651</v>
      </c>
      <c r="AR26" s="231">
        <v>0.61478079835387078</v>
      </c>
      <c r="AS26" s="231">
        <v>-0.28837393846622639</v>
      </c>
      <c r="AT26" s="231">
        <v>0.86288004305075183</v>
      </c>
      <c r="AU26" s="231">
        <v>1.3984573306010715</v>
      </c>
      <c r="AV26" s="231">
        <v>0.217615903904577</v>
      </c>
      <c r="AW26" s="231">
        <v>-0.39887866412864514</v>
      </c>
      <c r="AX26" s="231">
        <v>1.0028815983915396</v>
      </c>
      <c r="AY26" s="231">
        <v>-0.129962522337639</v>
      </c>
      <c r="AZ26" s="231">
        <v>0.15009153887358698</v>
      </c>
      <c r="BA26" s="231">
        <v>-0.85677606584701582</v>
      </c>
    </row>
    <row r="27" spans="1:53" ht="15.6" x14ac:dyDescent="0.3">
      <c r="A27" s="229" t="s">
        <v>204</v>
      </c>
      <c r="B27" s="229">
        <v>-0.47098246685340645</v>
      </c>
      <c r="C27" s="229">
        <v>-0.13939867408741238</v>
      </c>
      <c r="D27" s="229">
        <v>-0.47282650522810582</v>
      </c>
      <c r="E27" s="229">
        <v>3.596351550715883E-2</v>
      </c>
      <c r="F27" s="229">
        <v>-4.333545487701352E-2</v>
      </c>
      <c r="G27" s="229">
        <v>0.20476550523882936</v>
      </c>
      <c r="H27" s="229">
        <v>-0.35738657610198327</v>
      </c>
      <c r="I27" s="229">
        <v>-0.66912631567823389</v>
      </c>
      <c r="J27" s="229">
        <v>-1.1658196343663243</v>
      </c>
      <c r="K27" s="229">
        <v>0.28357979191558402</v>
      </c>
      <c r="L27" s="229">
        <v>-0.6915881677212451</v>
      </c>
      <c r="M27" s="229">
        <v>0.56481480926570693</v>
      </c>
      <c r="N27" s="229">
        <v>9.4948534077333738E-2</v>
      </c>
      <c r="O27" s="229">
        <v>-0.34412054656691937</v>
      </c>
      <c r="P27" s="229">
        <v>-0.61389990295392916</v>
      </c>
      <c r="Q27" s="229">
        <v>0.72852548103579862</v>
      </c>
      <c r="R27" s="229">
        <v>-0.74756759977735809</v>
      </c>
      <c r="S27" s="229">
        <v>-4.6695130196476899E-2</v>
      </c>
      <c r="T27" s="229">
        <v>0.12559873841182162</v>
      </c>
      <c r="U27" s="229">
        <v>-0.53156825046938805</v>
      </c>
      <c r="V27" s="229">
        <v>0.18187922229451209</v>
      </c>
      <c r="W27" s="229">
        <v>-0.78084489632909759</v>
      </c>
      <c r="X27" s="229">
        <v>0.63839840319378793</v>
      </c>
      <c r="Y27" s="229">
        <v>-0.76944410688755704</v>
      </c>
      <c r="Z27" s="229">
        <v>-6.8486542895609764E-2</v>
      </c>
      <c r="AA27" s="229">
        <v>0.89935310151928116</v>
      </c>
      <c r="AB27" s="229">
        <v>-1.1993050014496596</v>
      </c>
      <c r="AC27" s="229">
        <v>-0.50445291710182494</v>
      </c>
      <c r="AD27" s="229">
        <v>5.9485989794271277E-2</v>
      </c>
      <c r="AE27" s="229">
        <v>0.12807782952250335</v>
      </c>
      <c r="AF27" s="229">
        <v>1.6201335957479852</v>
      </c>
      <c r="AG27" s="229">
        <v>0.86260341205376745</v>
      </c>
      <c r="AH27" s="229">
        <v>-0.36814611902649724</v>
      </c>
      <c r="AI27" s="229">
        <v>7.3145661529977757E-2</v>
      </c>
      <c r="AJ27" s="229">
        <v>0.1050876260139824</v>
      </c>
      <c r="AK27" s="229">
        <v>0.69466443107561504</v>
      </c>
      <c r="AL27" s="229">
        <v>0.28093043406756874</v>
      </c>
      <c r="AM27" s="229">
        <v>-0.56351267893236867</v>
      </c>
      <c r="AN27" s="229">
        <v>0.15111005699919086</v>
      </c>
      <c r="AO27" s="229">
        <v>0.62786930581603051</v>
      </c>
      <c r="AP27" s="229">
        <v>0.22371747937339587</v>
      </c>
      <c r="AQ27" s="229">
        <v>2.7044621868730821E-2</v>
      </c>
      <c r="AR27" s="229">
        <v>-0.21349363723950696</v>
      </c>
      <c r="AS27" s="229">
        <v>0.69533004820536926</v>
      </c>
      <c r="AT27" s="229">
        <v>0.30813168794025048</v>
      </c>
      <c r="AU27" s="229">
        <v>-0.30105739785228242</v>
      </c>
      <c r="AV27" s="229">
        <v>2.3048126025248479E-2</v>
      </c>
      <c r="AW27" s="229">
        <v>-0.30136791105786165</v>
      </c>
      <c r="AX27" s="229">
        <v>-2.6935967996473881E-2</v>
      </c>
      <c r="AY27" s="229">
        <v>-1.0455886027306664</v>
      </c>
      <c r="AZ27" s="229">
        <v>0.59059186049576473</v>
      </c>
      <c r="BA27" s="229">
        <v>-0.68199954434460963</v>
      </c>
    </row>
    <row r="28" spans="1:53" ht="15.6" x14ac:dyDescent="0.3">
      <c r="A28" s="231" t="s">
        <v>205</v>
      </c>
      <c r="B28" s="231">
        <v>-0.22232688539418954</v>
      </c>
      <c r="C28" s="231">
        <v>-0.18358234616232363</v>
      </c>
      <c r="D28" s="231">
        <v>0.24273644199201799</v>
      </c>
      <c r="E28" s="231">
        <v>1.6351440129438032E-2</v>
      </c>
      <c r="F28" s="231">
        <v>-0.5203301835881563</v>
      </c>
      <c r="G28" s="231">
        <v>-1.4081103250513101</v>
      </c>
      <c r="H28" s="231">
        <v>-1.6466250726425624</v>
      </c>
      <c r="I28" s="231">
        <v>1.2593881505250564</v>
      </c>
      <c r="J28" s="231">
        <v>-0.43593670687452768</v>
      </c>
      <c r="K28" s="231">
        <v>-0.83816034743497447</v>
      </c>
      <c r="L28" s="231">
        <v>-0.36678795237269579</v>
      </c>
      <c r="M28" s="231">
        <v>-1.3870676989149466</v>
      </c>
      <c r="N28" s="231">
        <v>-0.46546105018237666</v>
      </c>
      <c r="O28" s="231">
        <v>-0.42144537370725471</v>
      </c>
      <c r="P28" s="231">
        <v>-1.1202160868491577</v>
      </c>
      <c r="Q28" s="231">
        <v>-0.73339976295437559</v>
      </c>
      <c r="R28" s="231">
        <v>-0.1889585972379958</v>
      </c>
      <c r="S28" s="231">
        <v>0.14355277695098431</v>
      </c>
      <c r="T28" s="231">
        <v>-0.36369050935655772</v>
      </c>
      <c r="U28" s="231">
        <v>0.23512606768682665</v>
      </c>
      <c r="V28" s="231">
        <v>-0.45614588447446369</v>
      </c>
      <c r="W28" s="231">
        <v>-0.4074174338967928</v>
      </c>
      <c r="X28" s="231">
        <v>1.3200040646198496</v>
      </c>
      <c r="Y28" s="231">
        <v>0.58808650561634879</v>
      </c>
      <c r="Z28" s="231">
        <v>-1.9794106610598974</v>
      </c>
      <c r="AA28" s="231">
        <v>-1.0810749964860871</v>
      </c>
      <c r="AB28" s="231">
        <v>-0.4384070499711259</v>
      </c>
      <c r="AC28" s="231">
        <v>-0.89101546703714307</v>
      </c>
      <c r="AD28" s="231">
        <v>0.44621509068352033</v>
      </c>
      <c r="AE28" s="231">
        <v>-0.42981313147665151</v>
      </c>
      <c r="AF28" s="231">
        <v>0.84549928555757869</v>
      </c>
      <c r="AG28" s="231">
        <v>-1.9369318334013648</v>
      </c>
      <c r="AH28" s="231">
        <v>-1.0862577503755191</v>
      </c>
      <c r="AI28" s="231">
        <v>-1.0667192746033163</v>
      </c>
      <c r="AJ28" s="231">
        <v>-0.78886289392655262</v>
      </c>
      <c r="AK28" s="231">
        <v>0.40434775678198576</v>
      </c>
      <c r="AL28" s="231">
        <v>-0.69718087340571144</v>
      </c>
      <c r="AM28" s="231">
        <v>-0.86325430749187038</v>
      </c>
      <c r="AN28" s="231">
        <v>-0.39640899208219871</v>
      </c>
      <c r="AO28" s="231">
        <v>-0.79865681545648881</v>
      </c>
      <c r="AP28" s="231">
        <v>0.61022919176753854</v>
      </c>
      <c r="AQ28" s="231">
        <v>-0.30919558385474816</v>
      </c>
      <c r="AR28" s="231">
        <v>-1.1272381866240777</v>
      </c>
      <c r="AS28" s="231">
        <v>-0.26877270731227798</v>
      </c>
      <c r="AT28" s="231">
        <v>6.8465327040480112E-2</v>
      </c>
      <c r="AU28" s="231">
        <v>-1.5324451568020889</v>
      </c>
      <c r="AV28" s="231">
        <v>-0.34766543287226337</v>
      </c>
      <c r="AW28" s="231">
        <v>-0.41093340607866985</v>
      </c>
      <c r="AX28" s="231">
        <v>-0.79192110501397384</v>
      </c>
      <c r="AY28" s="231">
        <v>-0.37889047998457448</v>
      </c>
      <c r="AZ28" s="231">
        <v>-1.0216601074421405</v>
      </c>
      <c r="BA28" s="231">
        <v>-0.52019268969140509</v>
      </c>
    </row>
    <row r="29" spans="1:53" ht="15.6" x14ac:dyDescent="0.3">
      <c r="A29" s="229" t="s">
        <v>206</v>
      </c>
      <c r="B29" s="229">
        <v>-0.67863493684932585</v>
      </c>
      <c r="C29" s="229">
        <v>-0.24956022806896117</v>
      </c>
      <c r="D29" s="229">
        <v>-0.85294046161262593</v>
      </c>
      <c r="E29" s="229">
        <v>-0.72906813846328011</v>
      </c>
      <c r="F29" s="229">
        <v>-1.1100035938808839</v>
      </c>
      <c r="G29" s="229">
        <v>7.0019690129988987E-2</v>
      </c>
      <c r="H29" s="229">
        <v>-2.1135871970486582</v>
      </c>
      <c r="I29" s="229">
        <v>-0.45568289883990565</v>
      </c>
      <c r="J29" s="229">
        <v>-0.78442048528369501</v>
      </c>
      <c r="K29" s="229">
        <v>-9.2139332924099579E-3</v>
      </c>
      <c r="L29" s="229">
        <v>-1.0084526037400092</v>
      </c>
      <c r="M29" s="229">
        <v>0.68619316564542587</v>
      </c>
      <c r="N29" s="229">
        <v>-0.12802346962963698</v>
      </c>
      <c r="O29" s="229">
        <v>-0.20311217750775373</v>
      </c>
      <c r="P29" s="229">
        <v>-0.24681576726378804</v>
      </c>
      <c r="Q29" s="229">
        <v>-0.45935352484897785</v>
      </c>
      <c r="R29" s="229">
        <v>-0.62058353283568435</v>
      </c>
      <c r="S29" s="229">
        <v>-1.1232853030140153</v>
      </c>
      <c r="T29" s="229">
        <v>-0.7771482056602268</v>
      </c>
      <c r="U29" s="229">
        <v>-0.33295788738572196</v>
      </c>
      <c r="V29" s="229">
        <v>-1.7982871320613616</v>
      </c>
      <c r="W29" s="229">
        <v>-0.69544373179076691</v>
      </c>
      <c r="X29" s="229">
        <v>-0.69741414506714605</v>
      </c>
      <c r="Y29" s="229">
        <v>-1.2507127806015728</v>
      </c>
      <c r="Z29" s="229">
        <v>0.17571032723958405</v>
      </c>
      <c r="AA29" s="229">
        <v>-0.97061939448017176</v>
      </c>
      <c r="AB29" s="229">
        <v>-1.7209814910549035</v>
      </c>
      <c r="AC29" s="229">
        <v>-0.46589953007896073</v>
      </c>
      <c r="AD29" s="229">
        <v>0.14760591097379566</v>
      </c>
      <c r="AE29" s="229">
        <v>0.24498856866485136</v>
      </c>
      <c r="AF29" s="229">
        <v>-0.427500752906945</v>
      </c>
      <c r="AG29" s="229">
        <v>0.79997408509065304</v>
      </c>
      <c r="AH29" s="229">
        <v>-2.1803650656305869</v>
      </c>
      <c r="AI29" s="229">
        <v>-0.77556248535799333</v>
      </c>
      <c r="AJ29" s="229">
        <v>0.11027414585917233</v>
      </c>
      <c r="AK29" s="229">
        <v>-0.32760944371968514</v>
      </c>
      <c r="AL29" s="229">
        <v>0.80724986318061387</v>
      </c>
      <c r="AM29" s="229">
        <v>-0.33057320180382599</v>
      </c>
      <c r="AN29" s="229">
        <v>-2.6826934352371254</v>
      </c>
      <c r="AO29" s="229">
        <v>1.3099783201694204</v>
      </c>
      <c r="AP29" s="229">
        <v>-1.6930317246226858</v>
      </c>
      <c r="AQ29" s="229">
        <v>-0.12689045034482077</v>
      </c>
      <c r="AR29" s="229">
        <v>-0.63913565832568264</v>
      </c>
      <c r="AS29" s="229">
        <v>-0.17733017067119969</v>
      </c>
      <c r="AT29" s="229">
        <v>-0.7730925618562613</v>
      </c>
      <c r="AU29" s="229">
        <v>4.0555056769807377E-2</v>
      </c>
      <c r="AV29" s="229">
        <v>-1.0033532167730954</v>
      </c>
      <c r="AW29" s="229">
        <v>-0.1457895086648025</v>
      </c>
      <c r="AX29" s="229">
        <v>1.0437756716636657</v>
      </c>
      <c r="AY29" s="229">
        <v>-0.30051398816004732</v>
      </c>
      <c r="AZ29" s="229">
        <v>-0.65757487168645279</v>
      </c>
      <c r="BA29" s="229">
        <v>0.29456003383611407</v>
      </c>
    </row>
    <row r="30" spans="1:53" ht="15.6" x14ac:dyDescent="0.3">
      <c r="A30" s="231" t="s">
        <v>207</v>
      </c>
      <c r="B30" s="231">
        <v>0.36708550445754623</v>
      </c>
      <c r="C30" s="231">
        <v>-0.28722567523968012</v>
      </c>
      <c r="D30" s="231">
        <v>-0.23751966318733181</v>
      </c>
      <c r="E30" s="231">
        <v>-0.42071528918354206</v>
      </c>
      <c r="F30" s="231">
        <v>-0.26243041070046846</v>
      </c>
      <c r="G30" s="231">
        <v>-1.7505020034471837</v>
      </c>
      <c r="H30" s="231">
        <v>-0.33890553016230607</v>
      </c>
      <c r="I30" s="231">
        <v>-0.88998109059443531</v>
      </c>
      <c r="J30" s="231">
        <v>-1.9852815980253125</v>
      </c>
      <c r="K30" s="231">
        <v>-0.4279460936802883</v>
      </c>
      <c r="L30" s="231">
        <v>-1.2170147598644185</v>
      </c>
      <c r="M30" s="231">
        <v>-1.6792535322292401</v>
      </c>
      <c r="N30" s="231">
        <v>-0.62735091277385246</v>
      </c>
      <c r="O30" s="231">
        <v>-0.36875980935173353</v>
      </c>
      <c r="P30" s="231">
        <v>-1.4232333184566366</v>
      </c>
      <c r="Q30" s="231">
        <v>-0.23999749230668457</v>
      </c>
      <c r="R30" s="231">
        <v>-2.0410503227718269</v>
      </c>
      <c r="S30" s="231">
        <v>-0.46711736698194917</v>
      </c>
      <c r="T30" s="231">
        <v>-0.37669091970408547</v>
      </c>
      <c r="U30" s="231">
        <v>-0.88290345069963572</v>
      </c>
      <c r="V30" s="231">
        <v>-0.40926929201961093</v>
      </c>
      <c r="W30" s="231">
        <v>-1.7594820842263985</v>
      </c>
      <c r="X30" s="231">
        <v>-1.5593897063032329</v>
      </c>
      <c r="Y30" s="231">
        <v>-0.78357409429466274</v>
      </c>
      <c r="Z30" s="231">
        <v>0.51923029765923656</v>
      </c>
      <c r="AA30" s="231">
        <v>-0.68636573016443836</v>
      </c>
      <c r="AB30" s="231">
        <v>-1.2571579074534367</v>
      </c>
      <c r="AC30" s="231">
        <v>-1.8310703236717489</v>
      </c>
      <c r="AD30" s="231">
        <v>-1.7628069134122573</v>
      </c>
      <c r="AE30" s="231">
        <v>-0.85213150653085667</v>
      </c>
      <c r="AF30" s="231">
        <v>0.93749669815861825</v>
      </c>
      <c r="AG30" s="231">
        <v>-3.0104080902421146</v>
      </c>
      <c r="AH30" s="231">
        <v>-1.8197833809370685</v>
      </c>
      <c r="AI30" s="231">
        <v>-0.33966521486774115</v>
      </c>
      <c r="AJ30" s="231">
        <v>-0.21522775440808342</v>
      </c>
      <c r="AK30" s="231">
        <v>-0.39077898106477316</v>
      </c>
      <c r="AL30" s="231">
        <v>-1.239890682966543</v>
      </c>
      <c r="AM30" s="231">
        <v>-0.6234071646563214</v>
      </c>
      <c r="AN30" s="231">
        <v>-2.1677985881401676</v>
      </c>
      <c r="AO30" s="231">
        <v>-2.3621617612220263</v>
      </c>
      <c r="AP30" s="231">
        <v>-1.2038713309588918</v>
      </c>
      <c r="AQ30" s="231">
        <v>-0.14887442126842207</v>
      </c>
      <c r="AR30" s="231">
        <v>-0.8456685573738123</v>
      </c>
      <c r="AS30" s="231">
        <v>-0.77377956831447225</v>
      </c>
      <c r="AT30" s="231">
        <v>-1.0560303902291801</v>
      </c>
      <c r="AU30" s="231">
        <v>-0.11300571900389718</v>
      </c>
      <c r="AV30" s="231">
        <v>-1.4969251891313107</v>
      </c>
      <c r="AW30" s="231">
        <v>-0.37454157162063162</v>
      </c>
      <c r="AX30" s="231">
        <v>-0.31205958692289865</v>
      </c>
      <c r="AY30" s="231">
        <v>-0.34031788328547902</v>
      </c>
      <c r="AZ30" s="231">
        <v>-0.10356056314381701</v>
      </c>
      <c r="BA30" s="231">
        <v>-0.87606852708534688</v>
      </c>
    </row>
    <row r="31" spans="1:53" ht="15.6" x14ac:dyDescent="0.3">
      <c r="A31" s="229" t="s">
        <v>208</v>
      </c>
      <c r="B31" s="229">
        <v>-2.2680486296309159E-3</v>
      </c>
      <c r="C31" s="229">
        <v>-0.20146424970855842</v>
      </c>
      <c r="D31" s="229">
        <v>0.98110350724662321</v>
      </c>
      <c r="E31" s="229">
        <v>0.10915376625001963</v>
      </c>
      <c r="F31" s="229">
        <v>-0.47955994050434736</v>
      </c>
      <c r="G31" s="229">
        <v>0.48136329503748732</v>
      </c>
      <c r="H31" s="229">
        <v>-0.2960157980423137</v>
      </c>
      <c r="I31" s="229">
        <v>-0.49087894216136541</v>
      </c>
      <c r="J31" s="229">
        <v>0.9924965195527885</v>
      </c>
      <c r="K31" s="229">
        <v>-1.0119306030713895</v>
      </c>
      <c r="L31" s="229">
        <v>0.20569856484410534</v>
      </c>
      <c r="M31" s="229">
        <v>-1.491980574832982</v>
      </c>
      <c r="N31" s="229">
        <v>-0.9216128575168876</v>
      </c>
      <c r="O31" s="229">
        <v>-0.11348363226954108</v>
      </c>
      <c r="P31" s="229">
        <v>0.16992751866114289</v>
      </c>
      <c r="Q31" s="229">
        <v>-1.6546766236451682</v>
      </c>
      <c r="R31" s="229">
        <v>0.58614897325267201</v>
      </c>
      <c r="S31" s="229">
        <v>-1.1041592897374466</v>
      </c>
      <c r="T31" s="229">
        <v>-0.38545129395839817</v>
      </c>
      <c r="U31" s="229">
        <v>-0.47786770578768484</v>
      </c>
      <c r="V31" s="229">
        <v>-0.92693308810808428</v>
      </c>
      <c r="W31" s="229">
        <v>0.19858056634605442</v>
      </c>
      <c r="X31" s="229">
        <v>-0.69820743852268741</v>
      </c>
      <c r="Y31" s="229">
        <v>0.99685071914411594</v>
      </c>
      <c r="Z31" s="229">
        <v>-0.47765064830426945</v>
      </c>
      <c r="AA31" s="229">
        <v>0.37374776575257174</v>
      </c>
      <c r="AB31" s="229">
        <v>2.5471206103400084</v>
      </c>
      <c r="AC31" s="229">
        <v>-0.47420907040842347</v>
      </c>
      <c r="AD31" s="229">
        <v>-0.53922154043370951</v>
      </c>
      <c r="AE31" s="229">
        <v>-0.50741024327945194</v>
      </c>
      <c r="AF31" s="229">
        <v>9.6112233510078762E-2</v>
      </c>
      <c r="AG31" s="229">
        <v>0.40932450733941117</v>
      </c>
      <c r="AH31" s="229">
        <v>0.54771259077510781</v>
      </c>
      <c r="AI31" s="229">
        <v>-0.85343421910910378</v>
      </c>
      <c r="AJ31" s="229">
        <v>0.22456778976817932</v>
      </c>
      <c r="AK31" s="229">
        <v>-0.19659688626971383</v>
      </c>
      <c r="AL31" s="229">
        <v>-0.37683657319433866</v>
      </c>
      <c r="AM31" s="229">
        <v>-0.20893502952907225</v>
      </c>
      <c r="AN31" s="229">
        <v>0.94969126156117578</v>
      </c>
      <c r="AO31" s="229">
        <v>0.41749198558501571</v>
      </c>
      <c r="AP31" s="229">
        <v>-4.8585831410373266E-2</v>
      </c>
      <c r="AQ31" s="229">
        <v>-0.48067671993695121</v>
      </c>
      <c r="AR31" s="229">
        <v>-0.93805264379642272</v>
      </c>
      <c r="AS31" s="229">
        <v>-1.2277849873021978</v>
      </c>
      <c r="AT31" s="229">
        <v>-0.16673168522455356</v>
      </c>
      <c r="AU31" s="229">
        <v>-1.2051611352616716</v>
      </c>
      <c r="AV31" s="229">
        <v>-1.260739214682723</v>
      </c>
      <c r="AW31" s="229">
        <v>-0.42069620260982521</v>
      </c>
      <c r="AX31" s="229">
        <v>-1.02157026231981</v>
      </c>
      <c r="AY31" s="229">
        <v>-0.12694484150407229</v>
      </c>
      <c r="AZ31" s="229">
        <v>-0.77439127127762764</v>
      </c>
      <c r="BA31" s="229">
        <v>-0.41986397711249412</v>
      </c>
    </row>
    <row r="32" spans="1:53" ht="15.6" x14ac:dyDescent="0.3">
      <c r="A32" s="231" t="s">
        <v>209</v>
      </c>
      <c r="B32" s="231">
        <v>-4.1358262394402111E-3</v>
      </c>
      <c r="C32" s="231">
        <v>-0.32880433080479721</v>
      </c>
      <c r="D32" s="231">
        <v>-0.50152315081281595</v>
      </c>
      <c r="E32" s="231">
        <v>-0.58643455551056101</v>
      </c>
      <c r="F32" s="231">
        <v>0.44848611159219398</v>
      </c>
      <c r="G32" s="231">
        <v>0.43651456511383036</v>
      </c>
      <c r="H32" s="231">
        <v>-2.1371817330444083E-2</v>
      </c>
      <c r="I32" s="231">
        <v>-2.4048917040591449</v>
      </c>
      <c r="J32" s="231">
        <v>0.59330552078877041</v>
      </c>
      <c r="K32" s="231">
        <v>-1.2727036750090128</v>
      </c>
      <c r="L32" s="231">
        <v>0.96302643648350816</v>
      </c>
      <c r="M32" s="231">
        <v>0.39490632863490671</v>
      </c>
      <c r="N32" s="231">
        <v>0.16261654080846163</v>
      </c>
      <c r="O32" s="231">
        <v>2.4866052935093972</v>
      </c>
      <c r="P32" s="231">
        <v>1.5475421038356999E-2</v>
      </c>
      <c r="Q32" s="231">
        <v>0.45700316851129569</v>
      </c>
      <c r="R32" s="231">
        <v>-0.61170397404817201</v>
      </c>
      <c r="S32" s="231">
        <v>1.1125238474994479</v>
      </c>
      <c r="T32" s="231">
        <v>0.14998381598577154</v>
      </c>
      <c r="U32" s="231">
        <v>0.171307340178604</v>
      </c>
      <c r="V32" s="231">
        <v>-0.54048364151601735</v>
      </c>
      <c r="W32" s="231">
        <v>1.5176833344405232</v>
      </c>
      <c r="X32" s="231">
        <v>-1.2993356880367686</v>
      </c>
      <c r="Y32" s="231">
        <v>-1.4200459681473288</v>
      </c>
      <c r="Z32" s="231">
        <v>1.2948543205417593</v>
      </c>
      <c r="AA32" s="231">
        <v>1.6720902044205308</v>
      </c>
      <c r="AB32" s="231">
        <v>0.9076648763997246</v>
      </c>
      <c r="AC32" s="231">
        <v>0.45606324222550187</v>
      </c>
      <c r="AD32" s="231">
        <v>0.79696414207218658</v>
      </c>
      <c r="AE32" s="231">
        <v>-0.80201739852776344</v>
      </c>
      <c r="AF32" s="231">
        <v>-1.7343887646784235</v>
      </c>
      <c r="AG32" s="231">
        <v>1.3478193290537646</v>
      </c>
      <c r="AH32" s="231">
        <v>-6.0517218228701222E-2</v>
      </c>
      <c r="AI32" s="231">
        <v>0.18989774015206096</v>
      </c>
      <c r="AJ32" s="231">
        <v>0.30046709221965873</v>
      </c>
      <c r="AK32" s="231">
        <v>-0.49847271217631112</v>
      </c>
      <c r="AL32" s="231">
        <v>1.0155796932418522</v>
      </c>
      <c r="AM32" s="231">
        <v>-0.37149036740633679</v>
      </c>
      <c r="AN32" s="231">
        <v>0.56961003281787292</v>
      </c>
      <c r="AO32" s="231">
        <v>-0.41715246508518644</v>
      </c>
      <c r="AP32" s="231">
        <v>-0.15617586403467937</v>
      </c>
      <c r="AQ32" s="231">
        <v>-0.36350855463352233</v>
      </c>
      <c r="AR32" s="231">
        <v>1.1246785344083166</v>
      </c>
      <c r="AS32" s="231">
        <v>-1.20623948482222</v>
      </c>
      <c r="AT32" s="231">
        <v>-0.62111822070257339</v>
      </c>
      <c r="AU32" s="231">
        <v>-1.7943115146239068</v>
      </c>
      <c r="AV32" s="231">
        <v>-0.96774109137687925</v>
      </c>
      <c r="AW32" s="231">
        <v>-0.40381244025957108</v>
      </c>
      <c r="AX32" s="231">
        <v>-0.36318548872015582</v>
      </c>
      <c r="AY32" s="231">
        <v>-1.2227912770411675</v>
      </c>
      <c r="AZ32" s="231">
        <v>-0.81315739147470856</v>
      </c>
      <c r="BA32" s="231">
        <v>-0.13415410173529985</v>
      </c>
    </row>
    <row r="33" spans="1:53" ht="15.6" x14ac:dyDescent="0.3">
      <c r="A33" s="229" t="s">
        <v>210</v>
      </c>
      <c r="B33" s="229">
        <v>-0.25848593990912005</v>
      </c>
      <c r="C33" s="229">
        <v>-0.36317188615358731</v>
      </c>
      <c r="D33" s="229">
        <v>0.95640923686942503</v>
      </c>
      <c r="E33" s="229">
        <v>-0.45674979750566375</v>
      </c>
      <c r="F33" s="229">
        <v>-0.58177130081341555</v>
      </c>
      <c r="G33" s="229">
        <v>-1.1767381415024101</v>
      </c>
      <c r="H33" s="229">
        <v>-0.7277138485354806</v>
      </c>
      <c r="I33" s="229">
        <v>0.81194712008964465</v>
      </c>
      <c r="J33" s="229">
        <v>-1.378464938981997</v>
      </c>
      <c r="K33" s="229">
        <v>1.2225723920175025</v>
      </c>
      <c r="L33" s="229">
        <v>-0.16735402955736503</v>
      </c>
      <c r="M33" s="229">
        <v>4.9601925859941741E-2</v>
      </c>
      <c r="N33" s="229">
        <v>0.23883018313584625</v>
      </c>
      <c r="O33" s="229">
        <v>-2.2384546644628407</v>
      </c>
      <c r="P33" s="229">
        <v>-0.92830213960760177</v>
      </c>
      <c r="Q33" s="229">
        <v>-0.19130179237700823</v>
      </c>
      <c r="R33" s="229">
        <v>0.62993343879118768</v>
      </c>
      <c r="S33" s="229">
        <v>1.1118452673216797</v>
      </c>
      <c r="T33" s="229">
        <v>0.35883944542144891</v>
      </c>
      <c r="U33" s="229">
        <v>0.20591246537238878</v>
      </c>
      <c r="V33" s="229">
        <v>2.626691011586185</v>
      </c>
      <c r="W33" s="229">
        <v>1.077056586793653</v>
      </c>
      <c r="X33" s="229">
        <v>1.3253901295619521</v>
      </c>
      <c r="Y33" s="229">
        <v>4.5434811560614348</v>
      </c>
      <c r="Z33" s="229">
        <v>-9.0404373697762955E-2</v>
      </c>
      <c r="AA33" s="229">
        <v>0.37370152444327409</v>
      </c>
      <c r="AB33" s="229">
        <v>-7.9102355885431005E-2</v>
      </c>
      <c r="AC33" s="229">
        <v>0.19352440301475354</v>
      </c>
      <c r="AD33" s="229">
        <v>0.34086004154725641</v>
      </c>
      <c r="AE33" s="229">
        <v>1.1099568588047712</v>
      </c>
      <c r="AF33" s="229">
        <v>0.35942707403369151</v>
      </c>
      <c r="AG33" s="229">
        <v>-0.30548254964793342</v>
      </c>
      <c r="AH33" s="229">
        <v>1.4705298981193231</v>
      </c>
      <c r="AI33" s="229">
        <v>-0.45117709815379603</v>
      </c>
      <c r="AJ33" s="229">
        <v>-0.3848667680830189</v>
      </c>
      <c r="AK33" s="229">
        <v>-0.59834522406188839</v>
      </c>
      <c r="AL33" s="229">
        <v>0.24163780083775063</v>
      </c>
      <c r="AM33" s="229">
        <v>-0.30475476517918743</v>
      </c>
      <c r="AN33" s="229">
        <v>0.8338842908257672</v>
      </c>
      <c r="AO33" s="229">
        <v>-0.58510045506973773</v>
      </c>
      <c r="AP33" s="229">
        <v>0.21113099235779875</v>
      </c>
      <c r="AQ33" s="229">
        <v>-0.26528940971458009</v>
      </c>
      <c r="AR33" s="229">
        <v>1.3548848536055806</v>
      </c>
      <c r="AS33" s="229">
        <v>6.9656970554859518E-2</v>
      </c>
      <c r="AT33" s="229">
        <v>0.33354921210185912</v>
      </c>
      <c r="AU33" s="229">
        <v>-0.58702817629921233</v>
      </c>
      <c r="AV33" s="229">
        <v>-0.63824558548833221</v>
      </c>
      <c r="AW33" s="229">
        <v>-0.49228560201786459</v>
      </c>
      <c r="AX33" s="229">
        <v>1.5793966600865756</v>
      </c>
      <c r="AY33" s="229">
        <v>-0.77251067199457679</v>
      </c>
      <c r="AZ33" s="229">
        <v>1.6258085310409824</v>
      </c>
      <c r="BA33" s="229">
        <v>-0.25878320846562425</v>
      </c>
    </row>
    <row r="35" spans="1:53" x14ac:dyDescent="0.3">
      <c r="A35" t="s">
        <v>601</v>
      </c>
    </row>
    <row r="36" spans="1:53" x14ac:dyDescent="0.3">
      <c r="A36" t="s">
        <v>602</v>
      </c>
    </row>
    <row r="38" spans="1:53" x14ac:dyDescent="0.3">
      <c r="A38" t="s">
        <v>937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showGridLines="0" workbookViewId="0">
      <selection activeCell="A22" sqref="A22"/>
    </sheetView>
  </sheetViews>
  <sheetFormatPr baseColWidth="10" defaultRowHeight="14.4" x14ac:dyDescent="0.3"/>
  <cols>
    <col min="2" max="6" width="16.88671875" customWidth="1"/>
  </cols>
  <sheetData>
    <row r="1" spans="1:6" ht="15.6" x14ac:dyDescent="0.3">
      <c r="A1" s="93" t="s">
        <v>869</v>
      </c>
      <c r="B1" s="227"/>
      <c r="C1" s="227"/>
    </row>
    <row r="2" spans="1:6" x14ac:dyDescent="0.3">
      <c r="A2" s="140"/>
      <c r="B2" s="227"/>
      <c r="C2" s="227"/>
    </row>
    <row r="3" spans="1:6" ht="15.6" x14ac:dyDescent="0.3">
      <c r="A3" s="96" t="s">
        <v>870</v>
      </c>
      <c r="B3" s="227"/>
      <c r="C3" s="227"/>
    </row>
    <row r="4" spans="1:6" x14ac:dyDescent="0.3">
      <c r="A4" s="227"/>
      <c r="B4" s="227"/>
      <c r="C4" s="227"/>
    </row>
    <row r="5" spans="1:6" ht="31.2" x14ac:dyDescent="0.3">
      <c r="A5" s="323" t="s">
        <v>0</v>
      </c>
      <c r="B5" s="199" t="s">
        <v>871</v>
      </c>
      <c r="C5" s="199" t="s">
        <v>872</v>
      </c>
      <c r="D5" s="199" t="s">
        <v>873</v>
      </c>
      <c r="E5" s="199" t="s">
        <v>874</v>
      </c>
      <c r="F5" s="199" t="s">
        <v>875</v>
      </c>
    </row>
    <row r="6" spans="1:6" ht="45" customHeight="1" x14ac:dyDescent="0.3">
      <c r="A6" s="324"/>
      <c r="B6" s="199" t="s">
        <v>885</v>
      </c>
      <c r="C6" s="199" t="s">
        <v>885</v>
      </c>
      <c r="D6" s="199" t="s">
        <v>885</v>
      </c>
      <c r="E6" s="199" t="s">
        <v>885</v>
      </c>
      <c r="F6" s="199" t="s">
        <v>885</v>
      </c>
    </row>
    <row r="7" spans="1:6" ht="31.2" x14ac:dyDescent="0.3">
      <c r="A7" s="325" t="s">
        <v>1</v>
      </c>
      <c r="B7" s="199" t="s">
        <v>876</v>
      </c>
      <c r="C7" s="199" t="s">
        <v>877</v>
      </c>
      <c r="D7" s="199" t="s">
        <v>878</v>
      </c>
      <c r="E7" s="199" t="s">
        <v>879</v>
      </c>
      <c r="F7" s="199" t="s">
        <v>880</v>
      </c>
    </row>
    <row r="8" spans="1:6" ht="31.2" x14ac:dyDescent="0.3">
      <c r="A8" s="326"/>
      <c r="B8" s="199" t="s">
        <v>881</v>
      </c>
      <c r="C8" s="199" t="s">
        <v>881</v>
      </c>
      <c r="D8" s="199" t="s">
        <v>881</v>
      </c>
      <c r="E8" s="199" t="s">
        <v>881</v>
      </c>
      <c r="F8" s="199" t="s">
        <v>881</v>
      </c>
    </row>
    <row r="9" spans="1:6" ht="15.6" x14ac:dyDescent="0.3">
      <c r="A9" s="229" t="s">
        <v>202</v>
      </c>
      <c r="B9" s="229">
        <v>99.250209693115551</v>
      </c>
      <c r="C9" s="229">
        <v>97.34793733035886</v>
      </c>
      <c r="D9" s="229">
        <v>98.194555478607853</v>
      </c>
      <c r="E9" s="229">
        <v>98.569452199414869</v>
      </c>
      <c r="F9" s="229">
        <v>98.069330158625391</v>
      </c>
    </row>
    <row r="10" spans="1:6" ht="15.6" x14ac:dyDescent="0.3">
      <c r="A10" s="231" t="s">
        <v>203</v>
      </c>
      <c r="B10" s="231">
        <v>100.20939337815217</v>
      </c>
      <c r="C10" s="231">
        <v>100.10714948417591</v>
      </c>
      <c r="D10" s="231">
        <v>101.65951791943573</v>
      </c>
      <c r="E10" s="231">
        <v>101.20158024644388</v>
      </c>
      <c r="F10" s="231">
        <v>100.71941098933897</v>
      </c>
    </row>
    <row r="11" spans="1:6" ht="15.6" x14ac:dyDescent="0.3">
      <c r="A11" s="229" t="s">
        <v>204</v>
      </c>
      <c r="B11" s="229">
        <v>100.64151161403584</v>
      </c>
      <c r="C11" s="229">
        <v>100.72978163430949</v>
      </c>
      <c r="D11" s="229">
        <v>101.55602382514644</v>
      </c>
      <c r="E11" s="229">
        <v>101.04547113641847</v>
      </c>
      <c r="F11" s="229">
        <v>101.55395530878032</v>
      </c>
    </row>
    <row r="12" spans="1:6" ht="15.6" x14ac:dyDescent="0.3">
      <c r="A12" s="231" t="s">
        <v>205</v>
      </c>
      <c r="B12" s="231">
        <v>99.898885314696471</v>
      </c>
      <c r="C12" s="231">
        <v>101.8151315511558</v>
      </c>
      <c r="D12" s="231">
        <v>98.589902776809964</v>
      </c>
      <c r="E12" s="231">
        <v>99.183496417722736</v>
      </c>
      <c r="F12" s="231">
        <v>99.657303543255367</v>
      </c>
    </row>
    <row r="13" spans="1:6" ht="15.6" x14ac:dyDescent="0.3">
      <c r="A13" s="229" t="s">
        <v>206</v>
      </c>
      <c r="B13" s="229">
        <v>99.701741002396687</v>
      </c>
      <c r="C13" s="229">
        <v>97.257929135045757</v>
      </c>
      <c r="D13" s="229">
        <v>92.01097002596893</v>
      </c>
      <c r="E13" s="229">
        <v>97.36057587616871</v>
      </c>
      <c r="F13" s="229">
        <v>98.739076494553544</v>
      </c>
    </row>
    <row r="14" spans="1:6" ht="15.6" x14ac:dyDescent="0.3">
      <c r="A14" s="231" t="s">
        <v>207</v>
      </c>
      <c r="B14" s="231">
        <v>99.229937471106354</v>
      </c>
      <c r="C14" s="231">
        <v>93.771088225934818</v>
      </c>
      <c r="D14" s="231">
        <v>86.07957012787945</v>
      </c>
      <c r="E14" s="231">
        <v>93.166988213526025</v>
      </c>
      <c r="F14" s="231">
        <v>97.898695266931426</v>
      </c>
    </row>
    <row r="15" spans="1:6" ht="15.6" x14ac:dyDescent="0.3">
      <c r="A15" s="229" t="s">
        <v>208</v>
      </c>
      <c r="B15" s="229">
        <v>98.749752340600537</v>
      </c>
      <c r="C15" s="229">
        <v>95.491781596216356</v>
      </c>
      <c r="D15" s="229">
        <v>88.029943617297519</v>
      </c>
      <c r="E15" s="229">
        <v>92.730073740385876</v>
      </c>
      <c r="F15" s="229">
        <v>96.298589555814516</v>
      </c>
    </row>
    <row r="16" spans="1:6" ht="15.6" x14ac:dyDescent="0.3">
      <c r="A16" s="231" t="s">
        <v>209</v>
      </c>
      <c r="B16" s="231">
        <v>100.57559263364824</v>
      </c>
      <c r="C16" s="231">
        <v>97.912563247022007</v>
      </c>
      <c r="D16" s="231">
        <v>89.168085871529641</v>
      </c>
      <c r="E16" s="231">
        <v>94.291462513901621</v>
      </c>
      <c r="F16" s="231">
        <v>97.928783389529954</v>
      </c>
    </row>
    <row r="17" spans="1:6" ht="15.6" x14ac:dyDescent="0.3">
      <c r="A17" s="229" t="s">
        <v>210</v>
      </c>
      <c r="B17" s="229">
        <v>102.49833422825972</v>
      </c>
      <c r="C17" s="229">
        <v>100.15327267080093</v>
      </c>
      <c r="D17" s="229">
        <v>94.34976095904193</v>
      </c>
      <c r="E17" s="229">
        <v>95.041209900790278</v>
      </c>
      <c r="F17" s="229">
        <v>97.725959435193303</v>
      </c>
    </row>
    <row r="18" spans="1:6" ht="15.6" x14ac:dyDescent="0.3">
      <c r="A18" s="231" t="s">
        <v>212</v>
      </c>
      <c r="B18" s="231">
        <v>103.77090959176937</v>
      </c>
      <c r="C18" s="231">
        <v>101.5430075965896</v>
      </c>
      <c r="D18" s="231">
        <v>95.208044032084459</v>
      </c>
      <c r="E18" s="231">
        <v>94.780222199742099</v>
      </c>
      <c r="F18" s="231">
        <v>98.376537835999613</v>
      </c>
    </row>
    <row r="20" spans="1:6" x14ac:dyDescent="0.3">
      <c r="A20" t="s">
        <v>882</v>
      </c>
    </row>
    <row r="21" spans="1:6" x14ac:dyDescent="0.3">
      <c r="A21" t="s">
        <v>883</v>
      </c>
    </row>
    <row r="22" spans="1:6" x14ac:dyDescent="0.3">
      <c r="A22" t="s">
        <v>884</v>
      </c>
    </row>
    <row r="23" spans="1:6" x14ac:dyDescent="0.3">
      <c r="A23" t="s">
        <v>955</v>
      </c>
    </row>
  </sheetData>
  <mergeCells count="2">
    <mergeCell ref="A5:A6"/>
    <mergeCell ref="A7:A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2"/>
  <sheetViews>
    <sheetView showGridLines="0" workbookViewId="0">
      <selection activeCell="I51" sqref="I51"/>
    </sheetView>
  </sheetViews>
  <sheetFormatPr baseColWidth="10" defaultRowHeight="14.4" x14ac:dyDescent="0.3"/>
  <cols>
    <col min="2" max="2" width="16.33203125" customWidth="1"/>
    <col min="3" max="5" width="18.109375" customWidth="1"/>
    <col min="6" max="6" width="15.6640625" customWidth="1"/>
    <col min="12" max="12" width="14" customWidth="1"/>
  </cols>
  <sheetData>
    <row r="1" spans="1:6" ht="15.6" x14ac:dyDescent="0.3">
      <c r="A1" s="93" t="s">
        <v>973</v>
      </c>
      <c r="B1" s="227"/>
      <c r="C1" s="227"/>
      <c r="D1" s="227"/>
      <c r="E1" s="227"/>
      <c r="F1" s="227"/>
    </row>
    <row r="2" spans="1:6" x14ac:dyDescent="0.3">
      <c r="A2" s="140" t="s">
        <v>972</v>
      </c>
      <c r="B2" s="227"/>
      <c r="C2" s="227"/>
      <c r="D2" s="227"/>
      <c r="E2" s="227"/>
      <c r="F2" s="227"/>
    </row>
    <row r="3" spans="1:6" x14ac:dyDescent="0.3">
      <c r="A3" s="140"/>
      <c r="B3" s="227"/>
      <c r="C3" s="227"/>
      <c r="D3" s="227"/>
      <c r="E3" s="227"/>
      <c r="F3" s="227"/>
    </row>
    <row r="4" spans="1:6" ht="15.6" x14ac:dyDescent="0.3">
      <c r="A4" s="96" t="s">
        <v>971</v>
      </c>
      <c r="B4" s="227"/>
      <c r="C4" s="227"/>
      <c r="D4" s="227"/>
      <c r="E4" s="227"/>
      <c r="F4" s="227"/>
    </row>
    <row r="5" spans="1:6" x14ac:dyDescent="0.3">
      <c r="A5" s="140" t="s">
        <v>970</v>
      </c>
      <c r="B5" s="227"/>
      <c r="C5" s="227"/>
      <c r="D5" s="227"/>
      <c r="E5" s="227"/>
      <c r="F5" s="227"/>
    </row>
    <row r="6" spans="1:6" x14ac:dyDescent="0.3">
      <c r="A6" s="227"/>
      <c r="B6" s="227"/>
      <c r="C6" s="227"/>
      <c r="D6" s="227"/>
      <c r="E6" s="227"/>
      <c r="F6" s="227"/>
    </row>
    <row r="7" spans="1:6" ht="65.25" customHeight="1" x14ac:dyDescent="0.3">
      <c r="A7" s="274" t="s">
        <v>0</v>
      </c>
      <c r="B7" s="257" t="s">
        <v>584</v>
      </c>
      <c r="C7" s="275" t="s">
        <v>969</v>
      </c>
      <c r="D7" s="275" t="s">
        <v>968</v>
      </c>
      <c r="E7" s="275" t="s">
        <v>967</v>
      </c>
    </row>
    <row r="8" spans="1:6" ht="93.6" x14ac:dyDescent="0.3">
      <c r="A8" s="276" t="s">
        <v>1</v>
      </c>
      <c r="B8" s="257" t="s">
        <v>584</v>
      </c>
      <c r="C8" s="257" t="s">
        <v>966</v>
      </c>
      <c r="D8" s="257" t="s">
        <v>965</v>
      </c>
      <c r="E8" s="257" t="s">
        <v>964</v>
      </c>
    </row>
    <row r="9" spans="1:6" ht="15.6" x14ac:dyDescent="0.3">
      <c r="A9" s="228">
        <v>42217</v>
      </c>
      <c r="B9" s="229">
        <v>103.21522195315119</v>
      </c>
      <c r="C9" s="229">
        <v>-35.282000000000153</v>
      </c>
      <c r="D9" s="229">
        <v>48.627999999998792</v>
      </c>
      <c r="E9" s="229">
        <v>83.909999999998035</v>
      </c>
    </row>
    <row r="10" spans="1:6" ht="15.6" x14ac:dyDescent="0.3">
      <c r="A10" s="230">
        <v>42248</v>
      </c>
      <c r="B10" s="231">
        <v>102.98309601251682</v>
      </c>
      <c r="C10" s="231">
        <v>-31.391000000000076</v>
      </c>
      <c r="D10" s="231">
        <v>46.368000000000393</v>
      </c>
      <c r="E10" s="231">
        <v>77.759000000000015</v>
      </c>
    </row>
    <row r="11" spans="1:6" ht="15.6" x14ac:dyDescent="0.3">
      <c r="A11" s="228">
        <v>42278</v>
      </c>
      <c r="B11" s="229">
        <v>102.9361133743226</v>
      </c>
      <c r="C11" s="229">
        <v>-18.425000000000182</v>
      </c>
      <c r="D11" s="229">
        <v>59.914000000000669</v>
      </c>
      <c r="E11" s="229">
        <v>78.339000000001761</v>
      </c>
    </row>
    <row r="12" spans="1:6" ht="15.6" x14ac:dyDescent="0.3">
      <c r="A12" s="230">
        <v>42309</v>
      </c>
      <c r="B12" s="231">
        <v>102.42317371462011</v>
      </c>
      <c r="C12" s="231">
        <v>-12.182999999999993</v>
      </c>
      <c r="D12" s="231">
        <v>54.003999999998996</v>
      </c>
      <c r="E12" s="231">
        <v>66.186999999998079</v>
      </c>
    </row>
    <row r="13" spans="1:6" ht="15.6" x14ac:dyDescent="0.3">
      <c r="A13" s="228">
        <v>42339</v>
      </c>
      <c r="B13" s="229">
        <v>101.75598156133468</v>
      </c>
      <c r="C13" s="229">
        <v>-12.494999999999891</v>
      </c>
      <c r="D13" s="229">
        <v>17.32799999999952</v>
      </c>
      <c r="E13" s="229">
        <v>29.82300000000032</v>
      </c>
    </row>
    <row r="14" spans="1:6" ht="15.6" x14ac:dyDescent="0.3">
      <c r="A14" s="230">
        <v>42370</v>
      </c>
      <c r="B14" s="231">
        <v>101.51866748265191</v>
      </c>
      <c r="C14" s="231">
        <v>-21.70699999999988</v>
      </c>
      <c r="D14" s="231">
        <v>-6.2260000000005675</v>
      </c>
      <c r="E14" s="231">
        <v>15.480999999999767</v>
      </c>
    </row>
    <row r="15" spans="1:6" ht="15.6" x14ac:dyDescent="0.3">
      <c r="A15" s="228">
        <v>42401</v>
      </c>
      <c r="B15" s="229">
        <v>101.22983519263957</v>
      </c>
      <c r="C15" s="229">
        <v>-12.83199999999988</v>
      </c>
      <c r="D15" s="229">
        <v>3.0499999999992724</v>
      </c>
      <c r="E15" s="229">
        <v>15.881999999999607</v>
      </c>
    </row>
    <row r="16" spans="1:6" ht="15.6" x14ac:dyDescent="0.3">
      <c r="A16" s="230">
        <v>42430</v>
      </c>
      <c r="B16" s="231">
        <v>101.06568342387729</v>
      </c>
      <c r="C16" s="231">
        <v>-2.5830000000000837</v>
      </c>
      <c r="D16" s="231">
        <v>4.8559999999979482</v>
      </c>
      <c r="E16" s="231">
        <v>7.4389999999984866</v>
      </c>
    </row>
    <row r="17" spans="1:5" ht="15.6" x14ac:dyDescent="0.3">
      <c r="A17" s="228">
        <v>42461</v>
      </c>
      <c r="B17" s="229">
        <v>100</v>
      </c>
      <c r="C17" s="229">
        <v>0</v>
      </c>
      <c r="D17" s="229">
        <v>0</v>
      </c>
      <c r="E17" s="229">
        <v>0</v>
      </c>
    </row>
    <row r="18" spans="1:5" ht="15.6" x14ac:dyDescent="0.3">
      <c r="A18" s="230">
        <v>42491</v>
      </c>
      <c r="B18" s="231">
        <v>99.423063952982602</v>
      </c>
      <c r="C18" s="231">
        <v>-0.125</v>
      </c>
      <c r="D18" s="231">
        <v>10.371999999999389</v>
      </c>
      <c r="E18" s="231">
        <v>10.496999999999389</v>
      </c>
    </row>
    <row r="19" spans="1:5" ht="15.6" x14ac:dyDescent="0.3">
      <c r="A19" s="228">
        <v>42522</v>
      </c>
      <c r="B19" s="229">
        <v>99.170535630153111</v>
      </c>
      <c r="C19" s="229">
        <v>4.9569999999998799</v>
      </c>
      <c r="D19" s="229">
        <v>25.897999999999229</v>
      </c>
      <c r="E19" s="229">
        <v>20.940999999998894</v>
      </c>
    </row>
    <row r="20" spans="1:5" ht="15.6" x14ac:dyDescent="0.3">
      <c r="A20" s="230">
        <v>42552</v>
      </c>
      <c r="B20" s="231">
        <v>99.572005381959769</v>
      </c>
      <c r="C20" s="231">
        <v>9.875999999999749</v>
      </c>
      <c r="D20" s="231">
        <v>34.831999999998516</v>
      </c>
      <c r="E20" s="231">
        <v>24.955999999998312</v>
      </c>
    </row>
    <row r="21" spans="1:5" ht="15.6" x14ac:dyDescent="0.3">
      <c r="A21" s="228">
        <v>42583</v>
      </c>
      <c r="B21" s="229">
        <v>99.918621524348154</v>
      </c>
      <c r="C21" s="229">
        <v>13.244999999999891</v>
      </c>
      <c r="D21" s="229">
        <v>39.438000000000102</v>
      </c>
      <c r="E21" s="229">
        <v>26.192999999999302</v>
      </c>
    </row>
    <row r="22" spans="1:5" ht="15.6" x14ac:dyDescent="0.3">
      <c r="A22" s="230">
        <v>42614</v>
      </c>
      <c r="B22" s="231">
        <v>99.310753993902154</v>
      </c>
      <c r="C22" s="231">
        <v>11.197999999999865</v>
      </c>
      <c r="D22" s="231">
        <v>44.820999999999913</v>
      </c>
      <c r="E22" s="231">
        <v>33.622999999999593</v>
      </c>
    </row>
    <row r="23" spans="1:5" ht="15.6" x14ac:dyDescent="0.3">
      <c r="A23" s="228">
        <v>42644</v>
      </c>
      <c r="B23" s="229">
        <v>98.953767283377047</v>
      </c>
      <c r="C23" s="229">
        <v>9.9009999999998399</v>
      </c>
      <c r="D23" s="229">
        <v>55.915999999999258</v>
      </c>
      <c r="E23" s="229">
        <v>46.014999999999418</v>
      </c>
    </row>
    <row r="24" spans="1:5" ht="15.6" x14ac:dyDescent="0.3">
      <c r="A24" s="230">
        <v>42675</v>
      </c>
      <c r="B24" s="231">
        <v>100.05406662673744</v>
      </c>
      <c r="C24" s="231">
        <v>11.194999999999709</v>
      </c>
      <c r="D24" s="231">
        <v>62.227999999999156</v>
      </c>
      <c r="E24" s="231">
        <v>51.032999999999447</v>
      </c>
    </row>
    <row r="25" spans="1:5" ht="15.6" x14ac:dyDescent="0.3">
      <c r="A25" s="228">
        <v>42705</v>
      </c>
      <c r="B25" s="229">
        <v>101.8693221642614</v>
      </c>
      <c r="C25" s="229">
        <v>20.050999999999931</v>
      </c>
      <c r="D25" s="229">
        <v>77.148999999999432</v>
      </c>
      <c r="E25" s="229">
        <v>57.097999999999956</v>
      </c>
    </row>
    <row r="26" spans="1:5" ht="15.6" x14ac:dyDescent="0.3">
      <c r="A26" s="230">
        <v>42736</v>
      </c>
      <c r="B26" s="231">
        <v>101.78393712392928</v>
      </c>
      <c r="C26" s="231">
        <v>22.123999999999796</v>
      </c>
      <c r="D26" s="231">
        <v>94.28899999999885</v>
      </c>
      <c r="E26" s="231">
        <v>72.164999999999054</v>
      </c>
    </row>
    <row r="27" spans="1:5" ht="15.6" x14ac:dyDescent="0.3">
      <c r="A27" s="228">
        <v>42767</v>
      </c>
      <c r="B27" s="229">
        <v>100.40037778331536</v>
      </c>
      <c r="C27" s="229">
        <v>21.724999999999909</v>
      </c>
      <c r="D27" s="229">
        <v>98.351000000000568</v>
      </c>
      <c r="E27" s="229">
        <v>76.626000000000204</v>
      </c>
    </row>
    <row r="28" spans="1:5" ht="15.6" x14ac:dyDescent="0.3">
      <c r="A28" s="230">
        <v>42795</v>
      </c>
      <c r="B28" s="231">
        <v>101.87302798289979</v>
      </c>
      <c r="C28" s="231">
        <v>20.063000000000102</v>
      </c>
      <c r="D28" s="231">
        <v>102.18900000000031</v>
      </c>
      <c r="E28" s="231">
        <v>82.126000000000204</v>
      </c>
    </row>
    <row r="29" spans="1:5" ht="15.6" x14ac:dyDescent="0.3">
      <c r="A29" s="228">
        <v>42826</v>
      </c>
      <c r="B29" s="229">
        <v>101.82883248147492</v>
      </c>
      <c r="C29" s="229">
        <v>33.088999999999942</v>
      </c>
      <c r="D29" s="229">
        <v>113.95799999999872</v>
      </c>
      <c r="E29" s="229">
        <v>80.868999999998778</v>
      </c>
    </row>
    <row r="31" spans="1:5" x14ac:dyDescent="0.3">
      <c r="A31" s="94" t="s">
        <v>963</v>
      </c>
      <c r="B31" s="232"/>
      <c r="C31" s="227"/>
      <c r="D31" s="227"/>
      <c r="E31" s="227"/>
    </row>
    <row r="32" spans="1:5" x14ac:dyDescent="0.3">
      <c r="A32" s="94" t="s">
        <v>962</v>
      </c>
      <c r="B32" s="232"/>
      <c r="C32" s="227"/>
      <c r="D32" s="227"/>
      <c r="E32" s="227"/>
    </row>
    <row r="33" spans="1:5" x14ac:dyDescent="0.3">
      <c r="A33" s="227"/>
      <c r="B33" s="232"/>
      <c r="C33" s="227"/>
      <c r="D33" s="227"/>
      <c r="E33" s="227"/>
    </row>
    <row r="34" spans="1:5" x14ac:dyDescent="0.3">
      <c r="A34" s="154" t="s">
        <v>961</v>
      </c>
      <c r="B34" s="232"/>
      <c r="C34" s="227"/>
      <c r="D34" s="227"/>
      <c r="E34" s="227"/>
    </row>
    <row r="35" spans="1:5" x14ac:dyDescent="0.3">
      <c r="A35" s="233" t="s">
        <v>960</v>
      </c>
    </row>
    <row r="102" spans="1:6" x14ac:dyDescent="0.3">
      <c r="F102" s="227"/>
    </row>
    <row r="103" spans="1:6" s="2" customFormat="1" x14ac:dyDescent="0.3">
      <c r="A103"/>
      <c r="B103"/>
      <c r="C103"/>
      <c r="D103"/>
      <c r="E103"/>
      <c r="F103" s="233"/>
    </row>
    <row r="104" spans="1:6" x14ac:dyDescent="0.3">
      <c r="F104" s="227"/>
    </row>
    <row r="105" spans="1:6" x14ac:dyDescent="0.3">
      <c r="F105" s="227"/>
    </row>
    <row r="106" spans="1:6" x14ac:dyDescent="0.3">
      <c r="F106" s="227"/>
    </row>
    <row r="107" spans="1:6" x14ac:dyDescent="0.3">
      <c r="F107" s="227"/>
    </row>
    <row r="108" spans="1:6" x14ac:dyDescent="0.3">
      <c r="F108" s="227"/>
    </row>
    <row r="109" spans="1:6" x14ac:dyDescent="0.3">
      <c r="F109" s="227"/>
    </row>
    <row r="110" spans="1:6" x14ac:dyDescent="0.3">
      <c r="F110" s="227"/>
    </row>
    <row r="111" spans="1:6" x14ac:dyDescent="0.3">
      <c r="F111" s="227"/>
    </row>
    <row r="112" spans="1:6" x14ac:dyDescent="0.3">
      <c r="F112" s="227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8"/>
  <sheetViews>
    <sheetView showGridLines="0" workbookViewId="0">
      <selection activeCell="F8" sqref="F8"/>
    </sheetView>
  </sheetViews>
  <sheetFormatPr baseColWidth="10" defaultRowHeight="14.4" x14ac:dyDescent="0.3"/>
  <cols>
    <col min="2" max="2" width="16.33203125" customWidth="1"/>
    <col min="3" max="5" width="18.109375" customWidth="1"/>
    <col min="6" max="6" width="15.6640625" customWidth="1"/>
    <col min="12" max="12" width="14" customWidth="1"/>
  </cols>
  <sheetData>
    <row r="1" spans="1:6" ht="15.6" x14ac:dyDescent="0.3">
      <c r="A1" s="93" t="s">
        <v>985</v>
      </c>
      <c r="B1" s="227"/>
      <c r="C1" s="227"/>
      <c r="D1" s="227"/>
      <c r="E1" s="227"/>
      <c r="F1" s="227"/>
    </row>
    <row r="2" spans="1:6" x14ac:dyDescent="0.3">
      <c r="A2" s="140" t="s">
        <v>455</v>
      </c>
      <c r="B2" s="227"/>
      <c r="C2" s="227"/>
      <c r="D2" s="227"/>
      <c r="E2" s="227"/>
      <c r="F2" s="227"/>
    </row>
    <row r="3" spans="1:6" x14ac:dyDescent="0.3">
      <c r="A3" s="140"/>
      <c r="B3" s="227"/>
      <c r="C3" s="227"/>
      <c r="D3" s="227"/>
      <c r="E3" s="227"/>
      <c r="F3" s="227"/>
    </row>
    <row r="4" spans="1:6" ht="15.6" x14ac:dyDescent="0.3">
      <c r="A4" s="96" t="s">
        <v>984</v>
      </c>
      <c r="B4" s="227"/>
      <c r="C4" s="227"/>
      <c r="D4" s="227"/>
      <c r="E4" s="227"/>
      <c r="F4" s="227"/>
    </row>
    <row r="5" spans="1:6" x14ac:dyDescent="0.3">
      <c r="A5" s="140" t="s">
        <v>457</v>
      </c>
      <c r="B5" s="227"/>
      <c r="C5" s="227"/>
      <c r="D5" s="227"/>
      <c r="E5" s="227"/>
      <c r="F5" s="227"/>
    </row>
    <row r="6" spans="1:6" x14ac:dyDescent="0.3">
      <c r="A6" s="227"/>
      <c r="B6" s="227"/>
      <c r="C6" s="227"/>
      <c r="D6" s="227"/>
      <c r="E6" s="227"/>
      <c r="F6" s="227"/>
    </row>
    <row r="7" spans="1:6" ht="65.25" customHeight="1" x14ac:dyDescent="0.3">
      <c r="A7" s="274" t="s">
        <v>0</v>
      </c>
      <c r="B7" s="257" t="s">
        <v>983</v>
      </c>
      <c r="C7" s="275" t="s">
        <v>584</v>
      </c>
      <c r="D7" s="275" t="s">
        <v>982</v>
      </c>
      <c r="E7" s="275" t="s">
        <v>981</v>
      </c>
    </row>
    <row r="8" spans="1:6" ht="65.25" customHeight="1" x14ac:dyDescent="0.3">
      <c r="A8" s="274" t="s">
        <v>1</v>
      </c>
      <c r="B8" s="257" t="s">
        <v>980</v>
      </c>
      <c r="C8" s="275" t="s">
        <v>584</v>
      </c>
      <c r="D8" s="275" t="s">
        <v>979</v>
      </c>
      <c r="E8" s="275" t="s">
        <v>978</v>
      </c>
    </row>
    <row r="9" spans="1:6" ht="15.6" x14ac:dyDescent="0.3">
      <c r="A9" s="228">
        <v>39904</v>
      </c>
      <c r="B9" s="229">
        <v>-3.0235034934946299</v>
      </c>
      <c r="C9" s="229">
        <v>-7.6133783505156298</v>
      </c>
      <c r="D9" s="229">
        <v>0.16963548774126999</v>
      </c>
      <c r="E9" s="229">
        <v>-6.8096099393955001E-3</v>
      </c>
    </row>
    <row r="10" spans="1:6" ht="15.6" x14ac:dyDescent="0.3">
      <c r="A10" s="230">
        <v>39934</v>
      </c>
      <c r="B10" s="231">
        <v>-4.2341107951077195</v>
      </c>
      <c r="C10" s="231">
        <v>-8.7221521623439902</v>
      </c>
      <c r="D10" s="231">
        <v>-0.14024542018349301</v>
      </c>
      <c r="E10" s="231">
        <v>7.7153774605953601E-2</v>
      </c>
    </row>
    <row r="11" spans="1:6" ht="15.6" x14ac:dyDescent="0.3">
      <c r="A11" s="228">
        <v>39965</v>
      </c>
      <c r="B11" s="229">
        <v>-3.6904293043108098</v>
      </c>
      <c r="C11" s="229">
        <v>-7.8762032897774503</v>
      </c>
      <c r="D11" s="229">
        <v>-0.233778095508796</v>
      </c>
      <c r="E11" s="229">
        <v>2.2259603885293799</v>
      </c>
    </row>
    <row r="12" spans="1:6" ht="15.6" x14ac:dyDescent="0.3">
      <c r="A12" s="230">
        <v>39995</v>
      </c>
      <c r="B12" s="231">
        <v>-1.88829027537524</v>
      </c>
      <c r="C12" s="231">
        <v>-5.8292748322001406</v>
      </c>
      <c r="D12" s="231">
        <v>-0.36771038111957899</v>
      </c>
      <c r="E12" s="231">
        <v>0.51850426996811205</v>
      </c>
    </row>
    <row r="13" spans="1:6" ht="15.6" x14ac:dyDescent="0.3">
      <c r="A13" s="228">
        <v>40026</v>
      </c>
      <c r="B13" s="229">
        <v>-1.0208189293157299</v>
      </c>
      <c r="C13" s="229">
        <v>-4.9830437100554903</v>
      </c>
      <c r="D13" s="229">
        <v>-0.74970441837649504</v>
      </c>
      <c r="E13" s="229">
        <v>-4.3661502135528003E-2</v>
      </c>
    </row>
    <row r="14" spans="1:6" ht="15.6" x14ac:dyDescent="0.3">
      <c r="A14" s="230">
        <v>40057</v>
      </c>
      <c r="B14" s="231">
        <v>-0.26828551153246699</v>
      </c>
      <c r="C14" s="231">
        <v>-3.9283350815101601</v>
      </c>
      <c r="D14" s="231">
        <v>-0.78967370601770104</v>
      </c>
      <c r="E14" s="231">
        <v>0.8967031631074811</v>
      </c>
    </row>
    <row r="15" spans="1:6" ht="15.6" x14ac:dyDescent="0.3">
      <c r="A15" s="228">
        <v>40087</v>
      </c>
      <c r="B15" s="229">
        <v>-0.44166787482407499</v>
      </c>
      <c r="C15" s="229">
        <v>-3.7572248153526098</v>
      </c>
      <c r="D15" s="229">
        <v>-0.76829793769670407</v>
      </c>
      <c r="E15" s="229">
        <v>-0.21561984179072599</v>
      </c>
    </row>
    <row r="16" spans="1:6" ht="15.6" x14ac:dyDescent="0.3">
      <c r="A16" s="230">
        <v>40118</v>
      </c>
      <c r="B16" s="231">
        <v>-0.41319812936476102</v>
      </c>
      <c r="C16" s="231">
        <v>-3.6152588486927999</v>
      </c>
      <c r="D16" s="231">
        <v>-0.95867194967045299</v>
      </c>
      <c r="E16" s="231">
        <v>-0.79358463525949197</v>
      </c>
    </row>
    <row r="17" spans="1:5" ht="15.6" x14ac:dyDescent="0.3">
      <c r="A17" s="228">
        <v>40148</v>
      </c>
      <c r="B17" s="229">
        <v>-1.7243592593134101</v>
      </c>
      <c r="C17" s="229">
        <v>-4.7557810598455301</v>
      </c>
      <c r="D17" s="229">
        <v>-1.0726145384018599</v>
      </c>
      <c r="E17" s="229">
        <v>-0.86454000943216802</v>
      </c>
    </row>
    <row r="18" spans="1:5" ht="15.6" x14ac:dyDescent="0.3">
      <c r="A18" s="230">
        <v>40179</v>
      </c>
      <c r="B18" s="231">
        <v>-2.0683842821689301E-2</v>
      </c>
      <c r="C18" s="231">
        <v>-2.9390560277477999</v>
      </c>
      <c r="D18" s="231">
        <v>-1.22497139787061</v>
      </c>
      <c r="E18" s="231">
        <v>-1.4107553642892501</v>
      </c>
    </row>
    <row r="19" spans="1:5" ht="15.6" x14ac:dyDescent="0.3">
      <c r="A19" s="228">
        <v>40210</v>
      </c>
      <c r="B19" s="229">
        <v>0.714492260796595</v>
      </c>
      <c r="C19" s="229">
        <v>-1.7588216001660901</v>
      </c>
      <c r="D19" s="229">
        <v>-1.0263942380055</v>
      </c>
      <c r="E19" s="229">
        <v>-2.3521881564043601</v>
      </c>
    </row>
    <row r="20" spans="1:5" ht="15.6" x14ac:dyDescent="0.3">
      <c r="A20" s="230">
        <v>40238</v>
      </c>
      <c r="B20" s="231">
        <v>1.2175108884872399</v>
      </c>
      <c r="C20" s="231">
        <v>-0.95922908578653898</v>
      </c>
      <c r="D20" s="231">
        <v>-0.95774352319137801</v>
      </c>
      <c r="E20" s="231">
        <v>-2.6092055164271599</v>
      </c>
    </row>
    <row r="21" spans="1:5" ht="15.6" x14ac:dyDescent="0.3">
      <c r="A21" s="228">
        <v>40269</v>
      </c>
      <c r="B21" s="229">
        <v>2.4345857243837901</v>
      </c>
      <c r="C21" s="229">
        <v>0.56053156419739703</v>
      </c>
      <c r="D21" s="229">
        <v>-0.86489068803778901</v>
      </c>
      <c r="E21" s="229">
        <v>-3.73580232512793</v>
      </c>
    </row>
    <row r="22" spans="1:5" ht="15.6" x14ac:dyDescent="0.3">
      <c r="A22" s="230">
        <v>40299</v>
      </c>
      <c r="B22" s="231">
        <v>3.3072199605709405</v>
      </c>
      <c r="C22" s="231">
        <v>1.58744269634345</v>
      </c>
      <c r="D22" s="231">
        <v>-0.90290902988554511</v>
      </c>
      <c r="E22" s="231">
        <v>-4.2381689672191998</v>
      </c>
    </row>
    <row r="23" spans="1:5" ht="15.6" x14ac:dyDescent="0.3">
      <c r="A23" s="228">
        <v>40330</v>
      </c>
      <c r="B23" s="229">
        <v>3.73246516861732</v>
      </c>
      <c r="C23" s="229">
        <v>2.2550802556046303</v>
      </c>
      <c r="D23" s="229">
        <v>-0.83589670796087001</v>
      </c>
      <c r="E23" s="229">
        <v>-2.3442698257280603</v>
      </c>
    </row>
    <row r="24" spans="1:5" ht="15.6" x14ac:dyDescent="0.3">
      <c r="A24" s="230">
        <v>40360</v>
      </c>
      <c r="B24" s="231">
        <v>2.4777875291064198</v>
      </c>
      <c r="C24" s="231">
        <v>1.22756446381062</v>
      </c>
      <c r="D24" s="231">
        <v>-0.76787894058858397</v>
      </c>
      <c r="E24" s="231">
        <v>-2.2646173745115998</v>
      </c>
    </row>
    <row r="25" spans="1:5" ht="15.6" x14ac:dyDescent="0.3">
      <c r="A25" s="228">
        <v>40391</v>
      </c>
      <c r="B25" s="229">
        <v>1.9651047881211199</v>
      </c>
      <c r="C25" s="229">
        <v>0.94545472246574302</v>
      </c>
      <c r="D25" s="229">
        <v>-0.68093787971070796</v>
      </c>
      <c r="E25" s="229">
        <v>-1.4776449288454701</v>
      </c>
    </row>
    <row r="26" spans="1:5" ht="15.6" x14ac:dyDescent="0.3">
      <c r="A26" s="230">
        <v>40422</v>
      </c>
      <c r="B26" s="231">
        <v>1.3352664744820699</v>
      </c>
      <c r="C26" s="231">
        <v>0.57234910982737397</v>
      </c>
      <c r="D26" s="231">
        <v>-0.55308227937329502</v>
      </c>
      <c r="E26" s="231">
        <v>-0.76143586124537399</v>
      </c>
    </row>
    <row r="27" spans="1:5" ht="15.6" x14ac:dyDescent="0.3">
      <c r="A27" s="228">
        <v>40452</v>
      </c>
      <c r="B27" s="229">
        <v>0.77624271872934703</v>
      </c>
      <c r="C27" s="229">
        <v>0.14946904596202501</v>
      </c>
      <c r="D27" s="229">
        <v>-0.53184167521278503</v>
      </c>
      <c r="E27" s="229">
        <v>-1.2589198822569199</v>
      </c>
    </row>
    <row r="28" spans="1:5" ht="15.6" x14ac:dyDescent="0.3">
      <c r="A28" s="230">
        <v>40483</v>
      </c>
      <c r="B28" s="231">
        <v>2.1734919959598398</v>
      </c>
      <c r="C28" s="231">
        <v>1.7519753161582001</v>
      </c>
      <c r="D28" s="231">
        <v>-0.42830915408096298</v>
      </c>
      <c r="E28" s="231">
        <v>-0.88820344173132693</v>
      </c>
    </row>
    <row r="29" spans="1:5" ht="15.6" x14ac:dyDescent="0.3">
      <c r="A29" s="228">
        <v>40513</v>
      </c>
      <c r="B29" s="229">
        <v>1.5205230866347701</v>
      </c>
      <c r="C29" s="229">
        <v>1.5561687171535599</v>
      </c>
      <c r="D29" s="229">
        <v>-6.0494689244627801E-2</v>
      </c>
      <c r="E29" s="229">
        <v>-1.56116119438678</v>
      </c>
    </row>
    <row r="30" spans="1:5" ht="15.6" x14ac:dyDescent="0.3">
      <c r="A30" s="230">
        <v>40544</v>
      </c>
      <c r="B30" s="231">
        <v>2.80132377760212</v>
      </c>
      <c r="C30" s="231">
        <v>3.1035134681629497</v>
      </c>
      <c r="D30" s="231">
        <v>0.12827663381971199</v>
      </c>
      <c r="E30" s="231">
        <v>-0.65758583033570495</v>
      </c>
    </row>
    <row r="31" spans="1:5" ht="15.6" x14ac:dyDescent="0.3">
      <c r="A31" s="228">
        <v>40575</v>
      </c>
      <c r="B31" s="229">
        <v>1.6403190481413299</v>
      </c>
      <c r="C31" s="229">
        <v>2.2563865896813602</v>
      </c>
      <c r="D31" s="229">
        <v>0.37516201489511397</v>
      </c>
      <c r="E31" s="229">
        <v>-1.57209965531492</v>
      </c>
    </row>
    <row r="32" spans="1:5" ht="15.6" x14ac:dyDescent="0.3">
      <c r="A32" s="230" t="s">
        <v>962</v>
      </c>
      <c r="B32" s="231">
        <v>2.04994990625827</v>
      </c>
      <c r="C32" s="231">
        <v>2.7111005172845801</v>
      </c>
      <c r="D32" s="231">
        <v>0.36325011741507002</v>
      </c>
      <c r="E32" s="231">
        <v>0.92193376474707311</v>
      </c>
    </row>
    <row r="33" spans="1:5" ht="15.6" x14ac:dyDescent="0.3">
      <c r="A33" s="228">
        <v>40634</v>
      </c>
      <c r="B33" s="229">
        <v>0.81421801914057201</v>
      </c>
      <c r="C33" s="229">
        <v>1.9211524002042</v>
      </c>
      <c r="D33" s="229">
        <v>0.76127038883777498</v>
      </c>
      <c r="E33" s="229">
        <v>-1.2448720189134101</v>
      </c>
    </row>
    <row r="34" spans="1:5" ht="15.6" x14ac:dyDescent="0.3">
      <c r="A34" s="230">
        <v>40664</v>
      </c>
      <c r="B34" s="231">
        <v>1.88593835924812</v>
      </c>
      <c r="C34" s="231">
        <v>3.1831902768913305</v>
      </c>
      <c r="D34" s="231">
        <v>0.91231054810316703</v>
      </c>
      <c r="E34" s="231">
        <v>0.73428124023351393</v>
      </c>
    </row>
    <row r="35" spans="1:5" ht="15.6" x14ac:dyDescent="0.3">
      <c r="A35" s="228">
        <v>40695</v>
      </c>
      <c r="B35" s="229">
        <v>1.31223175187689</v>
      </c>
      <c r="C35" s="229">
        <v>2.70107155486689</v>
      </c>
      <c r="D35" s="229">
        <v>0.97238583482921404</v>
      </c>
      <c r="E35" s="229">
        <v>0.32660796994772301</v>
      </c>
    </row>
    <row r="36" spans="1:5" ht="15.6" x14ac:dyDescent="0.3">
      <c r="A36" s="230">
        <v>40725</v>
      </c>
      <c r="B36" s="231">
        <v>0.85037369774134608</v>
      </c>
      <c r="C36" s="231">
        <v>2.3922546466449601</v>
      </c>
      <c r="D36" s="231">
        <v>1.1009845502472901</v>
      </c>
      <c r="E36" s="231">
        <v>-0.56046881959055295</v>
      </c>
    </row>
    <row r="37" spans="1:5" ht="15.6" x14ac:dyDescent="0.3">
      <c r="A37" s="228">
        <v>40756</v>
      </c>
      <c r="B37" s="229">
        <v>0.74863544864621201</v>
      </c>
      <c r="C37" s="229">
        <v>2.3848828093284697</v>
      </c>
      <c r="D37" s="229">
        <v>1.1773130095017201</v>
      </c>
      <c r="E37" s="229">
        <v>-0.27924141637765104</v>
      </c>
    </row>
    <row r="38" spans="1:5" ht="15.6" x14ac:dyDescent="0.3">
      <c r="A38" s="230">
        <v>40787</v>
      </c>
      <c r="B38" s="231">
        <v>1.3101636959203</v>
      </c>
      <c r="C38" s="231">
        <v>3.0334006832482001</v>
      </c>
      <c r="D38" s="231">
        <v>1.25203408924603</v>
      </c>
      <c r="E38" s="231">
        <v>-0.15641757772151202</v>
      </c>
    </row>
    <row r="39" spans="1:5" ht="15.6" x14ac:dyDescent="0.3">
      <c r="A39" s="228">
        <v>40817</v>
      </c>
      <c r="B39" s="229">
        <v>0.35117523221629399</v>
      </c>
      <c r="C39" s="229">
        <v>2.1785061397508803</v>
      </c>
      <c r="D39" s="229">
        <v>1.34902566626689</v>
      </c>
      <c r="E39" s="229">
        <v>0.36156158478472999</v>
      </c>
    </row>
    <row r="40" spans="1:5" ht="15.6" x14ac:dyDescent="0.3">
      <c r="A40" s="230">
        <v>40848</v>
      </c>
      <c r="B40" s="231">
        <v>0.25519307048501</v>
      </c>
      <c r="C40" s="231">
        <v>2.16886431212657</v>
      </c>
      <c r="D40" s="231">
        <v>1.43285938141986</v>
      </c>
      <c r="E40" s="231">
        <v>0.71775049544022795</v>
      </c>
    </row>
    <row r="41" spans="1:5" ht="15.6" x14ac:dyDescent="0.3">
      <c r="A41" s="228">
        <v>40878</v>
      </c>
      <c r="B41" s="229">
        <v>3.8065196503172999E-2</v>
      </c>
      <c r="C41" s="229">
        <v>1.8323946253485799</v>
      </c>
      <c r="D41" s="229">
        <v>1.3150694100592502</v>
      </c>
      <c r="E41" s="229">
        <v>1.48698866996124</v>
      </c>
    </row>
    <row r="42" spans="1:5" ht="15.6" x14ac:dyDescent="0.3">
      <c r="A42" s="230">
        <v>40909</v>
      </c>
      <c r="B42" s="231">
        <v>-0.56959318672676296</v>
      </c>
      <c r="C42" s="231">
        <v>0.95288744800949809</v>
      </c>
      <c r="D42" s="231">
        <v>1.0483270436457</v>
      </c>
      <c r="E42" s="231">
        <v>2.3965192054806201</v>
      </c>
    </row>
    <row r="43" spans="1:5" ht="15.6" x14ac:dyDescent="0.3">
      <c r="A43" s="228">
        <v>40940</v>
      </c>
      <c r="B43" s="229">
        <v>-0.79248696332907509</v>
      </c>
      <c r="C43" s="229">
        <v>0.53695183766606602</v>
      </c>
      <c r="D43" s="229">
        <v>0.86347563167636898</v>
      </c>
      <c r="E43" s="229">
        <v>2.4977577754581701</v>
      </c>
    </row>
    <row r="44" spans="1:5" ht="15.6" x14ac:dyDescent="0.3">
      <c r="A44" s="230">
        <v>40969</v>
      </c>
      <c r="B44" s="231">
        <v>-1.23187651429816</v>
      </c>
      <c r="C44" s="231">
        <v>2.3065937240307401E-2</v>
      </c>
      <c r="D44" s="231">
        <v>0.79981603321641592</v>
      </c>
      <c r="E44" s="231">
        <v>1.71499192311124</v>
      </c>
    </row>
    <row r="45" spans="1:5" ht="15.6" x14ac:dyDescent="0.3">
      <c r="A45" s="228">
        <v>41000</v>
      </c>
      <c r="B45" s="229">
        <v>-4.2353308780321397</v>
      </c>
      <c r="C45" s="229">
        <v>-3.42786709877049</v>
      </c>
      <c r="D45" s="229">
        <v>0.365415134862701</v>
      </c>
      <c r="E45" s="229">
        <v>0.98450570782180302</v>
      </c>
    </row>
    <row r="46" spans="1:5" ht="15.6" x14ac:dyDescent="0.3">
      <c r="A46" s="230">
        <v>41030</v>
      </c>
      <c r="B46" s="231">
        <v>-4.3794765156236402</v>
      </c>
      <c r="C46" s="231">
        <v>-3.5585051935766998</v>
      </c>
      <c r="D46" s="231">
        <v>0.39386777420071806</v>
      </c>
      <c r="E46" s="231">
        <v>1.9334583022125402</v>
      </c>
    </row>
    <row r="47" spans="1:5" ht="15.6" x14ac:dyDescent="0.3">
      <c r="A47" s="228">
        <v>41061</v>
      </c>
      <c r="B47" s="229">
        <v>-4.2380274935326696</v>
      </c>
      <c r="C47" s="229">
        <v>-3.54969116965247</v>
      </c>
      <c r="D47" s="229">
        <v>0.27770219274154601</v>
      </c>
      <c r="E47" s="229">
        <v>1.3301005841372</v>
      </c>
    </row>
    <row r="48" spans="1:5" ht="15.6" x14ac:dyDescent="0.3">
      <c r="A48" s="230">
        <v>41091</v>
      </c>
      <c r="B48" s="231">
        <v>-1.39654103023624</v>
      </c>
      <c r="C48" s="231">
        <v>-0.87823407439087098</v>
      </c>
      <c r="D48" s="231">
        <v>0.12535321906304001</v>
      </c>
      <c r="E48" s="231">
        <v>1.3179453591966701</v>
      </c>
    </row>
    <row r="49" spans="1:5" ht="15.6" x14ac:dyDescent="0.3">
      <c r="A49" s="228">
        <v>41122</v>
      </c>
      <c r="B49" s="229">
        <v>-0.959106028154743</v>
      </c>
      <c r="C49" s="229">
        <v>-0.64259813919651498</v>
      </c>
      <c r="D49" s="229">
        <v>-5.78393020658651E-2</v>
      </c>
      <c r="E49" s="229">
        <v>0.29911558260859999</v>
      </c>
    </row>
    <row r="50" spans="1:5" ht="15.6" x14ac:dyDescent="0.3">
      <c r="A50" s="230">
        <v>41153</v>
      </c>
      <c r="B50" s="231">
        <v>-0.69184689670431698</v>
      </c>
      <c r="C50" s="231">
        <v>-0.49683081427378495</v>
      </c>
      <c r="D50" s="231">
        <v>-0.160055949226212</v>
      </c>
      <c r="E50" s="231">
        <v>0.17935938678643701</v>
      </c>
    </row>
    <row r="51" spans="1:5" ht="15.6" x14ac:dyDescent="0.3">
      <c r="A51" s="228">
        <v>41183</v>
      </c>
      <c r="B51" s="229">
        <v>0.39387419451643002</v>
      </c>
      <c r="C51" s="229">
        <v>0.511043644150177</v>
      </c>
      <c r="D51" s="229">
        <v>-0.21819035050656402</v>
      </c>
      <c r="E51" s="229">
        <v>1.13421808936635</v>
      </c>
    </row>
    <row r="52" spans="1:5" ht="15.6" x14ac:dyDescent="0.3">
      <c r="A52" s="230">
        <v>41214</v>
      </c>
      <c r="B52" s="231">
        <v>0.200489018056243</v>
      </c>
      <c r="C52" s="231">
        <v>0.301387960750165</v>
      </c>
      <c r="D52" s="231">
        <v>-0.21451843746111898</v>
      </c>
      <c r="E52" s="231">
        <v>1.3620392121534699</v>
      </c>
    </row>
    <row r="53" spans="1:5" ht="15.6" x14ac:dyDescent="0.3">
      <c r="A53" s="228">
        <v>41244</v>
      </c>
      <c r="B53" s="229">
        <v>1.00830340733242</v>
      </c>
      <c r="C53" s="229">
        <v>1.4049070186971702</v>
      </c>
      <c r="D53" s="229">
        <v>0.101175244859153</v>
      </c>
      <c r="E53" s="229">
        <v>1.41435291107185</v>
      </c>
    </row>
    <row r="54" spans="1:5" ht="15.6" x14ac:dyDescent="0.3">
      <c r="A54" s="230">
        <v>41275</v>
      </c>
      <c r="B54" s="231">
        <v>-1.0579682034850799</v>
      </c>
      <c r="C54" s="231">
        <v>-0.80858072840808093</v>
      </c>
      <c r="D54" s="231">
        <v>-2.6166974935737299E-2</v>
      </c>
      <c r="E54" s="231">
        <v>1.2364334693574</v>
      </c>
    </row>
    <row r="55" spans="1:5" ht="15.6" x14ac:dyDescent="0.3">
      <c r="A55" s="228">
        <v>41306</v>
      </c>
      <c r="B55" s="229">
        <v>0.57924717133183701</v>
      </c>
      <c r="C55" s="229">
        <v>0.84433384880799811</v>
      </c>
      <c r="D55" s="229">
        <v>9.1498718380655895E-3</v>
      </c>
      <c r="E55" s="229">
        <v>1.35364585772741</v>
      </c>
    </row>
    <row r="56" spans="1:5" ht="15.6" x14ac:dyDescent="0.3">
      <c r="A56" s="230">
        <v>41334</v>
      </c>
      <c r="B56" s="231">
        <v>1.3099756108073399</v>
      </c>
      <c r="C56" s="231">
        <v>1.63749402260959</v>
      </c>
      <c r="D56" s="231">
        <v>9.0820939184332802E-2</v>
      </c>
      <c r="E56" s="231">
        <v>1.6678149686235599</v>
      </c>
    </row>
    <row r="57" spans="1:5" ht="15.6" x14ac:dyDescent="0.3">
      <c r="A57" s="228">
        <v>41365</v>
      </c>
      <c r="B57" s="229">
        <v>0.33182842385549</v>
      </c>
      <c r="C57" s="229">
        <v>0.68473959904471404</v>
      </c>
      <c r="D57" s="229">
        <v>0.13497045838972699</v>
      </c>
      <c r="E57" s="229">
        <v>1.29734553353628</v>
      </c>
    </row>
    <row r="58" spans="1:5" ht="15.6" x14ac:dyDescent="0.3">
      <c r="A58" s="230">
        <v>41395</v>
      </c>
      <c r="B58" s="231">
        <v>0.77397065961036204</v>
      </c>
      <c r="C58" s="231">
        <v>0.93858830552289096</v>
      </c>
      <c r="D58" s="231">
        <v>-3.5136720793094101E-2</v>
      </c>
      <c r="E58" s="231">
        <v>2.7598165812133102</v>
      </c>
    </row>
    <row r="59" spans="1:5" ht="15.6" x14ac:dyDescent="0.3">
      <c r="A59" s="228">
        <v>41426</v>
      </c>
      <c r="B59" s="229">
        <v>0.92660013914630501</v>
      </c>
      <c r="C59" s="229">
        <v>0.93450921052049496</v>
      </c>
      <c r="D59" s="229">
        <v>-0.17430204471295899</v>
      </c>
      <c r="E59" s="229">
        <v>1.9082818972885101</v>
      </c>
    </row>
    <row r="60" spans="1:5" ht="15.6" x14ac:dyDescent="0.3">
      <c r="A60" s="230">
        <v>41456</v>
      </c>
      <c r="B60" s="231">
        <v>1.1838122908004198</v>
      </c>
      <c r="C60" s="231">
        <v>1.2043221432967302</v>
      </c>
      <c r="D60" s="231">
        <v>-0.144859934367147</v>
      </c>
      <c r="E60" s="231">
        <v>1.11367929003574</v>
      </c>
    </row>
    <row r="61" spans="1:5" ht="15.6" x14ac:dyDescent="0.3">
      <c r="A61" s="228">
        <v>41487</v>
      </c>
      <c r="B61" s="229">
        <v>1.5993331409471598</v>
      </c>
      <c r="C61" s="229">
        <v>1.8020023931875</v>
      </c>
      <c r="D61" s="229">
        <v>5.3392704836063801E-2</v>
      </c>
      <c r="E61" s="229">
        <v>1.0616310997034899</v>
      </c>
    </row>
    <row r="62" spans="1:5" ht="15.6" x14ac:dyDescent="0.3">
      <c r="A62" s="230">
        <v>41518</v>
      </c>
      <c r="B62" s="231">
        <v>1.7527251684227401</v>
      </c>
      <c r="C62" s="231">
        <v>1.7216914595700801</v>
      </c>
      <c r="D62" s="231">
        <v>-0.16499979091886199</v>
      </c>
      <c r="E62" s="231">
        <v>1.1389420511928701</v>
      </c>
    </row>
    <row r="63" spans="1:5" ht="15.6" x14ac:dyDescent="0.3">
      <c r="A63" s="228">
        <v>41548</v>
      </c>
      <c r="B63" s="229">
        <v>1.29823630757062</v>
      </c>
      <c r="C63" s="229">
        <v>1.1976657134343101</v>
      </c>
      <c r="D63" s="229">
        <v>-0.220033302914934</v>
      </c>
      <c r="E63" s="229">
        <v>0.82721328891537294</v>
      </c>
    </row>
    <row r="64" spans="1:5" ht="15.6" x14ac:dyDescent="0.3">
      <c r="A64" s="230">
        <v>41579</v>
      </c>
      <c r="B64" s="231">
        <v>0.59410080575782398</v>
      </c>
      <c r="C64" s="231">
        <v>0.60027588119284603</v>
      </c>
      <c r="D64" s="231">
        <v>-9.9606366835747195E-2</v>
      </c>
      <c r="E64" s="231">
        <v>0.97892477308842896</v>
      </c>
    </row>
    <row r="65" spans="1:5" ht="15.6" x14ac:dyDescent="0.3">
      <c r="A65" s="228">
        <v>41609</v>
      </c>
      <c r="B65" s="229">
        <v>-0.324127343194136</v>
      </c>
      <c r="C65" s="229">
        <v>-0.41448696612755803</v>
      </c>
      <c r="D65" s="229">
        <v>-0.18328862418428499</v>
      </c>
      <c r="E65" s="229">
        <v>0.50675229233760799</v>
      </c>
    </row>
    <row r="66" spans="1:5" ht="15.6" x14ac:dyDescent="0.3">
      <c r="A66" s="230">
        <v>41640</v>
      </c>
      <c r="B66" s="231">
        <v>0.14964874383519</v>
      </c>
      <c r="C66" s="231">
        <v>-0.150129824926725</v>
      </c>
      <c r="D66" s="231">
        <v>-0.38068332725487103</v>
      </c>
      <c r="E66" s="231">
        <v>-0.68649096404680399</v>
      </c>
    </row>
    <row r="67" spans="1:5" ht="15.6" x14ac:dyDescent="0.3">
      <c r="A67" s="228">
        <v>41671</v>
      </c>
      <c r="B67" s="229">
        <v>7.88017253416817E-2</v>
      </c>
      <c r="C67" s="229">
        <v>-0.38876755150676301</v>
      </c>
      <c r="D67" s="229">
        <v>-0.53727091021737994</v>
      </c>
      <c r="E67" s="229">
        <v>-3.9727768873429796</v>
      </c>
    </row>
    <row r="68" spans="1:5" ht="15.6" x14ac:dyDescent="0.3">
      <c r="A68" s="230">
        <v>41699</v>
      </c>
      <c r="B68" s="231">
        <v>-0.96673675109157897</v>
      </c>
      <c r="C68" s="231">
        <v>-1.7754480889642801</v>
      </c>
      <c r="D68" s="231">
        <v>-0.868018264736925</v>
      </c>
      <c r="E68" s="231">
        <v>-4.2264901881999597</v>
      </c>
    </row>
    <row r="69" spans="1:5" ht="15.6" x14ac:dyDescent="0.3">
      <c r="A69" s="228">
        <v>41730</v>
      </c>
      <c r="B69" s="229">
        <v>-0.68957185727586601</v>
      </c>
      <c r="C69" s="229">
        <v>-1.53783433506822</v>
      </c>
      <c r="D69" s="229">
        <v>-0.89796557736523397</v>
      </c>
      <c r="E69" s="229">
        <v>-1.68720306908767</v>
      </c>
    </row>
    <row r="70" spans="1:5" ht="15.6" x14ac:dyDescent="0.3">
      <c r="A70" s="230">
        <v>41760</v>
      </c>
      <c r="B70" s="231">
        <v>-0.67208412127955897</v>
      </c>
      <c r="C70" s="231">
        <v>-1.3971616102728501</v>
      </c>
      <c r="D70" s="231">
        <v>-0.76594598254642299</v>
      </c>
      <c r="E70" s="231">
        <v>-3.7328626516570602</v>
      </c>
    </row>
    <row r="71" spans="1:5" ht="15.6" x14ac:dyDescent="0.3">
      <c r="A71" s="228">
        <v>41791</v>
      </c>
      <c r="B71" s="229">
        <v>-1.27424190973405</v>
      </c>
      <c r="C71" s="229">
        <v>-1.9637428519638698</v>
      </c>
      <c r="D71" s="229">
        <v>-0.72227894148939598</v>
      </c>
      <c r="E71" s="229">
        <v>-3.9279916391889103</v>
      </c>
    </row>
    <row r="72" spans="1:5" ht="15.6" x14ac:dyDescent="0.3">
      <c r="A72" s="230">
        <v>41821</v>
      </c>
      <c r="B72" s="231">
        <v>-1.42030807553654</v>
      </c>
      <c r="C72" s="231">
        <v>-2.13011275019621</v>
      </c>
      <c r="D72" s="231">
        <v>-0.73520834371620902</v>
      </c>
      <c r="E72" s="231">
        <v>-1.35171829667957</v>
      </c>
    </row>
    <row r="73" spans="1:5" ht="15.6" x14ac:dyDescent="0.3">
      <c r="A73" s="228">
        <v>41852</v>
      </c>
      <c r="B73" s="229">
        <v>-1.9117788729608101</v>
      </c>
      <c r="C73" s="229">
        <v>-2.6874657307652101</v>
      </c>
      <c r="D73" s="229">
        <v>-0.79440213686314798</v>
      </c>
      <c r="E73" s="229">
        <v>-3.0996264165006298</v>
      </c>
    </row>
    <row r="74" spans="1:5" ht="15.6" x14ac:dyDescent="0.3">
      <c r="A74" s="230">
        <v>41883</v>
      </c>
      <c r="B74" s="231">
        <v>-1.31738044841637</v>
      </c>
      <c r="C74" s="231">
        <v>-2.01662818889936</v>
      </c>
      <c r="D74" s="231">
        <v>-0.71192858172013307</v>
      </c>
      <c r="E74" s="231">
        <v>-2.5624364747763102</v>
      </c>
    </row>
    <row r="75" spans="1:5" ht="15.6" x14ac:dyDescent="0.3">
      <c r="A75" s="228">
        <v>41913</v>
      </c>
      <c r="B75" s="229">
        <v>-1.4460918786342001</v>
      </c>
      <c r="C75" s="229">
        <v>-2.0909985316238799</v>
      </c>
      <c r="D75" s="229">
        <v>-0.65217372087991099</v>
      </c>
      <c r="E75" s="229">
        <v>-1.8242921513207802</v>
      </c>
    </row>
    <row r="76" spans="1:5" ht="15.6" x14ac:dyDescent="0.3">
      <c r="A76" s="230">
        <v>41944</v>
      </c>
      <c r="B76" s="231">
        <v>-1.1695608211375801</v>
      </c>
      <c r="C76" s="231">
        <v>-1.72501642761941</v>
      </c>
      <c r="D76" s="231">
        <v>-0.55789539718444892</v>
      </c>
      <c r="E76" s="231">
        <v>-1.3218673918394999</v>
      </c>
    </row>
    <row r="77" spans="1:5" ht="15.6" x14ac:dyDescent="0.3">
      <c r="A77" s="228">
        <v>41974</v>
      </c>
      <c r="B77" s="229">
        <v>-1.1380191887448101</v>
      </c>
      <c r="C77" s="229">
        <v>-1.62133829798056</v>
      </c>
      <c r="D77" s="229">
        <v>-0.48148344593741399</v>
      </c>
      <c r="E77" s="229">
        <v>-0.89645805868556694</v>
      </c>
    </row>
    <row r="78" spans="1:5" ht="15.6" x14ac:dyDescent="0.3">
      <c r="A78" s="230">
        <v>42005</v>
      </c>
      <c r="B78" s="231">
        <v>-0.99791069983027303</v>
      </c>
      <c r="C78" s="231">
        <v>-1.1675680836739299</v>
      </c>
      <c r="D78" s="231">
        <v>-0.16406324732782801</v>
      </c>
      <c r="E78" s="231">
        <v>-1.0269622462155599</v>
      </c>
    </row>
    <row r="79" spans="1:5" ht="15.6" x14ac:dyDescent="0.3">
      <c r="A79" s="228">
        <v>42036</v>
      </c>
      <c r="B79" s="229">
        <v>0.31816178766508302</v>
      </c>
      <c r="C79" s="229">
        <v>0.30294798619054902</v>
      </c>
      <c r="D79" s="229">
        <v>-6.3434575987564301E-3</v>
      </c>
      <c r="E79" s="229">
        <v>3.4880531426217901E-2</v>
      </c>
    </row>
    <row r="80" spans="1:5" ht="15.6" x14ac:dyDescent="0.3">
      <c r="A80" s="230">
        <v>42064</v>
      </c>
      <c r="B80" s="231">
        <v>3.6905594425035097E-2</v>
      </c>
      <c r="C80" s="231">
        <v>0.17796123381925699</v>
      </c>
      <c r="D80" s="231">
        <v>0.152754251217501</v>
      </c>
      <c r="E80" s="231">
        <v>0.47282815813716095</v>
      </c>
    </row>
    <row r="81" spans="1:5" ht="15.6" x14ac:dyDescent="0.3">
      <c r="A81" s="228">
        <v>42095</v>
      </c>
      <c r="B81" s="229">
        <v>0.61794511138896202</v>
      </c>
      <c r="C81" s="229">
        <v>1.22374436395231</v>
      </c>
      <c r="D81" s="229">
        <v>0.61991190337007396</v>
      </c>
      <c r="E81" s="229">
        <v>-1.06030696045795</v>
      </c>
    </row>
    <row r="82" spans="1:5" ht="15.6" x14ac:dyDescent="0.3">
      <c r="A82" s="230">
        <v>42125</v>
      </c>
      <c r="B82" s="231">
        <v>0.69602379322618002</v>
      </c>
      <c r="C82" s="231">
        <v>1.39322769947742</v>
      </c>
      <c r="D82" s="231">
        <v>0.71334926512180896</v>
      </c>
      <c r="E82" s="231">
        <v>-0.87370570079841003</v>
      </c>
    </row>
    <row r="83" spans="1:5" ht="15.6" x14ac:dyDescent="0.3">
      <c r="A83" s="228">
        <v>42156</v>
      </c>
      <c r="B83" s="229">
        <v>1.6292583052344898</v>
      </c>
      <c r="C83" s="229">
        <v>2.5626691687119001</v>
      </c>
      <c r="D83" s="229">
        <v>0.95123951749194102</v>
      </c>
      <c r="E83" s="229">
        <v>3.87698912576279</v>
      </c>
    </row>
    <row r="84" spans="1:5" ht="15.6" x14ac:dyDescent="0.3">
      <c r="A84" s="230">
        <v>42186</v>
      </c>
      <c r="B84" s="231">
        <v>1.3370687802945</v>
      </c>
      <c r="C84" s="231">
        <v>2.35481181370564</v>
      </c>
      <c r="D84" s="231">
        <v>1.0369363664436999</v>
      </c>
      <c r="E84" s="231">
        <v>3.2329747357484999</v>
      </c>
    </row>
    <row r="85" spans="1:5" ht="15.6" x14ac:dyDescent="0.3">
      <c r="A85" s="228">
        <v>42217</v>
      </c>
      <c r="B85" s="229">
        <v>0.67644430939664502</v>
      </c>
      <c r="C85" s="229">
        <v>1.89430133795855</v>
      </c>
      <c r="D85" s="229">
        <v>1.2381259831795599</v>
      </c>
      <c r="E85" s="229">
        <v>2.7593114366581499</v>
      </c>
    </row>
    <row r="86" spans="1:5" ht="15.6" x14ac:dyDescent="0.3">
      <c r="A86" s="230">
        <v>42248</v>
      </c>
      <c r="B86" s="231">
        <v>0.64209290334337699</v>
      </c>
      <c r="C86" s="231">
        <v>1.6920498129439701</v>
      </c>
      <c r="D86" s="231">
        <v>1.07104065419241</v>
      </c>
      <c r="E86" s="231">
        <v>3.7862429187514404</v>
      </c>
    </row>
    <row r="87" spans="1:5" ht="15.6" x14ac:dyDescent="0.3">
      <c r="A87" s="228">
        <v>42278</v>
      </c>
      <c r="B87" s="229">
        <v>0.59350603764839405</v>
      </c>
      <c r="C87" s="229">
        <v>1.6719502965556399</v>
      </c>
      <c r="D87" s="229">
        <v>1.1001087801187901</v>
      </c>
      <c r="E87" s="229">
        <v>3.4393935793382</v>
      </c>
    </row>
    <row r="88" spans="1:5" ht="15.6" x14ac:dyDescent="0.3">
      <c r="A88" s="230">
        <v>42309</v>
      </c>
      <c r="B88" s="231">
        <v>0.32173123618015598</v>
      </c>
      <c r="C88" s="231">
        <v>1.20035571896455</v>
      </c>
      <c r="D88" s="231">
        <v>0.90066112136826193</v>
      </c>
      <c r="E88" s="231">
        <v>4.4478473542177701</v>
      </c>
    </row>
    <row r="89" spans="1:5" ht="15.6" x14ac:dyDescent="0.3">
      <c r="A89" s="228">
        <v>42339</v>
      </c>
      <c r="B89" s="229">
        <v>0.18652217961204698</v>
      </c>
      <c r="C89" s="229">
        <v>0.57687991631798496</v>
      </c>
      <c r="D89" s="229">
        <v>0.41258168304141296</v>
      </c>
      <c r="E89" s="229">
        <v>1.8674554631720801</v>
      </c>
    </row>
    <row r="90" spans="1:5" ht="15.6" x14ac:dyDescent="0.3">
      <c r="A90" s="230">
        <v>42370</v>
      </c>
      <c r="B90" s="231">
        <v>0.19854527392281202</v>
      </c>
      <c r="C90" s="231">
        <v>0.37514596495347097</v>
      </c>
      <c r="D90" s="231">
        <v>0.19884945480130803</v>
      </c>
      <c r="E90" s="231">
        <v>-0.704925966870106</v>
      </c>
    </row>
    <row r="91" spans="1:5" ht="15.6" x14ac:dyDescent="0.3">
      <c r="A91" s="228">
        <v>42401</v>
      </c>
      <c r="B91" s="229">
        <v>-7.7319292627375802E-2</v>
      </c>
      <c r="C91" s="229">
        <v>0.123232841808285</v>
      </c>
      <c r="D91" s="229">
        <v>0.22268400129989899</v>
      </c>
      <c r="E91" s="229">
        <v>0.47991010829502301</v>
      </c>
    </row>
    <row r="92" spans="1:5" ht="15.6" x14ac:dyDescent="0.3">
      <c r="A92" s="230">
        <v>42430</v>
      </c>
      <c r="B92" s="231">
        <v>-8.8811842595293202E-3</v>
      </c>
      <c r="C92" s="231">
        <v>-5.2798130665720998E-3</v>
      </c>
      <c r="D92" s="231">
        <v>2.5493857730740602E-2</v>
      </c>
      <c r="E92" s="231">
        <v>-0.20713791800925901</v>
      </c>
    </row>
    <row r="93" spans="1:5" ht="15.6" x14ac:dyDescent="0.3">
      <c r="A93" s="228">
        <v>42461</v>
      </c>
      <c r="B93" s="229">
        <v>-0.78156882523164795</v>
      </c>
      <c r="C93" s="229">
        <v>-1.0312584598924699</v>
      </c>
      <c r="D93" s="229">
        <v>-0.22814131788324502</v>
      </c>
      <c r="E93" s="229">
        <v>-1.5765024763680899</v>
      </c>
    </row>
    <row r="94" spans="1:5" ht="15.6" x14ac:dyDescent="0.3">
      <c r="A94" s="230">
        <v>42491</v>
      </c>
      <c r="B94" s="231">
        <v>-1.22588163921976</v>
      </c>
      <c r="C94" s="231">
        <v>-1.5759911610286801</v>
      </c>
      <c r="D94" s="231">
        <v>-0.32899399055033002</v>
      </c>
      <c r="E94" s="231">
        <v>-4.1758343684182995</v>
      </c>
    </row>
    <row r="95" spans="1:5" ht="15.6" x14ac:dyDescent="0.3">
      <c r="A95" s="228">
        <v>42522</v>
      </c>
      <c r="B95" s="229">
        <v>-1.2724500468673599</v>
      </c>
      <c r="C95" s="229">
        <v>-1.7970369291772301</v>
      </c>
      <c r="D95" s="229">
        <v>-0.50397807506561398</v>
      </c>
      <c r="E95" s="229">
        <v>-5.87958154642702</v>
      </c>
    </row>
    <row r="96" spans="1:5" ht="15.6" x14ac:dyDescent="0.3">
      <c r="A96" s="230">
        <v>42552</v>
      </c>
      <c r="B96" s="231">
        <v>-0.88380336123544101</v>
      </c>
      <c r="C96" s="231">
        <v>-1.36065967192351</v>
      </c>
      <c r="D96" s="231">
        <v>-0.45681495504616898</v>
      </c>
      <c r="E96" s="231">
        <v>-5.0906883956812896</v>
      </c>
    </row>
    <row r="97" spans="1:5" ht="15.6" x14ac:dyDescent="0.3">
      <c r="A97" s="228">
        <v>42583</v>
      </c>
      <c r="B97" s="229">
        <v>-0.45949857483154005</v>
      </c>
      <c r="C97" s="229">
        <v>-0.98187195752261702</v>
      </c>
      <c r="D97" s="229">
        <v>-0.50294842649911597</v>
      </c>
      <c r="E97" s="229">
        <v>-1.6802108989429201</v>
      </c>
    </row>
    <row r="98" spans="1:5" ht="15.6" x14ac:dyDescent="0.3">
      <c r="A98" s="230">
        <v>42614</v>
      </c>
      <c r="B98" s="231">
        <v>-1.06224972298594</v>
      </c>
      <c r="C98" s="231">
        <v>-1.5619690209659201</v>
      </c>
      <c r="D98" s="231">
        <v>-0.48094930110620304</v>
      </c>
      <c r="E98" s="231">
        <v>-2.11083863364702</v>
      </c>
    </row>
    <row r="99" spans="1:5" ht="15.6" x14ac:dyDescent="0.3">
      <c r="A99" s="228">
        <v>42644</v>
      </c>
      <c r="B99" s="229">
        <v>-1.4882844238545099</v>
      </c>
      <c r="C99" s="229">
        <v>-1.8931336641112499</v>
      </c>
      <c r="D99" s="229">
        <v>-0.38676372354498001</v>
      </c>
      <c r="E99" s="229">
        <v>-0.74001426773833101</v>
      </c>
    </row>
    <row r="100" spans="1:5" ht="15.6" x14ac:dyDescent="0.3">
      <c r="A100" s="230">
        <v>42675</v>
      </c>
      <c r="B100" s="231">
        <v>-0.37759089319748801</v>
      </c>
      <c r="C100" s="231">
        <v>-0.75947175391055599</v>
      </c>
      <c r="D100" s="231">
        <v>-0.36450160945458099</v>
      </c>
      <c r="E100" s="231">
        <v>0.53411872068771493</v>
      </c>
    </row>
    <row r="101" spans="1:5" ht="15.6" x14ac:dyDescent="0.3">
      <c r="A101" s="228">
        <v>42705</v>
      </c>
      <c r="B101" s="229">
        <v>1.37030648236605</v>
      </c>
      <c r="C101" s="229">
        <v>1.06555157595424</v>
      </c>
      <c r="D101" s="229">
        <v>-0.28809722628437801</v>
      </c>
      <c r="E101" s="229">
        <v>1.94462080319866</v>
      </c>
    </row>
    <row r="102" spans="1:5" ht="15.6" x14ac:dyDescent="0.3">
      <c r="A102" s="230">
        <v>42736</v>
      </c>
      <c r="B102" s="231">
        <v>1.2319016195489398</v>
      </c>
      <c r="C102" s="231">
        <v>1.0081320247044401</v>
      </c>
      <c r="D102" s="231">
        <v>-0.20784351880420701</v>
      </c>
      <c r="E102" s="231">
        <v>2.80114202755452</v>
      </c>
    </row>
    <row r="103" spans="1:5" ht="15.6" x14ac:dyDescent="0.3">
      <c r="A103" s="228">
        <v>42767</v>
      </c>
      <c r="B103" s="229">
        <v>-3.7655979444162199E-2</v>
      </c>
      <c r="C103" s="229">
        <v>-0.33443901852168101</v>
      </c>
      <c r="D103" s="229">
        <v>-0.28159448414228899</v>
      </c>
      <c r="E103" s="229">
        <v>2.5003752712828802</v>
      </c>
    </row>
    <row r="104" spans="1:5" ht="15.6" x14ac:dyDescent="0.3">
      <c r="A104" s="230">
        <v>42795</v>
      </c>
      <c r="B104" s="231">
        <v>1.21182820507088</v>
      </c>
      <c r="C104" s="231">
        <v>1.14751104271135</v>
      </c>
      <c r="D104" s="231">
        <v>-4.9869035586525001E-2</v>
      </c>
      <c r="E104" s="231">
        <v>0.71460079120697606</v>
      </c>
    </row>
    <row r="105" spans="1:5" ht="15.6" x14ac:dyDescent="0.3">
      <c r="A105" s="228">
        <v>42826</v>
      </c>
      <c r="B105" s="229">
        <v>1.2213131557433099</v>
      </c>
      <c r="C105" s="229">
        <v>1.1298658890570501</v>
      </c>
      <c r="D105" s="229">
        <v>-7.7740519933122698E-2</v>
      </c>
      <c r="E105" s="229">
        <v>0.183931423236494</v>
      </c>
    </row>
    <row r="106" spans="1:5" x14ac:dyDescent="0.3">
      <c r="A106" s="94"/>
      <c r="B106" s="232"/>
      <c r="C106" s="227"/>
      <c r="D106" s="227"/>
      <c r="E106" s="227"/>
    </row>
    <row r="107" spans="1:5" x14ac:dyDescent="0.3">
      <c r="A107" s="94" t="s">
        <v>977</v>
      </c>
      <c r="B107" s="232"/>
      <c r="C107" s="227"/>
      <c r="D107" s="227"/>
      <c r="E107" s="227"/>
    </row>
    <row r="108" spans="1:5" x14ac:dyDescent="0.3">
      <c r="A108" s="94" t="s">
        <v>976</v>
      </c>
      <c r="B108" s="232"/>
      <c r="C108" s="227"/>
      <c r="D108" s="227"/>
      <c r="E108" s="227"/>
    </row>
    <row r="109" spans="1:5" x14ac:dyDescent="0.3">
      <c r="A109" s="227"/>
      <c r="B109" s="232"/>
      <c r="C109" s="227"/>
      <c r="D109" s="227"/>
      <c r="E109" s="227"/>
    </row>
    <row r="110" spans="1:5" x14ac:dyDescent="0.3">
      <c r="A110" s="154" t="s">
        <v>975</v>
      </c>
      <c r="B110" s="232"/>
      <c r="C110" s="227"/>
      <c r="D110" s="227"/>
      <c r="E110" s="227"/>
    </row>
    <row r="111" spans="1:5" x14ac:dyDescent="0.3">
      <c r="A111" s="233" t="s">
        <v>974</v>
      </c>
    </row>
    <row r="178" spans="1:6" x14ac:dyDescent="0.3">
      <c r="F178" s="227"/>
    </row>
    <row r="179" spans="1:6" s="2" customFormat="1" x14ac:dyDescent="0.3">
      <c r="A179"/>
      <c r="B179"/>
      <c r="C179"/>
      <c r="D179"/>
      <c r="E179"/>
      <c r="F179" s="233"/>
    </row>
    <row r="180" spans="1:6" x14ac:dyDescent="0.3">
      <c r="F180" s="227"/>
    </row>
    <row r="181" spans="1:6" x14ac:dyDescent="0.3">
      <c r="F181" s="227"/>
    </row>
    <row r="182" spans="1:6" x14ac:dyDescent="0.3">
      <c r="F182" s="227"/>
    </row>
    <row r="183" spans="1:6" x14ac:dyDescent="0.3">
      <c r="F183" s="227"/>
    </row>
    <row r="184" spans="1:6" x14ac:dyDescent="0.3">
      <c r="F184" s="227"/>
    </row>
    <row r="185" spans="1:6" x14ac:dyDescent="0.3">
      <c r="F185" s="227"/>
    </row>
    <row r="186" spans="1:6" x14ac:dyDescent="0.3">
      <c r="F186" s="227"/>
    </row>
    <row r="187" spans="1:6" x14ac:dyDescent="0.3">
      <c r="F187" s="227"/>
    </row>
    <row r="188" spans="1:6" x14ac:dyDescent="0.3">
      <c r="F188" s="227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showGridLines="0" workbookViewId="0">
      <selection activeCell="K49" sqref="K49"/>
    </sheetView>
  </sheetViews>
  <sheetFormatPr baseColWidth="10" defaultRowHeight="14.4" x14ac:dyDescent="0.3"/>
  <cols>
    <col min="2" max="2" width="15.6640625" customWidth="1"/>
    <col min="3" max="3" width="15" customWidth="1"/>
  </cols>
  <sheetData>
    <row r="1" spans="1:3" ht="15.6" x14ac:dyDescent="0.3">
      <c r="A1" s="96" t="s">
        <v>949</v>
      </c>
      <c r="B1" s="227"/>
      <c r="C1" s="227"/>
    </row>
    <row r="2" spans="1:3" x14ac:dyDescent="0.3">
      <c r="A2" s="140"/>
      <c r="B2" s="227"/>
      <c r="C2" s="227"/>
    </row>
    <row r="3" spans="1:3" ht="15.6" x14ac:dyDescent="0.3">
      <c r="A3" s="96" t="s">
        <v>948</v>
      </c>
      <c r="B3" s="227"/>
      <c r="C3" s="227"/>
    </row>
    <row r="4" spans="1:3" x14ac:dyDescent="0.3">
      <c r="A4" s="227"/>
      <c r="B4" s="227"/>
      <c r="C4" s="227"/>
    </row>
    <row r="5" spans="1:3" ht="31.2" x14ac:dyDescent="0.3">
      <c r="A5" s="293" t="s">
        <v>0</v>
      </c>
      <c r="B5" s="10" t="s">
        <v>947</v>
      </c>
      <c r="C5" s="10" t="s">
        <v>946</v>
      </c>
    </row>
    <row r="6" spans="1:3" ht="31.2" x14ac:dyDescent="0.3">
      <c r="A6" s="294"/>
      <c r="B6" s="10" t="s">
        <v>945</v>
      </c>
      <c r="C6" s="10" t="s">
        <v>945</v>
      </c>
    </row>
    <row r="7" spans="1:3" ht="60.75" customHeight="1" x14ac:dyDescent="0.3">
      <c r="A7" s="297" t="s">
        <v>1</v>
      </c>
      <c r="B7" s="10" t="s">
        <v>944</v>
      </c>
      <c r="C7" s="10" t="s">
        <v>943</v>
      </c>
    </row>
    <row r="8" spans="1:3" ht="46.8" x14ac:dyDescent="0.3">
      <c r="A8" s="298"/>
      <c r="B8" s="10" t="s">
        <v>942</v>
      </c>
      <c r="C8" s="10" t="s">
        <v>942</v>
      </c>
    </row>
    <row r="9" spans="1:3" ht="15.6" x14ac:dyDescent="0.3">
      <c r="A9" s="231" t="s">
        <v>192</v>
      </c>
      <c r="B9" s="231">
        <v>-0.18235809818793999</v>
      </c>
      <c r="C9" s="231">
        <v>1.5939554720397102</v>
      </c>
    </row>
    <row r="10" spans="1:3" ht="15.6" x14ac:dyDescent="0.3">
      <c r="A10" s="229" t="s">
        <v>193</v>
      </c>
      <c r="B10" s="229">
        <v>1.25339011645486</v>
      </c>
      <c r="C10" s="229">
        <v>2.2531543674180199</v>
      </c>
    </row>
    <row r="11" spans="1:3" ht="15.6" x14ac:dyDescent="0.3">
      <c r="A11" s="231" t="s">
        <v>194</v>
      </c>
      <c r="B11" s="231">
        <v>1.16177851932182</v>
      </c>
      <c r="C11" s="231">
        <v>2.2603337316496601</v>
      </c>
    </row>
    <row r="12" spans="1:3" ht="15.6" x14ac:dyDescent="0.3">
      <c r="A12" s="229" t="s">
        <v>195</v>
      </c>
      <c r="B12" s="229">
        <v>1.5942581213440801</v>
      </c>
      <c r="C12" s="229">
        <v>2.6632983262064798</v>
      </c>
    </row>
    <row r="13" spans="1:3" ht="15.6" x14ac:dyDescent="0.3">
      <c r="A13" s="231" t="s">
        <v>196</v>
      </c>
      <c r="B13" s="231">
        <v>1.8098858464124801</v>
      </c>
      <c r="C13" s="231">
        <v>1.5680337951513499</v>
      </c>
    </row>
    <row r="14" spans="1:3" ht="15.6" x14ac:dyDescent="0.3">
      <c r="A14" s="229" t="s">
        <v>197</v>
      </c>
      <c r="B14" s="229">
        <v>0.55185953462668602</v>
      </c>
      <c r="C14" s="229">
        <v>0.997748144234478</v>
      </c>
    </row>
    <row r="15" spans="1:3" ht="15.6" x14ac:dyDescent="0.3">
      <c r="A15" s="231" t="s">
        <v>198</v>
      </c>
      <c r="B15" s="231">
        <v>-0.67816693402171702</v>
      </c>
      <c r="C15" s="231">
        <v>-2.9701970211633002</v>
      </c>
    </row>
    <row r="16" spans="1:3" ht="15.6" x14ac:dyDescent="0.3">
      <c r="A16" s="229" t="s">
        <v>199</v>
      </c>
      <c r="B16" s="229">
        <v>-1.4880627765194201</v>
      </c>
      <c r="C16" s="229">
        <v>-3.3306531819343697</v>
      </c>
    </row>
    <row r="17" spans="1:3" ht="15.6" x14ac:dyDescent="0.3">
      <c r="A17" s="231" t="s">
        <v>200</v>
      </c>
      <c r="B17" s="231">
        <v>-2.55468996675194</v>
      </c>
      <c r="C17" s="231">
        <v>-2.7130326700952101</v>
      </c>
    </row>
    <row r="18" spans="1:3" ht="15.6" x14ac:dyDescent="0.3">
      <c r="A18" s="229" t="s">
        <v>201</v>
      </c>
      <c r="B18" s="229">
        <v>-2.1059356531646101</v>
      </c>
      <c r="C18" s="229">
        <v>-1.8349629879834202</v>
      </c>
    </row>
    <row r="19" spans="1:3" ht="15.6" x14ac:dyDescent="0.3">
      <c r="A19" s="231" t="s">
        <v>202</v>
      </c>
      <c r="B19" s="231">
        <v>-0.49390358569656406</v>
      </c>
      <c r="C19" s="231">
        <v>-0.73461587587004806</v>
      </c>
    </row>
    <row r="20" spans="1:3" ht="15.6" x14ac:dyDescent="0.3">
      <c r="A20" s="229" t="s">
        <v>203</v>
      </c>
      <c r="B20" s="229">
        <v>1.5453131033838801</v>
      </c>
      <c r="C20" s="229">
        <v>3.3265969976525804E-2</v>
      </c>
    </row>
    <row r="21" spans="1:3" ht="15.6" x14ac:dyDescent="0.3">
      <c r="A21" s="231" t="s">
        <v>204</v>
      </c>
      <c r="B21" s="231">
        <v>1.51549752525923</v>
      </c>
      <c r="C21" s="231">
        <v>2.5945918671654402</v>
      </c>
    </row>
    <row r="22" spans="1:3" ht="15.6" x14ac:dyDescent="0.3">
      <c r="A22" s="229" t="s">
        <v>205</v>
      </c>
      <c r="B22" s="229">
        <v>0.75310108672255094</v>
      </c>
      <c r="C22" s="229">
        <v>2.5253533143860798</v>
      </c>
    </row>
    <row r="23" spans="1:3" ht="15.6" x14ac:dyDescent="0.3">
      <c r="A23" s="231" t="s">
        <v>206</v>
      </c>
      <c r="B23" s="231">
        <v>-0.30823795702499202</v>
      </c>
      <c r="C23" s="231">
        <v>-0.94007545777383594</v>
      </c>
    </row>
    <row r="24" spans="1:3" ht="15.6" x14ac:dyDescent="0.3">
      <c r="A24" s="229" t="s">
        <v>207</v>
      </c>
      <c r="B24" s="229">
        <v>-1.92226812269229</v>
      </c>
      <c r="C24" s="229">
        <v>-4.7365399363551202</v>
      </c>
    </row>
    <row r="25" spans="1:3" ht="15.6" x14ac:dyDescent="0.3">
      <c r="A25" s="231" t="s">
        <v>208</v>
      </c>
      <c r="B25" s="231">
        <v>-1.9776423717415101</v>
      </c>
      <c r="C25" s="231">
        <v>-3.8611121984875001</v>
      </c>
    </row>
    <row r="26" spans="1:3" ht="15.6" x14ac:dyDescent="0.3">
      <c r="A26" s="229" t="s">
        <v>209</v>
      </c>
      <c r="B26" s="229">
        <v>-1.09647557187013</v>
      </c>
      <c r="C26" s="229">
        <v>-0.33917011849116097</v>
      </c>
    </row>
    <row r="27" spans="1:3" ht="15.6" x14ac:dyDescent="0.3">
      <c r="A27" s="231" t="s">
        <v>210</v>
      </c>
      <c r="B27" s="231">
        <v>-9.1002189483191304E-2</v>
      </c>
      <c r="C27" s="231">
        <v>1.0798474393748501</v>
      </c>
    </row>
    <row r="29" spans="1:3" x14ac:dyDescent="0.3">
      <c r="A29" t="s">
        <v>941</v>
      </c>
      <c r="B29" s="232"/>
      <c r="C29" s="227"/>
    </row>
    <row r="30" spans="1:3" x14ac:dyDescent="0.3">
      <c r="A30" t="s">
        <v>940</v>
      </c>
      <c r="B30" s="232"/>
    </row>
    <row r="31" spans="1:3" x14ac:dyDescent="0.3">
      <c r="A31" t="s">
        <v>939</v>
      </c>
    </row>
    <row r="32" spans="1:3" x14ac:dyDescent="0.3">
      <c r="A32" t="s">
        <v>938</v>
      </c>
    </row>
  </sheetData>
  <mergeCells count="2">
    <mergeCell ref="A5:A6"/>
    <mergeCell ref="A7:A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topLeftCell="A28" workbookViewId="0"/>
  </sheetViews>
  <sheetFormatPr baseColWidth="10" defaultRowHeight="14.4" x14ac:dyDescent="0.3"/>
  <cols>
    <col min="1" max="1" width="27.109375" customWidth="1"/>
    <col min="2" max="3" width="13.44140625" customWidth="1"/>
    <col min="4" max="4" width="15.44140625" customWidth="1"/>
    <col min="5" max="8" width="13.44140625" customWidth="1"/>
  </cols>
  <sheetData>
    <row r="1" spans="1:8" ht="15.6" x14ac:dyDescent="0.3">
      <c r="A1" s="93" t="s">
        <v>108</v>
      </c>
      <c r="B1" s="94"/>
      <c r="C1" s="94"/>
      <c r="D1" s="94"/>
      <c r="G1" s="94"/>
    </row>
    <row r="2" spans="1:8" x14ac:dyDescent="0.3">
      <c r="A2" s="94"/>
      <c r="B2" s="94"/>
      <c r="C2" s="94"/>
      <c r="D2" s="94"/>
      <c r="G2" s="94"/>
    </row>
    <row r="3" spans="1:8" ht="15.6" x14ac:dyDescent="0.3">
      <c r="A3" s="96" t="s">
        <v>109</v>
      </c>
      <c r="B3" s="94"/>
      <c r="C3" s="94"/>
      <c r="D3" s="94"/>
    </row>
    <row r="4" spans="1:8" ht="15.6" x14ac:dyDescent="0.3">
      <c r="A4" s="96"/>
      <c r="B4" s="94"/>
      <c r="C4" s="94"/>
      <c r="D4" s="94"/>
    </row>
    <row r="5" spans="1:8" ht="15.6" x14ac:dyDescent="0.3">
      <c r="A5" s="96"/>
      <c r="B5" s="94"/>
      <c r="D5" s="94"/>
      <c r="G5" s="94"/>
    </row>
    <row r="6" spans="1:8" ht="15.6" x14ac:dyDescent="0.3">
      <c r="A6" s="277" t="s">
        <v>0</v>
      </c>
      <c r="B6" s="286" t="s">
        <v>110</v>
      </c>
      <c r="C6" s="287"/>
      <c r="D6" s="287"/>
      <c r="E6" s="279" t="s">
        <v>111</v>
      </c>
      <c r="F6" s="280"/>
      <c r="G6" s="280"/>
      <c r="H6" s="280"/>
    </row>
    <row r="7" spans="1:8" ht="62.4" x14ac:dyDescent="0.3">
      <c r="A7" s="278"/>
      <c r="B7" s="124" t="s">
        <v>112</v>
      </c>
      <c r="C7" s="124" t="s">
        <v>410</v>
      </c>
      <c r="D7" s="124" t="s">
        <v>411</v>
      </c>
      <c r="E7" s="97" t="s">
        <v>113</v>
      </c>
      <c r="F7" s="97" t="s">
        <v>112</v>
      </c>
      <c r="G7" s="124" t="s">
        <v>410</v>
      </c>
      <c r="H7" s="124" t="s">
        <v>411</v>
      </c>
    </row>
    <row r="8" spans="1:8" ht="15.6" x14ac:dyDescent="0.3">
      <c r="A8" s="281" t="s">
        <v>1</v>
      </c>
      <c r="B8" s="282" t="s">
        <v>114</v>
      </c>
      <c r="C8" s="283"/>
      <c r="D8" s="284"/>
      <c r="E8" s="285" t="s">
        <v>111</v>
      </c>
      <c r="F8" s="283"/>
      <c r="G8" s="283"/>
      <c r="H8" s="283"/>
    </row>
    <row r="9" spans="1:8" ht="78" x14ac:dyDescent="0.3">
      <c r="A9" s="281"/>
      <c r="B9" s="97" t="s">
        <v>115</v>
      </c>
      <c r="C9" s="97" t="s">
        <v>412</v>
      </c>
      <c r="D9" s="132" t="s">
        <v>413</v>
      </c>
      <c r="E9" s="97" t="s">
        <v>116</v>
      </c>
      <c r="F9" s="97" t="s">
        <v>115</v>
      </c>
      <c r="G9" s="97" t="s">
        <v>412</v>
      </c>
      <c r="H9" s="132" t="s">
        <v>414</v>
      </c>
    </row>
    <row r="10" spans="1:8" ht="15.6" x14ac:dyDescent="0.3">
      <c r="A10" s="99">
        <v>42367</v>
      </c>
      <c r="B10" s="27">
        <v>2.706341914199073</v>
      </c>
      <c r="C10" s="27"/>
      <c r="D10" s="27"/>
      <c r="E10" s="27"/>
      <c r="F10" s="27"/>
      <c r="G10" s="27"/>
      <c r="H10" s="27"/>
    </row>
    <row r="11" spans="1:8" ht="15.6" x14ac:dyDescent="0.3">
      <c r="A11" s="98">
        <v>42395</v>
      </c>
      <c r="B11" s="25">
        <v>2.5221545664330325</v>
      </c>
      <c r="C11" s="25"/>
      <c r="D11" s="25"/>
      <c r="E11" s="25"/>
      <c r="F11" s="25"/>
      <c r="G11" s="25"/>
      <c r="H11" s="25"/>
    </row>
    <row r="12" spans="1:8" ht="15.6" x14ac:dyDescent="0.3">
      <c r="A12" s="99">
        <v>42423</v>
      </c>
      <c r="B12" s="27">
        <v>2.5545529465066608</v>
      </c>
      <c r="C12" s="27"/>
      <c r="D12" s="27"/>
      <c r="E12" s="27"/>
      <c r="F12" s="27"/>
      <c r="G12" s="27"/>
      <c r="H12" s="27"/>
    </row>
    <row r="13" spans="1:8" ht="15.6" x14ac:dyDescent="0.3">
      <c r="A13" s="98">
        <v>42458</v>
      </c>
      <c r="B13" s="25">
        <v>3.1153349745569825</v>
      </c>
      <c r="C13" s="25"/>
      <c r="D13" s="25"/>
      <c r="E13" s="25"/>
      <c r="F13" s="25"/>
      <c r="G13" s="25"/>
      <c r="H13" s="25"/>
    </row>
    <row r="14" spans="1:8" ht="15.6" x14ac:dyDescent="0.3">
      <c r="A14" s="99">
        <v>42486</v>
      </c>
      <c r="B14" s="27">
        <v>3.1152433694156434</v>
      </c>
      <c r="C14" s="27"/>
      <c r="D14" s="27"/>
      <c r="E14" s="27"/>
      <c r="F14" s="27"/>
      <c r="G14" s="27"/>
      <c r="H14" s="27"/>
    </row>
    <row r="15" spans="1:8" ht="15.6" x14ac:dyDescent="0.3">
      <c r="A15" s="98">
        <v>42514</v>
      </c>
      <c r="B15" s="25">
        <v>2.8917581299329864</v>
      </c>
      <c r="C15" s="25"/>
      <c r="D15" s="25"/>
      <c r="E15" s="25"/>
      <c r="F15" s="25"/>
      <c r="G15" s="25"/>
      <c r="H15" s="25"/>
    </row>
    <row r="16" spans="1:8" ht="15.6" x14ac:dyDescent="0.3">
      <c r="A16" s="99">
        <v>42549</v>
      </c>
      <c r="B16" s="27">
        <v>2.5221545664330325</v>
      </c>
      <c r="C16" s="27"/>
      <c r="D16" s="27"/>
      <c r="E16" s="27"/>
      <c r="F16" s="27"/>
      <c r="G16" s="27"/>
      <c r="H16" s="27"/>
    </row>
    <row r="17" spans="1:8" ht="15.6" x14ac:dyDescent="0.3">
      <c r="A17" s="98">
        <v>42577</v>
      </c>
      <c r="B17" s="25">
        <v>2.4811906200653988</v>
      </c>
      <c r="C17" s="25"/>
      <c r="D17" s="25"/>
      <c r="E17" s="25"/>
      <c r="F17" s="25"/>
      <c r="G17" s="25"/>
      <c r="H17" s="25"/>
    </row>
    <row r="18" spans="1:8" ht="15.6" x14ac:dyDescent="0.3">
      <c r="A18" s="99">
        <v>42612</v>
      </c>
      <c r="B18" s="27">
        <v>2.317508676822988</v>
      </c>
      <c r="C18" s="27">
        <v>1.7</v>
      </c>
      <c r="D18" s="27">
        <v>0.60718650621729431</v>
      </c>
      <c r="E18" s="27"/>
      <c r="F18" s="27"/>
      <c r="G18" s="27"/>
      <c r="H18" s="27"/>
    </row>
    <row r="19" spans="1:8" ht="15.6" x14ac:dyDescent="0.3">
      <c r="A19" s="98">
        <v>42640</v>
      </c>
      <c r="B19" s="25">
        <v>2.1946242798563276</v>
      </c>
      <c r="C19" s="25">
        <v>1.5</v>
      </c>
      <c r="D19" s="25">
        <v>0.68435889641018655</v>
      </c>
      <c r="E19" s="25"/>
      <c r="F19" s="25"/>
      <c r="G19" s="25"/>
      <c r="H19" s="25"/>
    </row>
    <row r="20" spans="1:8" ht="15.6" x14ac:dyDescent="0.3">
      <c r="A20" s="99">
        <v>42668</v>
      </c>
      <c r="B20" s="27">
        <v>2.1946242798563276</v>
      </c>
      <c r="C20" s="27">
        <v>1.5</v>
      </c>
      <c r="D20" s="27">
        <v>0.68435889641018655</v>
      </c>
      <c r="E20" s="27"/>
      <c r="F20" s="27"/>
      <c r="G20" s="27"/>
      <c r="H20" s="27"/>
    </row>
    <row r="21" spans="1:8" ht="15.6" x14ac:dyDescent="0.3">
      <c r="A21" s="98">
        <v>42703</v>
      </c>
      <c r="B21" s="25">
        <v>2.030857106968309</v>
      </c>
      <c r="C21" s="25">
        <v>1.5</v>
      </c>
      <c r="D21" s="25">
        <v>0.52301192804760088</v>
      </c>
      <c r="E21" s="25"/>
      <c r="F21" s="25"/>
      <c r="G21" s="25"/>
      <c r="H21" s="25"/>
    </row>
    <row r="22" spans="1:8" ht="15.6" x14ac:dyDescent="0.3">
      <c r="A22" s="99">
        <v>42731</v>
      </c>
      <c r="B22" s="27">
        <v>2.030857106968309</v>
      </c>
      <c r="C22" s="27">
        <v>1.5</v>
      </c>
      <c r="D22" s="27">
        <v>0.52301192804760088</v>
      </c>
      <c r="E22" s="27"/>
      <c r="F22" s="27"/>
      <c r="G22" s="27"/>
      <c r="H22" s="27"/>
    </row>
    <row r="23" spans="1:8" ht="15.6" x14ac:dyDescent="0.3">
      <c r="A23" s="98">
        <v>42766</v>
      </c>
      <c r="B23" s="25">
        <v>2.0501669735763839</v>
      </c>
      <c r="C23" s="25">
        <v>1.5</v>
      </c>
      <c r="D23" s="25">
        <v>0.54203642716885714</v>
      </c>
      <c r="E23" s="25"/>
      <c r="F23" s="25"/>
      <c r="G23" s="25"/>
      <c r="H23" s="25"/>
    </row>
    <row r="24" spans="1:8" ht="15.6" x14ac:dyDescent="0.3">
      <c r="A24" s="99">
        <v>42794</v>
      </c>
      <c r="B24" s="27">
        <v>2.0501669735763839</v>
      </c>
      <c r="C24" s="27">
        <v>1.5</v>
      </c>
      <c r="D24" s="27">
        <v>0.54203642716885714</v>
      </c>
      <c r="E24" s="27"/>
      <c r="F24" s="27"/>
      <c r="G24" s="27"/>
      <c r="H24" s="27"/>
    </row>
    <row r="25" spans="1:8" ht="15.6" x14ac:dyDescent="0.3">
      <c r="A25" s="98">
        <v>42825</v>
      </c>
      <c r="B25" s="25">
        <v>2.0501669735763839</v>
      </c>
      <c r="C25" s="25">
        <v>1.5350000000000001</v>
      </c>
      <c r="D25" s="25">
        <v>0.50737871037216387</v>
      </c>
      <c r="E25" s="25"/>
      <c r="F25" s="25"/>
      <c r="G25" s="25"/>
      <c r="H25" s="25"/>
    </row>
    <row r="26" spans="1:8" ht="15.6" x14ac:dyDescent="0.3">
      <c r="A26" s="99">
        <v>42855</v>
      </c>
      <c r="B26" s="27">
        <v>2.1754467904905761</v>
      </c>
      <c r="C26" s="27">
        <v>1.5</v>
      </c>
      <c r="D26" s="27">
        <v>0.66546481821732062</v>
      </c>
      <c r="E26" s="27"/>
      <c r="F26" s="27"/>
      <c r="G26" s="27"/>
      <c r="H26" s="27"/>
    </row>
    <row r="27" spans="1:8" ht="15.6" x14ac:dyDescent="0.3">
      <c r="A27" s="98">
        <v>42886</v>
      </c>
      <c r="B27" s="25">
        <v>2.1754467904905761</v>
      </c>
      <c r="C27" s="25">
        <v>1.4</v>
      </c>
      <c r="D27" s="25">
        <v>0.76474042454692803</v>
      </c>
      <c r="E27" s="25"/>
      <c r="F27" s="25"/>
      <c r="G27" s="25"/>
      <c r="H27" s="25"/>
    </row>
    <row r="28" spans="1:8" ht="15.6" x14ac:dyDescent="0.3">
      <c r="A28" s="99">
        <v>42916</v>
      </c>
      <c r="B28" s="27">
        <v>2.1754467904905761</v>
      </c>
      <c r="C28" s="27">
        <v>1.4</v>
      </c>
      <c r="D28" s="27">
        <v>0.76474042454692803</v>
      </c>
      <c r="E28" s="27"/>
      <c r="F28" s="27"/>
      <c r="G28" s="27"/>
      <c r="H28" s="27"/>
    </row>
    <row r="29" spans="1:8" ht="15.6" x14ac:dyDescent="0.3">
      <c r="A29" s="98">
        <v>42947</v>
      </c>
      <c r="B29" s="25"/>
      <c r="C29" s="25"/>
      <c r="D29" s="25"/>
      <c r="E29" s="25">
        <v>25.5</v>
      </c>
      <c r="F29" s="25">
        <v>2.1127921521726378</v>
      </c>
      <c r="G29" s="25">
        <v>1.3</v>
      </c>
      <c r="H29" s="25">
        <v>0.80236145328000941</v>
      </c>
    </row>
    <row r="30" spans="1:8" ht="15.6" x14ac:dyDescent="0.3">
      <c r="A30" s="99">
        <v>42978</v>
      </c>
      <c r="B30" s="27"/>
      <c r="C30" s="27"/>
      <c r="D30" s="27"/>
      <c r="E30" s="27">
        <v>24.8</v>
      </c>
      <c r="F30" s="27">
        <v>2.054341069151322</v>
      </c>
      <c r="G30" s="27">
        <v>1.3</v>
      </c>
      <c r="H30" s="27">
        <v>0.74466048287396003</v>
      </c>
    </row>
    <row r="31" spans="1:8" ht="15.6" x14ac:dyDescent="0.3">
      <c r="A31" s="98">
        <v>43008</v>
      </c>
      <c r="B31" s="25"/>
      <c r="C31" s="25"/>
      <c r="D31" s="25"/>
      <c r="E31" s="25">
        <v>24</v>
      </c>
      <c r="F31" s="25">
        <v>1.9875712450642569</v>
      </c>
      <c r="G31" s="25">
        <v>1.3</v>
      </c>
      <c r="H31" s="25">
        <v>0.67874752721053255</v>
      </c>
    </row>
    <row r="32" spans="1:8" ht="15.6" x14ac:dyDescent="0.3">
      <c r="A32" s="99">
        <v>43039</v>
      </c>
      <c r="B32" s="27"/>
      <c r="C32" s="27"/>
      <c r="D32" s="27"/>
      <c r="E32" s="27">
        <v>23.5</v>
      </c>
      <c r="F32" s="27">
        <v>1.9458571157890736</v>
      </c>
      <c r="G32" s="27">
        <v>1.2</v>
      </c>
      <c r="H32" s="27">
        <v>0.73701296026589258</v>
      </c>
    </row>
    <row r="33" spans="1:8" ht="15.6" x14ac:dyDescent="0.3">
      <c r="A33" s="98">
        <v>43069</v>
      </c>
      <c r="B33" s="25"/>
      <c r="C33" s="25"/>
      <c r="D33" s="25"/>
      <c r="E33" s="25">
        <v>23</v>
      </c>
      <c r="F33" s="25">
        <v>1.9041560683032088</v>
      </c>
      <c r="G33" s="25">
        <v>1.2</v>
      </c>
      <c r="H33" s="25">
        <v>0.69580639160395918</v>
      </c>
    </row>
    <row r="34" spans="1:8" x14ac:dyDescent="0.3">
      <c r="A34" s="100"/>
      <c r="B34" s="101"/>
      <c r="C34" s="101"/>
      <c r="D34" s="101"/>
      <c r="E34" s="101"/>
      <c r="F34" s="101"/>
      <c r="G34" s="101"/>
      <c r="H34" s="101"/>
    </row>
    <row r="35" spans="1:8" ht="15.6" x14ac:dyDescent="0.3">
      <c r="A35" s="33" t="s">
        <v>22</v>
      </c>
      <c r="B35" s="101"/>
      <c r="C35" s="101"/>
      <c r="D35" s="101"/>
      <c r="E35" s="101"/>
      <c r="F35" s="101"/>
      <c r="G35" s="101"/>
      <c r="H35" s="101"/>
    </row>
    <row r="36" spans="1:8" ht="15.6" x14ac:dyDescent="0.3">
      <c r="A36" s="42" t="s">
        <v>23</v>
      </c>
      <c r="B36" s="101"/>
      <c r="C36" s="101"/>
      <c r="D36" s="101"/>
      <c r="E36" s="101"/>
      <c r="F36" s="101"/>
      <c r="G36" s="101"/>
      <c r="H36" s="101"/>
    </row>
  </sheetData>
  <mergeCells count="6">
    <mergeCell ref="A6:A7"/>
    <mergeCell ref="B6:D6"/>
    <mergeCell ref="E6:H6"/>
    <mergeCell ref="A8:A9"/>
    <mergeCell ref="B8:D8"/>
    <mergeCell ref="E8:H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showGridLines="0" workbookViewId="0">
      <selection activeCell="G7" sqref="G7"/>
    </sheetView>
  </sheetViews>
  <sheetFormatPr baseColWidth="10" defaultRowHeight="14.4" x14ac:dyDescent="0.3"/>
  <cols>
    <col min="2" max="2" width="15.6640625" customWidth="1"/>
    <col min="3" max="4" width="19.33203125" customWidth="1"/>
  </cols>
  <sheetData>
    <row r="1" spans="1:4" ht="15.6" x14ac:dyDescent="0.3">
      <c r="A1" s="96" t="s">
        <v>953</v>
      </c>
      <c r="B1" s="227"/>
      <c r="C1" s="227"/>
      <c r="D1" s="227"/>
    </row>
    <row r="2" spans="1:4" x14ac:dyDescent="0.3">
      <c r="A2" s="140" t="s">
        <v>945</v>
      </c>
      <c r="B2" s="227"/>
      <c r="C2" s="227"/>
      <c r="D2" s="227"/>
    </row>
    <row r="3" spans="1:4" ht="15.6" x14ac:dyDescent="0.3">
      <c r="A3" s="96" t="s">
        <v>952</v>
      </c>
      <c r="B3" s="227"/>
      <c r="C3" s="227"/>
      <c r="D3" s="227"/>
    </row>
    <row r="4" spans="1:4" x14ac:dyDescent="0.3">
      <c r="A4" s="233" t="s">
        <v>853</v>
      </c>
      <c r="B4" s="227"/>
      <c r="C4" s="227"/>
      <c r="D4" s="227"/>
    </row>
    <row r="5" spans="1:4" ht="46.8" x14ac:dyDescent="0.3">
      <c r="A5" s="272" t="s">
        <v>0</v>
      </c>
      <c r="B5" s="10" t="s">
        <v>947</v>
      </c>
      <c r="C5" s="10" t="s">
        <v>951</v>
      </c>
      <c r="D5" s="10" t="s">
        <v>954</v>
      </c>
    </row>
    <row r="6" spans="1:4" ht="60.75" customHeight="1" x14ac:dyDescent="0.3">
      <c r="A6" s="273" t="s">
        <v>1</v>
      </c>
      <c r="B6" s="10" t="s">
        <v>944</v>
      </c>
      <c r="C6" s="10" t="s">
        <v>950</v>
      </c>
      <c r="D6" s="10" t="s">
        <v>956</v>
      </c>
    </row>
    <row r="7" spans="1:4" ht="15.6" x14ac:dyDescent="0.3">
      <c r="A7" s="231" t="s">
        <v>192</v>
      </c>
      <c r="B7" s="231">
        <v>-0.18235809818793999</v>
      </c>
      <c r="C7" s="231">
        <v>1.4685318278436701</v>
      </c>
      <c r="D7" s="231">
        <v>8.8685449337212603</v>
      </c>
    </row>
    <row r="8" spans="1:4" ht="15.6" x14ac:dyDescent="0.3">
      <c r="A8" s="229" t="s">
        <v>193</v>
      </c>
      <c r="B8" s="229">
        <v>1.25339011645486</v>
      </c>
      <c r="C8" s="229">
        <v>0.76265465182441905</v>
      </c>
      <c r="D8" s="229">
        <v>6.47042136403799</v>
      </c>
    </row>
    <row r="9" spans="1:4" ht="15.6" x14ac:dyDescent="0.3">
      <c r="A9" s="231" t="s">
        <v>194</v>
      </c>
      <c r="B9" s="231">
        <v>1.16177851932182</v>
      </c>
      <c r="C9" s="231">
        <v>2.1904765551558198</v>
      </c>
      <c r="D9" s="231">
        <v>3.1218392561433097</v>
      </c>
    </row>
    <row r="10" spans="1:4" ht="15.6" x14ac:dyDescent="0.3">
      <c r="A10" s="229" t="s">
        <v>195</v>
      </c>
      <c r="B10" s="229">
        <v>1.5942581213440801</v>
      </c>
      <c r="C10" s="229">
        <v>2.5075081957943302</v>
      </c>
      <c r="D10" s="229">
        <v>3.4342940765298202</v>
      </c>
    </row>
    <row r="11" spans="1:4" ht="15.6" x14ac:dyDescent="0.3">
      <c r="A11" s="231" t="s">
        <v>196</v>
      </c>
      <c r="B11" s="231">
        <v>1.8098858464124801</v>
      </c>
      <c r="C11" s="231">
        <v>4.0194218750706296</v>
      </c>
      <c r="D11" s="231">
        <v>5.0277422873533801</v>
      </c>
    </row>
    <row r="12" spans="1:4" ht="15.6" x14ac:dyDescent="0.3">
      <c r="A12" s="229" t="s">
        <v>197</v>
      </c>
      <c r="B12" s="229">
        <v>0.55185953462668602</v>
      </c>
      <c r="C12" s="229">
        <v>2.5720443784656002</v>
      </c>
      <c r="D12" s="229">
        <v>1.0809728021509801</v>
      </c>
    </row>
    <row r="13" spans="1:4" ht="15.6" x14ac:dyDescent="0.3">
      <c r="A13" s="231" t="s">
        <v>198</v>
      </c>
      <c r="B13" s="231">
        <v>-0.67816693402171702</v>
      </c>
      <c r="C13" s="231">
        <v>-8.9461692863324005E-2</v>
      </c>
      <c r="D13" s="231">
        <v>-11.4646029423446</v>
      </c>
    </row>
    <row r="14" spans="1:4" ht="15.6" x14ac:dyDescent="0.3">
      <c r="A14" s="229" t="s">
        <v>199</v>
      </c>
      <c r="B14" s="229">
        <v>-1.4880627765194201</v>
      </c>
      <c r="C14" s="229">
        <v>-2.2971307299913901</v>
      </c>
      <c r="D14" s="229">
        <v>-11.432715157926101</v>
      </c>
    </row>
    <row r="15" spans="1:4" ht="15.6" x14ac:dyDescent="0.3">
      <c r="A15" s="231" t="s">
        <v>200</v>
      </c>
      <c r="B15" s="231">
        <v>-2.55468996675194</v>
      </c>
      <c r="C15" s="231">
        <v>-1.57897567688594</v>
      </c>
      <c r="D15" s="231">
        <v>-8.3522140446831301</v>
      </c>
    </row>
    <row r="16" spans="1:4" ht="15.6" x14ac:dyDescent="0.3">
      <c r="A16" s="229" t="s">
        <v>201</v>
      </c>
      <c r="B16" s="229">
        <v>-2.1059356531646101</v>
      </c>
      <c r="C16" s="229">
        <v>-2.7461055485541102</v>
      </c>
      <c r="D16" s="229">
        <v>-0.64065826508325996</v>
      </c>
    </row>
    <row r="17" spans="1:4" ht="15.6" x14ac:dyDescent="0.3">
      <c r="A17" s="231" t="s">
        <v>202</v>
      </c>
      <c r="B17" s="231">
        <v>-0.49390358569656406</v>
      </c>
      <c r="C17" s="231">
        <v>7.5330737437397405E-2</v>
      </c>
      <c r="D17" s="231">
        <v>6.5844980746655599</v>
      </c>
    </row>
    <row r="18" spans="1:4" ht="15.6" x14ac:dyDescent="0.3">
      <c r="A18" s="229" t="s">
        <v>203</v>
      </c>
      <c r="B18" s="229">
        <v>1.5453131033838801</v>
      </c>
      <c r="C18" s="229">
        <v>1.9500515890925298E-2</v>
      </c>
      <c r="D18" s="229">
        <v>9.3899814430677004</v>
      </c>
    </row>
    <row r="19" spans="1:4" ht="15.6" x14ac:dyDescent="0.3">
      <c r="A19" s="231" t="s">
        <v>204</v>
      </c>
      <c r="B19" s="231">
        <v>1.51549752525923</v>
      </c>
      <c r="C19" s="231">
        <v>0.51831986150119702</v>
      </c>
      <c r="D19" s="231">
        <v>14.673030536861301</v>
      </c>
    </row>
    <row r="20" spans="1:4" ht="15.6" x14ac:dyDescent="0.3">
      <c r="A20" s="229" t="s">
        <v>205</v>
      </c>
      <c r="B20" s="229">
        <v>0.75310108672255094</v>
      </c>
      <c r="C20" s="229">
        <v>0.26411126506265198</v>
      </c>
      <c r="D20" s="229">
        <v>13.982581746818701</v>
      </c>
    </row>
    <row r="21" spans="1:4" ht="15.6" x14ac:dyDescent="0.3">
      <c r="A21" s="231" t="s">
        <v>206</v>
      </c>
      <c r="B21" s="231">
        <v>-0.30823795702499202</v>
      </c>
      <c r="C21" s="231">
        <v>-1.3244247977244299</v>
      </c>
      <c r="D21" s="231">
        <v>-11.519461956531501</v>
      </c>
    </row>
    <row r="22" spans="1:4" ht="15.6" x14ac:dyDescent="0.3">
      <c r="A22" s="229" t="s">
        <v>207</v>
      </c>
      <c r="B22" s="229">
        <v>-1.92226812269229</v>
      </c>
      <c r="C22" s="229">
        <v>-3.2749762938053499</v>
      </c>
      <c r="D22" s="229">
        <v>-4.6810284933164805</v>
      </c>
    </row>
    <row r="23" spans="1:4" ht="15.6" x14ac:dyDescent="0.3">
      <c r="A23" s="231" t="s">
        <v>208</v>
      </c>
      <c r="B23" s="231">
        <v>-1.9776423717415101</v>
      </c>
      <c r="C23" s="231">
        <v>-0.83074663271909799</v>
      </c>
      <c r="D23" s="231">
        <v>-6.1235296715721201</v>
      </c>
    </row>
    <row r="24" spans="1:4" ht="15.6" x14ac:dyDescent="0.3">
      <c r="A24" s="229" t="s">
        <v>209</v>
      </c>
      <c r="B24" s="229">
        <v>-1.09647557187013</v>
      </c>
      <c r="C24" s="229">
        <v>-0.55195364879779096</v>
      </c>
      <c r="D24" s="229">
        <v>-4.3205719426375699</v>
      </c>
    </row>
    <row r="25" spans="1:4" ht="15.6" x14ac:dyDescent="0.3">
      <c r="A25" s="231" t="s">
        <v>210</v>
      </c>
      <c r="B25" s="231">
        <v>-9.1002189483191304E-2</v>
      </c>
      <c r="C25" s="231">
        <v>2.83072299771566</v>
      </c>
      <c r="D25" s="231">
        <v>-3.7998918984844603</v>
      </c>
    </row>
    <row r="27" spans="1:4" x14ac:dyDescent="0.3">
      <c r="A27" t="s">
        <v>941</v>
      </c>
      <c r="B27" s="232"/>
      <c r="C27" s="227"/>
      <c r="D27" s="227"/>
    </row>
    <row r="28" spans="1:4" x14ac:dyDescent="0.3">
      <c r="A28" t="s">
        <v>940</v>
      </c>
      <c r="B28" s="232"/>
    </row>
    <row r="29" spans="1:4" x14ac:dyDescent="0.3">
      <c r="A29" t="s">
        <v>939</v>
      </c>
    </row>
    <row r="30" spans="1:4" x14ac:dyDescent="0.3">
      <c r="A30" t="s">
        <v>938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4"/>
  <sheetViews>
    <sheetView showGridLines="0" topLeftCell="A73" workbookViewId="0">
      <selection activeCell="A93" sqref="A93"/>
    </sheetView>
  </sheetViews>
  <sheetFormatPr baseColWidth="10" defaultRowHeight="14.4" x14ac:dyDescent="0.3"/>
  <cols>
    <col min="2" max="2" width="15.6640625" customWidth="1"/>
    <col min="3" max="3" width="15" customWidth="1"/>
  </cols>
  <sheetData>
    <row r="1" spans="1:3" ht="15.6" x14ac:dyDescent="0.3">
      <c r="A1" s="93" t="s">
        <v>823</v>
      </c>
      <c r="B1" s="227"/>
      <c r="C1" s="227"/>
    </row>
    <row r="2" spans="1:3" x14ac:dyDescent="0.3">
      <c r="A2" s="140"/>
      <c r="B2" s="227"/>
      <c r="C2" s="227"/>
    </row>
    <row r="3" spans="1:3" ht="15.6" x14ac:dyDescent="0.3">
      <c r="A3" s="96" t="s">
        <v>826</v>
      </c>
      <c r="B3" s="227"/>
      <c r="C3" s="227"/>
    </row>
    <row r="4" spans="1:3" x14ac:dyDescent="0.3">
      <c r="A4" s="227"/>
      <c r="B4" s="227"/>
      <c r="C4" s="227"/>
    </row>
    <row r="5" spans="1:3" ht="46.8" x14ac:dyDescent="0.3">
      <c r="A5" s="293" t="s">
        <v>0</v>
      </c>
      <c r="B5" s="10" t="s">
        <v>271</v>
      </c>
      <c r="C5" s="10" t="s">
        <v>824</v>
      </c>
    </row>
    <row r="6" spans="1:3" ht="37.5" customHeight="1" x14ac:dyDescent="0.3">
      <c r="A6" s="294"/>
      <c r="B6" s="10" t="s">
        <v>852</v>
      </c>
      <c r="C6" s="10" t="s">
        <v>852</v>
      </c>
    </row>
    <row r="7" spans="1:3" ht="60.75" customHeight="1" x14ac:dyDescent="0.3">
      <c r="A7" s="297" t="s">
        <v>1</v>
      </c>
      <c r="B7" s="10" t="s">
        <v>266</v>
      </c>
      <c r="C7" s="10" t="s">
        <v>825</v>
      </c>
    </row>
    <row r="8" spans="1:3" ht="37.5" customHeight="1" x14ac:dyDescent="0.3">
      <c r="A8" s="298"/>
      <c r="B8" s="10" t="s">
        <v>853</v>
      </c>
      <c r="C8" s="10" t="s">
        <v>853</v>
      </c>
    </row>
    <row r="9" spans="1:3" ht="15.6" x14ac:dyDescent="0.3">
      <c r="A9" s="229" t="s">
        <v>828</v>
      </c>
      <c r="B9" s="229">
        <v>0.22596500497282698</v>
      </c>
      <c r="C9" s="229">
        <v>11.690175750576</v>
      </c>
    </row>
    <row r="10" spans="1:3" ht="15.6" x14ac:dyDescent="0.3">
      <c r="A10" s="231" t="s">
        <v>829</v>
      </c>
      <c r="B10" s="231">
        <v>2.0317461987310099</v>
      </c>
      <c r="C10" s="231">
        <v>11.873884897960501</v>
      </c>
    </row>
    <row r="11" spans="1:3" ht="15.6" x14ac:dyDescent="0.3">
      <c r="A11" s="229" t="s">
        <v>830</v>
      </c>
      <c r="B11" s="229">
        <v>2.4313944870303099</v>
      </c>
      <c r="C11" s="229">
        <v>13.116067513270199</v>
      </c>
    </row>
    <row r="12" spans="1:3" ht="15.6" x14ac:dyDescent="0.3">
      <c r="A12" s="231" t="s">
        <v>831</v>
      </c>
      <c r="B12" s="231">
        <v>3.0235695530298701</v>
      </c>
      <c r="C12" s="231">
        <v>13.329439865035301</v>
      </c>
    </row>
    <row r="13" spans="1:3" ht="15.6" x14ac:dyDescent="0.3">
      <c r="A13" s="229" t="s">
        <v>832</v>
      </c>
      <c r="B13" s="229">
        <v>2.1293902840127199</v>
      </c>
      <c r="C13" s="229">
        <v>12.846905925692001</v>
      </c>
    </row>
    <row r="14" spans="1:3" ht="15.6" x14ac:dyDescent="0.3">
      <c r="A14" s="231" t="s">
        <v>833</v>
      </c>
      <c r="B14" s="231">
        <v>1.93669682654086</v>
      </c>
      <c r="C14" s="231">
        <v>12.633631765174199</v>
      </c>
    </row>
    <row r="15" spans="1:3" ht="15.6" x14ac:dyDescent="0.3">
      <c r="A15" s="229" t="s">
        <v>834</v>
      </c>
      <c r="B15" s="229">
        <v>1.64502007298465</v>
      </c>
      <c r="C15" s="229">
        <v>6.2188137566835593</v>
      </c>
    </row>
    <row r="16" spans="1:3" ht="15.6" x14ac:dyDescent="0.3">
      <c r="A16" s="231" t="s">
        <v>835</v>
      </c>
      <c r="B16" s="231">
        <v>-0.59674488662518599</v>
      </c>
      <c r="C16" s="231">
        <v>4.7912139961792795</v>
      </c>
    </row>
    <row r="17" spans="1:3" ht="15.6" x14ac:dyDescent="0.3">
      <c r="A17" s="229" t="s">
        <v>836</v>
      </c>
      <c r="B17" s="229">
        <v>-1.22014877208906</v>
      </c>
      <c r="C17" s="229">
        <v>-2.54866092290797</v>
      </c>
    </row>
    <row r="18" spans="1:3" ht="15.6" x14ac:dyDescent="0.3">
      <c r="A18" s="231" t="s">
        <v>837</v>
      </c>
      <c r="B18" s="231">
        <v>-1.85372374569437</v>
      </c>
      <c r="C18" s="231">
        <v>-0.92383979248696901</v>
      </c>
    </row>
    <row r="19" spans="1:3" ht="15.6" x14ac:dyDescent="0.3">
      <c r="A19" s="229" t="s">
        <v>838</v>
      </c>
      <c r="B19" s="229">
        <v>-1.16062425371834</v>
      </c>
      <c r="C19" s="229">
        <v>-6.1700485113605703</v>
      </c>
    </row>
    <row r="20" spans="1:3" ht="15.6" x14ac:dyDescent="0.3">
      <c r="A20" s="231" t="s">
        <v>839</v>
      </c>
      <c r="B20" s="231">
        <v>0.11898668012930799</v>
      </c>
      <c r="C20" s="231">
        <v>-3.7952560443704404</v>
      </c>
    </row>
    <row r="21" spans="1:3" ht="15.6" x14ac:dyDescent="0.3">
      <c r="A21" s="229" t="s">
        <v>840</v>
      </c>
      <c r="B21" s="229">
        <v>1.18447517715499</v>
      </c>
      <c r="C21" s="229">
        <v>0.40047560533917703</v>
      </c>
    </row>
    <row r="22" spans="1:3" ht="15.6" x14ac:dyDescent="0.3">
      <c r="A22" s="231" t="s">
        <v>841</v>
      </c>
      <c r="B22" s="231">
        <v>0.63122308850137498</v>
      </c>
      <c r="C22" s="231">
        <v>-2.8932594508879501</v>
      </c>
    </row>
    <row r="23" spans="1:3" ht="15.6" x14ac:dyDescent="0.3">
      <c r="A23" s="229" t="s">
        <v>842</v>
      </c>
      <c r="B23" s="229">
        <v>0.53294280137793604</v>
      </c>
      <c r="C23" s="229">
        <v>-0.82370347464499594</v>
      </c>
    </row>
    <row r="24" spans="1:3" ht="15.6" x14ac:dyDescent="0.3">
      <c r="A24" s="231" t="s">
        <v>843</v>
      </c>
      <c r="B24" s="231">
        <v>2.7000003468291799E-2</v>
      </c>
      <c r="C24" s="231">
        <v>-2.14370713304015</v>
      </c>
    </row>
    <row r="25" spans="1:3" ht="15.6" x14ac:dyDescent="0.3">
      <c r="A25" s="229" t="s">
        <v>844</v>
      </c>
      <c r="B25" s="229">
        <v>-0.410220026794961</v>
      </c>
      <c r="C25" s="229">
        <v>-3.8194189447112303</v>
      </c>
    </row>
    <row r="26" spans="1:3" ht="15.6" x14ac:dyDescent="0.3">
      <c r="A26" s="231" t="s">
        <v>845</v>
      </c>
      <c r="B26" s="231">
        <v>-0.54302533637581007</v>
      </c>
      <c r="C26" s="231">
        <v>-4.4293888062479301</v>
      </c>
    </row>
    <row r="27" spans="1:3" ht="15.6" x14ac:dyDescent="0.3">
      <c r="A27" s="229" t="s">
        <v>846</v>
      </c>
      <c r="B27" s="229">
        <v>-0.75849262211236801</v>
      </c>
      <c r="C27" s="229">
        <v>-10.100444767386001</v>
      </c>
    </row>
    <row r="28" spans="1:3" ht="15.6" x14ac:dyDescent="0.3">
      <c r="A28" s="231" t="s">
        <v>847</v>
      </c>
      <c r="B28" s="231">
        <v>-1.0044589154172501</v>
      </c>
      <c r="C28" s="231">
        <v>-4.4381467193149806</v>
      </c>
    </row>
    <row r="29" spans="1:3" ht="15.6" x14ac:dyDescent="0.3">
      <c r="A29" s="229" t="s">
        <v>848</v>
      </c>
      <c r="B29" s="229">
        <v>-1.49497514267253</v>
      </c>
      <c r="C29" s="229">
        <v>0.30930480905815699</v>
      </c>
    </row>
    <row r="30" spans="1:3" ht="15.6" x14ac:dyDescent="0.3">
      <c r="A30" s="231" t="s">
        <v>849</v>
      </c>
      <c r="B30" s="231">
        <v>-0.51034762104179099</v>
      </c>
      <c r="C30" s="231">
        <v>-6.03012016218719</v>
      </c>
    </row>
    <row r="31" spans="1:3" ht="15.6" x14ac:dyDescent="0.3">
      <c r="A31" s="229" t="s">
        <v>850</v>
      </c>
      <c r="B31" s="229">
        <v>-0.66772778715657699</v>
      </c>
      <c r="C31" s="229">
        <v>-15.679432455922099</v>
      </c>
    </row>
    <row r="32" spans="1:3" ht="15.6" x14ac:dyDescent="0.3">
      <c r="A32" s="231" t="s">
        <v>851</v>
      </c>
      <c r="B32" s="231">
        <v>-0.68773826245728997</v>
      </c>
      <c r="C32" s="231">
        <v>-17.1632077028531</v>
      </c>
    </row>
    <row r="33" spans="1:3" ht="15.6" x14ac:dyDescent="0.3">
      <c r="A33" s="229" t="s">
        <v>464</v>
      </c>
      <c r="B33" s="229">
        <v>-1.0784868756249602</v>
      </c>
      <c r="C33" s="229">
        <v>-19.8703806047318</v>
      </c>
    </row>
    <row r="34" spans="1:3" ht="15.6" x14ac:dyDescent="0.3">
      <c r="A34" s="231" t="s">
        <v>465</v>
      </c>
      <c r="B34" s="231">
        <v>-1.2942494567102101</v>
      </c>
      <c r="C34" s="231">
        <v>-16.2969906691864</v>
      </c>
    </row>
    <row r="35" spans="1:3" ht="15.6" x14ac:dyDescent="0.3">
      <c r="A35" s="229" t="s">
        <v>466</v>
      </c>
      <c r="B35" s="229">
        <v>-1.5790142279850299</v>
      </c>
      <c r="C35" s="229">
        <v>-15.599763514376999</v>
      </c>
    </row>
    <row r="36" spans="1:3" ht="15.6" x14ac:dyDescent="0.3">
      <c r="A36" s="231" t="s">
        <v>467</v>
      </c>
      <c r="B36" s="231">
        <v>-1.6909774822528201</v>
      </c>
      <c r="C36" s="231">
        <v>-14.7867186394021</v>
      </c>
    </row>
    <row r="37" spans="1:3" ht="15.6" x14ac:dyDescent="0.3">
      <c r="A37" s="229" t="s">
        <v>158</v>
      </c>
      <c r="B37" s="229">
        <v>-0.66027765060843602</v>
      </c>
      <c r="C37" s="229">
        <v>-12.694559096263399</v>
      </c>
    </row>
    <row r="38" spans="1:3" ht="15.6" x14ac:dyDescent="0.3">
      <c r="A38" s="231" t="s">
        <v>159</v>
      </c>
      <c r="B38" s="231">
        <v>-0.53678440487503198</v>
      </c>
      <c r="C38" s="231">
        <v>-15.914636583038</v>
      </c>
    </row>
    <row r="39" spans="1:3" ht="15.6" x14ac:dyDescent="0.3">
      <c r="A39" s="229" t="s">
        <v>160</v>
      </c>
      <c r="B39" s="229">
        <v>-0.29430791907159898</v>
      </c>
      <c r="C39" s="229">
        <v>-11.895890706710199</v>
      </c>
    </row>
    <row r="40" spans="1:3" ht="15.6" x14ac:dyDescent="0.3">
      <c r="A40" s="231" t="s">
        <v>161</v>
      </c>
      <c r="B40" s="231">
        <v>0.321602934445054</v>
      </c>
      <c r="C40" s="231">
        <v>-11.1223738826423</v>
      </c>
    </row>
    <row r="41" spans="1:3" ht="15.6" x14ac:dyDescent="0.3">
      <c r="A41" s="229" t="s">
        <v>162</v>
      </c>
      <c r="B41" s="229">
        <v>-0.52146678031520299</v>
      </c>
      <c r="C41" s="229">
        <v>-10.3193643575406</v>
      </c>
    </row>
    <row r="42" spans="1:3" ht="15.6" x14ac:dyDescent="0.3">
      <c r="A42" s="231" t="s">
        <v>163</v>
      </c>
      <c r="B42" s="231">
        <v>-0.130551625505613</v>
      </c>
      <c r="C42" s="231">
        <v>-4.3840621721877699</v>
      </c>
    </row>
    <row r="43" spans="1:3" ht="15.6" x14ac:dyDescent="0.3">
      <c r="A43" s="229" t="s">
        <v>164</v>
      </c>
      <c r="B43" s="229">
        <v>-0.54105588799954396</v>
      </c>
      <c r="C43" s="229">
        <v>-2.62352342662837</v>
      </c>
    </row>
    <row r="44" spans="1:3" ht="15.6" x14ac:dyDescent="0.3">
      <c r="A44" s="231" t="s">
        <v>165</v>
      </c>
      <c r="B44" s="231">
        <v>-0.18723995632338</v>
      </c>
      <c r="C44" s="231">
        <v>-0.12971539834391801</v>
      </c>
    </row>
    <row r="45" spans="1:3" ht="15.6" x14ac:dyDescent="0.3">
      <c r="A45" s="229" t="s">
        <v>166</v>
      </c>
      <c r="B45" s="229">
        <v>0.49951036638850299</v>
      </c>
      <c r="C45" s="229">
        <v>0.42340303279659997</v>
      </c>
    </row>
    <row r="46" spans="1:3" ht="15.6" x14ac:dyDescent="0.3">
      <c r="A46" s="231" t="s">
        <v>167</v>
      </c>
      <c r="B46" s="231">
        <v>0.61226319847015198</v>
      </c>
      <c r="C46" s="231">
        <v>-5.6861712465490895</v>
      </c>
    </row>
    <row r="47" spans="1:3" ht="15.6" x14ac:dyDescent="0.3">
      <c r="A47" s="229" t="s">
        <v>168</v>
      </c>
      <c r="B47" s="229">
        <v>0.66731318788830707</v>
      </c>
      <c r="C47" s="229">
        <v>-2.7623001180075697</v>
      </c>
    </row>
    <row r="48" spans="1:3" ht="15.6" x14ac:dyDescent="0.3">
      <c r="A48" s="231" t="s">
        <v>169</v>
      </c>
      <c r="B48" s="231">
        <v>0.79853941384024596</v>
      </c>
      <c r="C48" s="231">
        <v>-1.27447085716421</v>
      </c>
    </row>
    <row r="49" spans="1:3" ht="15.6" x14ac:dyDescent="0.3">
      <c r="A49" s="229" t="s">
        <v>170</v>
      </c>
      <c r="B49" s="229">
        <v>1.3939481196015502</v>
      </c>
      <c r="C49" s="229">
        <v>-0.31925959571574103</v>
      </c>
    </row>
    <row r="50" spans="1:3" ht="15.6" x14ac:dyDescent="0.3">
      <c r="A50" s="231" t="s">
        <v>171</v>
      </c>
      <c r="B50" s="231">
        <v>1.4847617984515</v>
      </c>
      <c r="C50" s="231">
        <v>2.4623655904142701</v>
      </c>
    </row>
    <row r="51" spans="1:3" ht="15.6" x14ac:dyDescent="0.3">
      <c r="A51" s="229" t="s">
        <v>172</v>
      </c>
      <c r="B51" s="229">
        <v>1.68850092374965</v>
      </c>
      <c r="C51" s="229">
        <v>0.47687025792123294</v>
      </c>
    </row>
    <row r="52" spans="1:3" ht="15.6" x14ac:dyDescent="0.3">
      <c r="A52" s="231" t="s">
        <v>173</v>
      </c>
      <c r="B52" s="231">
        <v>2.5038016932134202</v>
      </c>
      <c r="C52" s="231">
        <v>2.7814830351980397</v>
      </c>
    </row>
    <row r="53" spans="1:3" ht="15.6" x14ac:dyDescent="0.3">
      <c r="A53" s="229" t="s">
        <v>174</v>
      </c>
      <c r="B53" s="229">
        <v>2.5119400899530802</v>
      </c>
      <c r="C53" s="229">
        <v>6.7284914277505203</v>
      </c>
    </row>
    <row r="54" spans="1:3" ht="15.6" x14ac:dyDescent="0.3">
      <c r="A54" s="231" t="s">
        <v>175</v>
      </c>
      <c r="B54" s="231">
        <v>2.80361593150056</v>
      </c>
      <c r="C54" s="231">
        <v>7.4832902948569204</v>
      </c>
    </row>
    <row r="55" spans="1:3" ht="15.6" x14ac:dyDescent="0.3">
      <c r="A55" s="229" t="s">
        <v>176</v>
      </c>
      <c r="B55" s="229">
        <v>2.3422547492032897</v>
      </c>
      <c r="C55" s="229">
        <v>3.5362672618689599</v>
      </c>
    </row>
    <row r="56" spans="1:3" ht="15.6" x14ac:dyDescent="0.3">
      <c r="A56" s="231" t="s">
        <v>177</v>
      </c>
      <c r="B56" s="231">
        <v>-0.21734992295994698</v>
      </c>
      <c r="C56" s="231">
        <v>-6.3419356924394101</v>
      </c>
    </row>
    <row r="57" spans="1:3" ht="15.6" x14ac:dyDescent="0.3">
      <c r="A57" s="229" t="s">
        <v>178</v>
      </c>
      <c r="B57" s="229">
        <v>-2.8165492922259299</v>
      </c>
      <c r="C57" s="229">
        <v>-5.6560656696122296</v>
      </c>
    </row>
    <row r="58" spans="1:3" ht="15.6" x14ac:dyDescent="0.3">
      <c r="A58" s="231" t="s">
        <v>179</v>
      </c>
      <c r="B58" s="231">
        <v>-3.59082312100404</v>
      </c>
      <c r="C58" s="231">
        <v>0.97534079551305197</v>
      </c>
    </row>
    <row r="59" spans="1:3" ht="15.6" x14ac:dyDescent="0.3">
      <c r="A59" s="229" t="s">
        <v>180</v>
      </c>
      <c r="B59" s="229">
        <v>-2.94734597741664</v>
      </c>
      <c r="C59" s="229">
        <v>1.9416510736897998</v>
      </c>
    </row>
    <row r="60" spans="1:3" ht="15.6" x14ac:dyDescent="0.3">
      <c r="A60" s="231" t="s">
        <v>181</v>
      </c>
      <c r="B60" s="231">
        <v>-2.28739823269578</v>
      </c>
      <c r="C60" s="231">
        <v>3.8779656964095901</v>
      </c>
    </row>
    <row r="61" spans="1:3" ht="15.6" x14ac:dyDescent="0.3">
      <c r="A61" s="229" t="s">
        <v>182</v>
      </c>
      <c r="B61" s="229">
        <v>-2.06703494720951</v>
      </c>
      <c r="C61" s="229">
        <v>9.02150324211072</v>
      </c>
    </row>
    <row r="62" spans="1:3" ht="15.6" x14ac:dyDescent="0.3">
      <c r="A62" s="231" t="s">
        <v>183</v>
      </c>
      <c r="B62" s="231">
        <v>-0.94073774050183501</v>
      </c>
      <c r="C62" s="231">
        <v>11.1136565589554</v>
      </c>
    </row>
    <row r="63" spans="1:3" ht="15.6" x14ac:dyDescent="0.3">
      <c r="A63" s="229" t="s">
        <v>184</v>
      </c>
      <c r="B63" s="229">
        <v>-0.66875679367129703</v>
      </c>
      <c r="C63" s="229">
        <v>12.270304852946099</v>
      </c>
    </row>
    <row r="64" spans="1:3" ht="15.6" x14ac:dyDescent="0.3">
      <c r="A64" s="231" t="s">
        <v>185</v>
      </c>
      <c r="B64" s="231">
        <v>-0.22762378904611202</v>
      </c>
      <c r="C64" s="231">
        <v>11.6566877182405</v>
      </c>
    </row>
    <row r="65" spans="1:3" ht="15.6" x14ac:dyDescent="0.3">
      <c r="A65" s="229" t="s">
        <v>186</v>
      </c>
      <c r="B65" s="229">
        <v>2.4590465358950198E-2</v>
      </c>
      <c r="C65" s="229">
        <v>11.022080661077901</v>
      </c>
    </row>
    <row r="66" spans="1:3" ht="15.6" x14ac:dyDescent="0.3">
      <c r="A66" s="231" t="s">
        <v>187</v>
      </c>
      <c r="B66" s="231">
        <v>0.29752261099329302</v>
      </c>
      <c r="C66" s="231">
        <v>12.670716434297798</v>
      </c>
    </row>
    <row r="67" spans="1:3" ht="15.6" x14ac:dyDescent="0.3">
      <c r="A67" s="229" t="s">
        <v>188</v>
      </c>
      <c r="B67" s="229">
        <v>0.32185361738739104</v>
      </c>
      <c r="C67" s="229">
        <v>9.501394068426281</v>
      </c>
    </row>
    <row r="68" spans="1:3" ht="15.6" x14ac:dyDescent="0.3">
      <c r="A68" s="231" t="s">
        <v>189</v>
      </c>
      <c r="B68" s="231">
        <v>0.53376357189277701</v>
      </c>
      <c r="C68" s="231">
        <v>8.1615193450285606</v>
      </c>
    </row>
    <row r="69" spans="1:3" ht="15.6" x14ac:dyDescent="0.3">
      <c r="A69" s="229" t="s">
        <v>190</v>
      </c>
      <c r="B69" s="229">
        <v>0.54996804562691703</v>
      </c>
      <c r="C69" s="229">
        <v>12.4850936431073</v>
      </c>
    </row>
    <row r="70" spans="1:3" ht="15.6" x14ac:dyDescent="0.3">
      <c r="A70" s="231" t="s">
        <v>191</v>
      </c>
      <c r="B70" s="231">
        <v>0.75939846813691303</v>
      </c>
      <c r="C70" s="231">
        <v>9.5934475972610311</v>
      </c>
    </row>
    <row r="71" spans="1:3" ht="15.6" x14ac:dyDescent="0.3">
      <c r="A71" s="229" t="s">
        <v>192</v>
      </c>
      <c r="B71" s="229">
        <v>0.73495121355585702</v>
      </c>
      <c r="C71" s="229">
        <v>11.4937974226339</v>
      </c>
    </row>
    <row r="72" spans="1:3" ht="15.6" x14ac:dyDescent="0.3">
      <c r="A72" s="231" t="s">
        <v>193</v>
      </c>
      <c r="B72" s="231">
        <v>0.70006644416196406</v>
      </c>
      <c r="C72" s="231">
        <v>11.3558539317103</v>
      </c>
    </row>
    <row r="73" spans="1:3" ht="15.6" x14ac:dyDescent="0.3">
      <c r="A73" s="229" t="s">
        <v>194</v>
      </c>
      <c r="B73" s="229">
        <v>0.58670821607712997</v>
      </c>
      <c r="C73" s="229">
        <v>15.429259039976401</v>
      </c>
    </row>
    <row r="74" spans="1:3" ht="15.6" x14ac:dyDescent="0.3">
      <c r="A74" s="231" t="s">
        <v>195</v>
      </c>
      <c r="B74" s="231">
        <v>1.3234470084947301</v>
      </c>
      <c r="C74" s="231">
        <v>10.0067716798515</v>
      </c>
    </row>
    <row r="75" spans="1:3" ht="15.6" x14ac:dyDescent="0.3">
      <c r="A75" s="229" t="s">
        <v>196</v>
      </c>
      <c r="B75" s="229">
        <v>1.5199401387795699</v>
      </c>
      <c r="C75" s="229">
        <v>8.6881855971527386</v>
      </c>
    </row>
    <row r="76" spans="1:3" ht="15.6" x14ac:dyDescent="0.3">
      <c r="A76" s="231" t="s">
        <v>197</v>
      </c>
      <c r="B76" s="231">
        <v>1.41543499066261</v>
      </c>
      <c r="C76" s="231">
        <v>6.8572466862515595</v>
      </c>
    </row>
    <row r="77" spans="1:3" ht="15.6" x14ac:dyDescent="0.3">
      <c r="A77" s="229" t="s">
        <v>198</v>
      </c>
      <c r="B77" s="229">
        <v>1.2706410929479999</v>
      </c>
      <c r="C77" s="229">
        <v>5.3144192426763999</v>
      </c>
    </row>
    <row r="78" spans="1:3" ht="15.6" x14ac:dyDescent="0.3">
      <c r="A78" s="231" t="s">
        <v>199</v>
      </c>
      <c r="B78" s="231">
        <v>0.628986582845659</v>
      </c>
      <c r="C78" s="231">
        <v>8.148836055042171</v>
      </c>
    </row>
    <row r="79" spans="1:3" ht="15.6" x14ac:dyDescent="0.3">
      <c r="A79" s="229" t="s">
        <v>200</v>
      </c>
      <c r="B79" s="229">
        <v>0.54828223787306596</v>
      </c>
      <c r="C79" s="229">
        <v>6.5563442262841098</v>
      </c>
    </row>
    <row r="80" spans="1:3" ht="15.6" x14ac:dyDescent="0.3">
      <c r="A80" s="231" t="s">
        <v>201</v>
      </c>
      <c r="B80" s="231">
        <v>0.53354738778093502</v>
      </c>
      <c r="C80" s="231">
        <v>1.1319567870857901</v>
      </c>
    </row>
    <row r="81" spans="1:3" ht="15.6" x14ac:dyDescent="0.3">
      <c r="A81" s="229" t="s">
        <v>202</v>
      </c>
      <c r="B81" s="229">
        <v>0.33850146784343499</v>
      </c>
      <c r="C81" s="229">
        <v>-2.0369563404552</v>
      </c>
    </row>
    <row r="82" spans="1:3" ht="15.6" x14ac:dyDescent="0.3">
      <c r="A82" s="231" t="s">
        <v>203</v>
      </c>
      <c r="B82" s="231">
        <v>-6.5963095550483103E-2</v>
      </c>
      <c r="C82" s="231">
        <v>-3.4059154102604197</v>
      </c>
    </row>
    <row r="83" spans="1:3" ht="15.6" x14ac:dyDescent="0.3">
      <c r="A83" s="229" t="s">
        <v>204</v>
      </c>
      <c r="B83" s="229">
        <v>-0.25130724780098002</v>
      </c>
      <c r="C83" s="229">
        <v>-13.6948237279369</v>
      </c>
    </row>
    <row r="84" spans="1:3" ht="15.6" x14ac:dyDescent="0.3">
      <c r="A84" s="231" t="s">
        <v>205</v>
      </c>
      <c r="B84" s="231">
        <v>-0.33340683181332098</v>
      </c>
      <c r="C84" s="231">
        <v>-14.206941013890301</v>
      </c>
    </row>
    <row r="85" spans="1:3" ht="15.6" x14ac:dyDescent="0.3">
      <c r="A85" s="229" t="s">
        <v>206</v>
      </c>
      <c r="B85" s="229">
        <v>-0.57582450639932103</v>
      </c>
      <c r="C85" s="229">
        <v>-11.819992253899301</v>
      </c>
    </row>
    <row r="86" spans="1:3" ht="15.6" x14ac:dyDescent="0.3">
      <c r="A86" s="231" t="s">
        <v>207</v>
      </c>
      <c r="B86" s="231">
        <v>-0.97802439777920491</v>
      </c>
      <c r="C86" s="231">
        <v>-11.546339509987801</v>
      </c>
    </row>
    <row r="87" spans="1:3" ht="15.6" x14ac:dyDescent="0.3">
      <c r="A87" s="229" t="s">
        <v>208</v>
      </c>
      <c r="B87" s="229">
        <v>-0.98119719496977398</v>
      </c>
      <c r="C87" s="229">
        <v>-11.3969009252741</v>
      </c>
    </row>
    <row r="88" spans="1:3" ht="15.6" x14ac:dyDescent="0.3">
      <c r="A88" s="231" t="s">
        <v>209</v>
      </c>
      <c r="B88" s="231">
        <v>-1.2587009090822801</v>
      </c>
      <c r="C88" s="231">
        <v>-12.0043869632932</v>
      </c>
    </row>
    <row r="89" spans="1:3" ht="15.6" x14ac:dyDescent="0.3">
      <c r="A89" s="229" t="s">
        <v>210</v>
      </c>
      <c r="B89" s="229">
        <v>-1.3976021659195699</v>
      </c>
      <c r="C89" s="229">
        <v>-10.5576888910603</v>
      </c>
    </row>
    <row r="91" spans="1:3" x14ac:dyDescent="0.3">
      <c r="A91" t="s">
        <v>827</v>
      </c>
    </row>
    <row r="92" spans="1:3" x14ac:dyDescent="0.3">
      <c r="A92" t="s">
        <v>957</v>
      </c>
    </row>
    <row r="93" spans="1:3" x14ac:dyDescent="0.3">
      <c r="A93" t="s">
        <v>854</v>
      </c>
    </row>
    <row r="94" spans="1:3" x14ac:dyDescent="0.3">
      <c r="A94" t="s">
        <v>855</v>
      </c>
    </row>
  </sheetData>
  <mergeCells count="2">
    <mergeCell ref="A5:A6"/>
    <mergeCell ref="A7:A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showGridLines="0" workbookViewId="0">
      <selection activeCell="A25" sqref="A25"/>
    </sheetView>
  </sheetViews>
  <sheetFormatPr baseColWidth="10" defaultRowHeight="14.4" x14ac:dyDescent="0.3"/>
  <cols>
    <col min="2" max="5" width="15.88671875" customWidth="1"/>
  </cols>
  <sheetData>
    <row r="1" spans="1:7" ht="15.6" x14ac:dyDescent="0.3">
      <c r="A1" s="96" t="s">
        <v>856</v>
      </c>
      <c r="B1" s="96"/>
      <c r="C1" s="96"/>
      <c r="D1" s="96"/>
      <c r="E1" s="96"/>
    </row>
    <row r="2" spans="1:7" ht="15.6" x14ac:dyDescent="0.3">
      <c r="A2" s="96"/>
      <c r="B2" s="96"/>
      <c r="C2" s="96"/>
      <c r="D2" s="96"/>
      <c r="E2" s="96"/>
    </row>
    <row r="3" spans="1:7" ht="15.6" x14ac:dyDescent="0.3">
      <c r="A3" s="96" t="s">
        <v>861</v>
      </c>
      <c r="B3" s="96"/>
      <c r="C3" s="96"/>
      <c r="D3" s="96"/>
      <c r="E3" s="96"/>
    </row>
    <row r="4" spans="1:7" ht="15.6" x14ac:dyDescent="0.3">
      <c r="A4" s="96"/>
      <c r="B4" s="96"/>
      <c r="C4" s="96"/>
      <c r="D4" s="96"/>
      <c r="E4" s="96"/>
    </row>
    <row r="5" spans="1:7" ht="29.25" customHeight="1" x14ac:dyDescent="0.3">
      <c r="A5" s="310" t="s">
        <v>0</v>
      </c>
      <c r="B5" s="199" t="s">
        <v>271</v>
      </c>
      <c r="C5" s="199" t="s">
        <v>862</v>
      </c>
      <c r="D5" s="199" t="s">
        <v>863</v>
      </c>
      <c r="E5" s="199" t="s">
        <v>864</v>
      </c>
    </row>
    <row r="6" spans="1:7" ht="29.25" customHeight="1" x14ac:dyDescent="0.3">
      <c r="A6" s="311"/>
      <c r="B6" s="199" t="s">
        <v>859</v>
      </c>
      <c r="C6" s="199" t="s">
        <v>859</v>
      </c>
      <c r="D6" s="199" t="s">
        <v>859</v>
      </c>
      <c r="E6" s="199" t="s">
        <v>859</v>
      </c>
    </row>
    <row r="7" spans="1:7" ht="29.25" customHeight="1" x14ac:dyDescent="0.3">
      <c r="A7" s="312" t="s">
        <v>1</v>
      </c>
      <c r="B7" s="199" t="s">
        <v>266</v>
      </c>
      <c r="C7" s="199" t="s">
        <v>865</v>
      </c>
      <c r="D7" s="199" t="s">
        <v>863</v>
      </c>
      <c r="E7" s="199" t="s">
        <v>864</v>
      </c>
    </row>
    <row r="8" spans="1:7" ht="29.25" customHeight="1" x14ac:dyDescent="0.3">
      <c r="A8" s="313"/>
      <c r="B8" s="240" t="s">
        <v>860</v>
      </c>
      <c r="C8" s="240" t="s">
        <v>860</v>
      </c>
      <c r="D8" s="240" t="s">
        <v>860</v>
      </c>
      <c r="E8" s="240" t="s">
        <v>860</v>
      </c>
    </row>
    <row r="9" spans="1:7" ht="15.6" x14ac:dyDescent="0.3">
      <c r="A9" s="239" t="s">
        <v>206</v>
      </c>
      <c r="B9" s="241">
        <v>-1.0748676109841853</v>
      </c>
      <c r="C9" s="241"/>
      <c r="D9" s="241"/>
      <c r="E9" s="241"/>
      <c r="G9" s="138"/>
    </row>
    <row r="10" spans="1:7" ht="15.6" x14ac:dyDescent="0.3">
      <c r="A10" s="238" t="s">
        <v>207</v>
      </c>
      <c r="B10" s="242">
        <v>-1.7183485021100893</v>
      </c>
      <c r="C10" s="242"/>
      <c r="D10" s="242"/>
      <c r="E10" s="242"/>
      <c r="G10" s="138"/>
    </row>
    <row r="11" spans="1:7" ht="15.6" x14ac:dyDescent="0.3">
      <c r="A11" s="239" t="s">
        <v>208</v>
      </c>
      <c r="B11" s="241">
        <v>6.958666139011882E-2</v>
      </c>
      <c r="C11" s="241"/>
      <c r="D11" s="241"/>
      <c r="E11" s="241"/>
      <c r="G11" s="138"/>
    </row>
    <row r="12" spans="1:7" ht="15.6" x14ac:dyDescent="0.3">
      <c r="A12" s="238" t="s">
        <v>209</v>
      </c>
      <c r="B12" s="242">
        <v>0.69470066299959399</v>
      </c>
      <c r="C12" s="242"/>
      <c r="D12" s="242"/>
      <c r="E12" s="242"/>
      <c r="G12" s="138"/>
    </row>
    <row r="13" spans="1:7" ht="15.6" x14ac:dyDescent="0.3">
      <c r="A13" s="239" t="s">
        <v>210</v>
      </c>
      <c r="B13" s="241">
        <v>1.0569718410202711</v>
      </c>
      <c r="C13" s="241">
        <v>1</v>
      </c>
      <c r="D13" s="241"/>
      <c r="E13" s="241"/>
      <c r="G13" s="138"/>
    </row>
    <row r="14" spans="1:7" ht="15.6" x14ac:dyDescent="0.3">
      <c r="A14" s="238" t="s">
        <v>349</v>
      </c>
      <c r="B14" s="242"/>
      <c r="C14" s="242">
        <v>1.5</v>
      </c>
      <c r="D14" s="242">
        <v>1.2</v>
      </c>
      <c r="E14" s="242">
        <v>1.0058788580333649</v>
      </c>
      <c r="G14" s="138"/>
    </row>
    <row r="15" spans="1:7" ht="15.6" x14ac:dyDescent="0.3">
      <c r="A15" s="239" t="s">
        <v>857</v>
      </c>
      <c r="B15" s="241"/>
      <c r="C15" s="241"/>
      <c r="D15" s="241">
        <v>1.2</v>
      </c>
      <c r="E15" s="241">
        <v>1</v>
      </c>
      <c r="G15" s="138"/>
    </row>
    <row r="16" spans="1:7" ht="15.6" x14ac:dyDescent="0.3">
      <c r="A16" s="238" t="s">
        <v>858</v>
      </c>
      <c r="B16" s="242"/>
      <c r="C16" s="242"/>
      <c r="D16" s="242"/>
      <c r="E16" s="242">
        <v>0.96574675395919596</v>
      </c>
      <c r="G16" s="138"/>
    </row>
    <row r="17" spans="1:7" ht="15.6" x14ac:dyDescent="0.3">
      <c r="A17" s="239">
        <v>2017</v>
      </c>
      <c r="B17" s="241"/>
      <c r="C17" s="241">
        <v>3</v>
      </c>
      <c r="D17" s="241">
        <v>2.8</v>
      </c>
      <c r="E17" s="241">
        <v>2.7</v>
      </c>
      <c r="G17" s="138"/>
    </row>
    <row r="18" spans="1:7" ht="15.6" x14ac:dyDescent="0.3">
      <c r="A18" s="238">
        <v>2018</v>
      </c>
      <c r="B18" s="242"/>
      <c r="C18" s="242">
        <v>3.3</v>
      </c>
      <c r="D18" s="242">
        <v>3.1500000000000004</v>
      </c>
      <c r="E18" s="242">
        <v>3</v>
      </c>
      <c r="G18" s="138"/>
    </row>
    <row r="19" spans="1:7" ht="15.6" x14ac:dyDescent="0.3">
      <c r="A19" s="239">
        <v>2019</v>
      </c>
      <c r="B19" s="241"/>
      <c r="C19" s="241">
        <v>3.5</v>
      </c>
      <c r="D19" s="241">
        <v>3.5</v>
      </c>
      <c r="E19" s="241">
        <v>3.2</v>
      </c>
      <c r="G19" s="138"/>
    </row>
    <row r="21" spans="1:7" x14ac:dyDescent="0.3">
      <c r="A21" s="94" t="s">
        <v>866</v>
      </c>
      <c r="B21" s="94"/>
      <c r="C21" s="94"/>
      <c r="D21" s="94"/>
      <c r="E21" s="94"/>
    </row>
    <row r="22" spans="1:7" x14ac:dyDescent="0.3">
      <c r="A22" s="154" t="s">
        <v>867</v>
      </c>
      <c r="B22" s="154"/>
      <c r="C22" s="154"/>
      <c r="D22" s="154"/>
      <c r="E22" s="154"/>
    </row>
    <row r="23" spans="1:7" x14ac:dyDescent="0.3">
      <c r="A23" t="s">
        <v>868</v>
      </c>
    </row>
    <row r="24" spans="1:7" x14ac:dyDescent="0.3">
      <c r="A24" t="s">
        <v>958</v>
      </c>
    </row>
  </sheetData>
  <mergeCells count="2">
    <mergeCell ref="A5:A6"/>
    <mergeCell ref="A7:A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9"/>
  <sheetViews>
    <sheetView showGridLines="0" topLeftCell="A85" workbookViewId="0">
      <selection activeCell="C117" sqref="C117"/>
    </sheetView>
  </sheetViews>
  <sheetFormatPr baseColWidth="10" defaultRowHeight="14.4" x14ac:dyDescent="0.3"/>
  <cols>
    <col min="2" max="2" width="16.33203125" customWidth="1"/>
    <col min="3" max="3" width="13.6640625" customWidth="1"/>
    <col min="4" max="4" width="15.44140625" customWidth="1"/>
    <col min="5" max="5" width="13.6640625" customWidth="1"/>
    <col min="6" max="6" width="15.6640625" customWidth="1"/>
    <col min="12" max="12" width="14" customWidth="1"/>
  </cols>
  <sheetData>
    <row r="1" spans="1:12" ht="15.6" x14ac:dyDescent="0.3">
      <c r="A1" s="93" t="s">
        <v>647</v>
      </c>
      <c r="B1" s="227"/>
      <c r="C1" s="227"/>
      <c r="D1" s="227"/>
      <c r="E1" s="227"/>
      <c r="F1" s="227"/>
      <c r="I1" s="93" t="s">
        <v>648</v>
      </c>
    </row>
    <row r="2" spans="1:12" x14ac:dyDescent="0.3">
      <c r="A2" s="140" t="s">
        <v>237</v>
      </c>
      <c r="B2" s="227"/>
      <c r="C2" s="227"/>
      <c r="D2" s="227"/>
      <c r="E2" s="227"/>
      <c r="F2" s="227"/>
      <c r="I2" s="140" t="s">
        <v>649</v>
      </c>
    </row>
    <row r="3" spans="1:12" ht="15.6" x14ac:dyDescent="0.3">
      <c r="A3" s="96" t="s">
        <v>650</v>
      </c>
      <c r="B3" s="227"/>
      <c r="C3" s="227"/>
      <c r="D3" s="227"/>
      <c r="E3" s="227"/>
      <c r="F3" s="227"/>
      <c r="I3" s="96" t="s">
        <v>651</v>
      </c>
    </row>
    <row r="4" spans="1:12" x14ac:dyDescent="0.3">
      <c r="A4" s="140" t="s">
        <v>236</v>
      </c>
      <c r="B4" s="227"/>
      <c r="C4" s="227"/>
      <c r="D4" s="227"/>
      <c r="E4" s="227"/>
      <c r="F4" s="227"/>
      <c r="I4" s="140" t="s">
        <v>652</v>
      </c>
    </row>
    <row r="5" spans="1:12" x14ac:dyDescent="0.3">
      <c r="A5" s="227"/>
      <c r="B5" s="227"/>
      <c r="C5" s="227"/>
      <c r="D5" s="227"/>
      <c r="E5" s="227"/>
      <c r="F5" s="227"/>
    </row>
    <row r="6" spans="1:12" ht="47.25" customHeight="1" x14ac:dyDescent="0.3">
      <c r="A6" s="253" t="s">
        <v>0</v>
      </c>
      <c r="B6" s="257" t="s">
        <v>653</v>
      </c>
      <c r="C6" s="254" t="s">
        <v>654</v>
      </c>
      <c r="D6" s="254" t="s">
        <v>655</v>
      </c>
      <c r="E6" s="254" t="s">
        <v>656</v>
      </c>
      <c r="F6" s="10" t="s">
        <v>657</v>
      </c>
      <c r="I6" s="253" t="s">
        <v>0</v>
      </c>
      <c r="J6" s="253" t="s">
        <v>658</v>
      </c>
      <c r="K6" s="253" t="s">
        <v>659</v>
      </c>
      <c r="L6" s="253" t="s">
        <v>660</v>
      </c>
    </row>
    <row r="7" spans="1:12" ht="46.8" x14ac:dyDescent="0.3">
      <c r="A7" s="255" t="s">
        <v>1</v>
      </c>
      <c r="B7" s="257" t="s">
        <v>661</v>
      </c>
      <c r="C7" s="257" t="s">
        <v>662</v>
      </c>
      <c r="D7" s="257" t="s">
        <v>663</v>
      </c>
      <c r="E7" s="258" t="s">
        <v>664</v>
      </c>
      <c r="F7" s="9" t="s">
        <v>665</v>
      </c>
      <c r="I7" s="255" t="s">
        <v>1</v>
      </c>
      <c r="J7" s="253" t="s">
        <v>666</v>
      </c>
      <c r="K7" s="253" t="s">
        <v>667</v>
      </c>
      <c r="L7" s="253" t="s">
        <v>668</v>
      </c>
    </row>
    <row r="8" spans="1:12" ht="15.6" x14ac:dyDescent="0.3">
      <c r="A8" s="228">
        <v>39904</v>
      </c>
      <c r="B8" s="229"/>
      <c r="C8" s="229"/>
      <c r="D8" s="229"/>
      <c r="E8" s="229"/>
      <c r="F8" s="229">
        <v>13.7766915075469</v>
      </c>
      <c r="I8" s="259">
        <v>2015</v>
      </c>
      <c r="J8" s="231">
        <v>2.0067462773198486</v>
      </c>
      <c r="K8" s="231">
        <v>0.79860898192747243</v>
      </c>
      <c r="L8" s="231">
        <v>2.1844727552264374</v>
      </c>
    </row>
    <row r="9" spans="1:12" ht="15.6" x14ac:dyDescent="0.3">
      <c r="A9" s="230">
        <v>39934</v>
      </c>
      <c r="B9" s="231"/>
      <c r="C9" s="231"/>
      <c r="D9" s="231"/>
      <c r="E9" s="231"/>
      <c r="F9" s="231">
        <v>13.127491906232436</v>
      </c>
      <c r="I9" s="260">
        <v>2016</v>
      </c>
      <c r="J9" s="229">
        <v>2.9076848477641306</v>
      </c>
      <c r="K9" s="229">
        <v>5.3503880080181858</v>
      </c>
      <c r="L9" s="229">
        <v>2.5247785320502629</v>
      </c>
    </row>
    <row r="10" spans="1:12" ht="15.6" x14ac:dyDescent="0.3">
      <c r="A10" s="228">
        <v>39965</v>
      </c>
      <c r="B10" s="229"/>
      <c r="C10" s="229"/>
      <c r="D10" s="229"/>
      <c r="E10" s="229"/>
      <c r="F10" s="229">
        <v>11.595041283528529</v>
      </c>
      <c r="I10" s="259">
        <v>2017</v>
      </c>
      <c r="J10" s="231">
        <v>2.0632248586943689</v>
      </c>
      <c r="K10" s="231">
        <v>3.1853676179082839</v>
      </c>
      <c r="L10" s="231">
        <v>1.8332494560476817</v>
      </c>
    </row>
    <row r="11" spans="1:12" ht="15.6" x14ac:dyDescent="0.3">
      <c r="A11" s="230">
        <v>39995</v>
      </c>
      <c r="B11" s="231"/>
      <c r="C11" s="231"/>
      <c r="D11" s="231"/>
      <c r="E11" s="231"/>
      <c r="F11" s="231">
        <v>11.412659733882879</v>
      </c>
    </row>
    <row r="12" spans="1:12" ht="15.6" x14ac:dyDescent="0.3">
      <c r="A12" s="228">
        <v>40026</v>
      </c>
      <c r="B12" s="229"/>
      <c r="C12" s="229"/>
      <c r="D12" s="229"/>
      <c r="E12" s="229"/>
      <c r="F12" s="229">
        <v>11.943032737583792</v>
      </c>
    </row>
    <row r="13" spans="1:12" ht="15.6" x14ac:dyDescent="0.3">
      <c r="A13" s="230">
        <v>40057</v>
      </c>
      <c r="B13" s="231"/>
      <c r="C13" s="231"/>
      <c r="D13" s="231"/>
      <c r="E13" s="231"/>
      <c r="F13" s="231">
        <v>12.054863229590573</v>
      </c>
    </row>
    <row r="14" spans="1:12" ht="15.6" x14ac:dyDescent="0.3">
      <c r="A14" s="228">
        <v>40087</v>
      </c>
      <c r="B14" s="229"/>
      <c r="C14" s="229"/>
      <c r="D14" s="229"/>
      <c r="E14" s="229"/>
      <c r="F14" s="229">
        <v>12.548653500168538</v>
      </c>
    </row>
    <row r="15" spans="1:12" ht="15.6" x14ac:dyDescent="0.3">
      <c r="A15" s="230">
        <v>40118</v>
      </c>
      <c r="B15" s="231"/>
      <c r="C15" s="231"/>
      <c r="D15" s="231"/>
      <c r="E15" s="231"/>
      <c r="F15" s="231">
        <v>13.034190897926457</v>
      </c>
    </row>
    <row r="16" spans="1:12" ht="15.6" x14ac:dyDescent="0.3">
      <c r="A16" s="228">
        <v>40148</v>
      </c>
      <c r="B16" s="229"/>
      <c r="C16" s="229"/>
      <c r="D16" s="229"/>
      <c r="E16" s="229"/>
      <c r="F16" s="229">
        <v>15.023752027823068</v>
      </c>
    </row>
    <row r="17" spans="1:6" ht="15.6" x14ac:dyDescent="0.3">
      <c r="A17" s="230">
        <v>40179</v>
      </c>
      <c r="B17" s="231"/>
      <c r="C17" s="231"/>
      <c r="D17" s="231"/>
      <c r="E17" s="231"/>
      <c r="F17" s="231">
        <v>16.151067166884392</v>
      </c>
    </row>
    <row r="18" spans="1:6" ht="15.6" x14ac:dyDescent="0.3">
      <c r="A18" s="228">
        <v>40210</v>
      </c>
      <c r="B18" s="229"/>
      <c r="C18" s="229"/>
      <c r="D18" s="229"/>
      <c r="E18" s="229"/>
      <c r="F18" s="229">
        <v>19.173738672033181</v>
      </c>
    </row>
    <row r="19" spans="1:6" ht="15.6" x14ac:dyDescent="0.3">
      <c r="A19" s="230">
        <v>40238</v>
      </c>
      <c r="B19" s="231"/>
      <c r="C19" s="231"/>
      <c r="D19" s="231"/>
      <c r="E19" s="231"/>
      <c r="F19" s="231">
        <v>21.045429189606189</v>
      </c>
    </row>
    <row r="20" spans="1:6" ht="15.6" x14ac:dyDescent="0.3">
      <c r="A20" s="228">
        <v>40269</v>
      </c>
      <c r="B20" s="229"/>
      <c r="C20" s="229"/>
      <c r="D20" s="229"/>
      <c r="E20" s="229"/>
      <c r="F20" s="229">
        <v>22.064968910856475</v>
      </c>
    </row>
    <row r="21" spans="1:6" ht="15.6" x14ac:dyDescent="0.3">
      <c r="A21" s="230">
        <v>40299</v>
      </c>
      <c r="B21" s="231"/>
      <c r="C21" s="231"/>
      <c r="D21" s="231"/>
      <c r="E21" s="231"/>
      <c r="F21" s="231">
        <v>23.203177866820091</v>
      </c>
    </row>
    <row r="22" spans="1:6" ht="15.6" x14ac:dyDescent="0.3">
      <c r="A22" s="228">
        <v>40330</v>
      </c>
      <c r="B22" s="229"/>
      <c r="C22" s="229"/>
      <c r="D22" s="229"/>
      <c r="E22" s="229"/>
      <c r="F22" s="229">
        <v>24.54318842604135</v>
      </c>
    </row>
    <row r="23" spans="1:6" ht="15.6" x14ac:dyDescent="0.3">
      <c r="A23" s="230">
        <v>40360</v>
      </c>
      <c r="B23" s="231"/>
      <c r="C23" s="231"/>
      <c r="D23" s="231"/>
      <c r="E23" s="231"/>
      <c r="F23" s="231">
        <v>25.085136232033122</v>
      </c>
    </row>
    <row r="24" spans="1:6" ht="15.6" x14ac:dyDescent="0.3">
      <c r="A24" s="228">
        <v>40391</v>
      </c>
      <c r="B24" s="229"/>
      <c r="C24" s="229"/>
      <c r="D24" s="229"/>
      <c r="E24" s="229"/>
      <c r="F24" s="229">
        <v>24.96198192006198</v>
      </c>
    </row>
    <row r="25" spans="1:6" ht="15.6" x14ac:dyDescent="0.3">
      <c r="A25" s="230">
        <v>40422</v>
      </c>
      <c r="B25" s="231"/>
      <c r="C25" s="231"/>
      <c r="D25" s="231"/>
      <c r="E25" s="231"/>
      <c r="F25" s="231">
        <v>25.326253819674747</v>
      </c>
    </row>
    <row r="26" spans="1:6" ht="15.6" x14ac:dyDescent="0.3">
      <c r="A26" s="228">
        <v>40452</v>
      </c>
      <c r="B26" s="229"/>
      <c r="C26" s="229"/>
      <c r="D26" s="229"/>
      <c r="E26" s="229"/>
      <c r="F26" s="229">
        <v>26.457036729327399</v>
      </c>
    </row>
    <row r="27" spans="1:6" ht="15.6" x14ac:dyDescent="0.3">
      <c r="A27" s="230">
        <v>40483</v>
      </c>
      <c r="B27" s="231"/>
      <c r="C27" s="231"/>
      <c r="D27" s="231"/>
      <c r="E27" s="231"/>
      <c r="F27" s="231">
        <v>27.426278952349257</v>
      </c>
    </row>
    <row r="28" spans="1:6" ht="15.6" x14ac:dyDescent="0.3">
      <c r="A28" s="228">
        <v>40513</v>
      </c>
      <c r="B28" s="229"/>
      <c r="C28" s="229"/>
      <c r="D28" s="229"/>
      <c r="E28" s="229"/>
      <c r="F28" s="229">
        <v>26.913240334466202</v>
      </c>
    </row>
    <row r="29" spans="1:6" ht="15.6" x14ac:dyDescent="0.3">
      <c r="A29" s="230">
        <v>40544</v>
      </c>
      <c r="B29" s="231"/>
      <c r="C29" s="231"/>
      <c r="D29" s="231"/>
      <c r="E29" s="231"/>
      <c r="F29" s="231">
        <v>27.342828080866767</v>
      </c>
    </row>
    <row r="30" spans="1:6" ht="15.6" x14ac:dyDescent="0.3">
      <c r="A30" s="228">
        <v>40575</v>
      </c>
      <c r="B30" s="229"/>
      <c r="C30" s="229"/>
      <c r="D30" s="229"/>
      <c r="E30" s="229"/>
      <c r="F30" s="229">
        <v>25.013108901473522</v>
      </c>
    </row>
    <row r="31" spans="1:6" ht="15.6" x14ac:dyDescent="0.3">
      <c r="A31" s="230">
        <v>40603</v>
      </c>
      <c r="B31" s="231"/>
      <c r="C31" s="231"/>
      <c r="D31" s="231"/>
      <c r="E31" s="231"/>
      <c r="F31" s="231">
        <v>24.048767397210291</v>
      </c>
    </row>
    <row r="32" spans="1:6" ht="15.6" x14ac:dyDescent="0.3">
      <c r="A32" s="228">
        <v>40634</v>
      </c>
      <c r="B32" s="229"/>
      <c r="C32" s="229"/>
      <c r="D32" s="229"/>
      <c r="E32" s="229"/>
      <c r="F32" s="229">
        <v>24.371837186186674</v>
      </c>
    </row>
    <row r="33" spans="1:6" ht="15.6" x14ac:dyDescent="0.3">
      <c r="A33" s="230">
        <v>40664</v>
      </c>
      <c r="B33" s="231"/>
      <c r="C33" s="231"/>
      <c r="D33" s="231"/>
      <c r="E33" s="231"/>
      <c r="F33" s="231">
        <v>24.088133615965845</v>
      </c>
    </row>
    <row r="34" spans="1:6" ht="15.6" x14ac:dyDescent="0.3">
      <c r="A34" s="228">
        <v>40695</v>
      </c>
      <c r="B34" s="229"/>
      <c r="C34" s="229"/>
      <c r="D34" s="229"/>
      <c r="E34" s="229"/>
      <c r="F34" s="229">
        <v>24.030434033631053</v>
      </c>
    </row>
    <row r="35" spans="1:6" ht="15.6" x14ac:dyDescent="0.3">
      <c r="A35" s="230">
        <v>40725</v>
      </c>
      <c r="B35" s="231"/>
      <c r="C35" s="231"/>
      <c r="D35" s="231"/>
      <c r="E35" s="231"/>
      <c r="F35" s="231">
        <v>23.947875884829493</v>
      </c>
    </row>
    <row r="36" spans="1:6" ht="15.6" x14ac:dyDescent="0.3">
      <c r="A36" s="228">
        <v>40756</v>
      </c>
      <c r="B36" s="229"/>
      <c r="C36" s="229"/>
      <c r="D36" s="229"/>
      <c r="E36" s="229"/>
      <c r="F36" s="229">
        <v>24.394245067842</v>
      </c>
    </row>
    <row r="37" spans="1:6" ht="15.6" x14ac:dyDescent="0.3">
      <c r="A37" s="230">
        <v>40787</v>
      </c>
      <c r="B37" s="231"/>
      <c r="C37" s="231"/>
      <c r="D37" s="231"/>
      <c r="E37" s="231"/>
      <c r="F37" s="231">
        <v>24.601144456422187</v>
      </c>
    </row>
    <row r="38" spans="1:6" ht="15.6" x14ac:dyDescent="0.3">
      <c r="A38" s="228">
        <v>40817</v>
      </c>
      <c r="B38" s="229"/>
      <c r="C38" s="229"/>
      <c r="D38" s="229"/>
      <c r="E38" s="229"/>
      <c r="F38" s="229">
        <v>23.259267815072349</v>
      </c>
    </row>
    <row r="39" spans="1:6" ht="15.6" x14ac:dyDescent="0.3">
      <c r="A39" s="230">
        <v>40848</v>
      </c>
      <c r="B39" s="231"/>
      <c r="C39" s="231"/>
      <c r="D39" s="231"/>
      <c r="E39" s="231"/>
      <c r="F39" s="231">
        <v>22.615696913710192</v>
      </c>
    </row>
    <row r="40" spans="1:6" ht="15.6" x14ac:dyDescent="0.3">
      <c r="A40" s="228">
        <v>40878</v>
      </c>
      <c r="B40" s="229"/>
      <c r="C40" s="229"/>
      <c r="D40" s="229"/>
      <c r="E40" s="229"/>
      <c r="F40" s="229">
        <v>22.849711722600041</v>
      </c>
    </row>
    <row r="41" spans="1:6" ht="15.6" x14ac:dyDescent="0.3">
      <c r="A41" s="230">
        <v>40909</v>
      </c>
      <c r="B41" s="231"/>
      <c r="C41" s="231"/>
      <c r="D41" s="231"/>
      <c r="E41" s="231"/>
      <c r="F41" s="231">
        <v>22.653634386163233</v>
      </c>
    </row>
    <row r="42" spans="1:6" ht="15.6" x14ac:dyDescent="0.3">
      <c r="A42" s="228">
        <v>40940</v>
      </c>
      <c r="B42" s="229"/>
      <c r="C42" s="229"/>
      <c r="D42" s="229"/>
      <c r="E42" s="229"/>
      <c r="F42" s="229">
        <v>23.136805373047011</v>
      </c>
    </row>
    <row r="43" spans="1:6" ht="15.6" x14ac:dyDescent="0.3">
      <c r="A43" s="230">
        <v>40969</v>
      </c>
      <c r="B43" s="231"/>
      <c r="C43" s="231"/>
      <c r="D43" s="231"/>
      <c r="E43" s="231"/>
      <c r="F43" s="231">
        <v>23.295453414305435</v>
      </c>
    </row>
    <row r="44" spans="1:6" ht="15.6" x14ac:dyDescent="0.3">
      <c r="A44" s="228">
        <v>41000</v>
      </c>
      <c r="B44" s="229"/>
      <c r="C44" s="229"/>
      <c r="D44" s="229"/>
      <c r="E44" s="229"/>
      <c r="F44" s="229">
        <v>23.320496700920913</v>
      </c>
    </row>
    <row r="45" spans="1:6" ht="15.6" x14ac:dyDescent="0.3">
      <c r="A45" s="230">
        <v>41030</v>
      </c>
      <c r="B45" s="231"/>
      <c r="C45" s="231"/>
      <c r="D45" s="231"/>
      <c r="E45" s="231"/>
      <c r="F45" s="231">
        <v>23.904665638219246</v>
      </c>
    </row>
    <row r="46" spans="1:6" ht="15.6" x14ac:dyDescent="0.3">
      <c r="A46" s="228">
        <v>41061</v>
      </c>
      <c r="B46" s="229"/>
      <c r="C46" s="229"/>
      <c r="D46" s="229"/>
      <c r="E46" s="229"/>
      <c r="F46" s="229">
        <v>23.990066648407058</v>
      </c>
    </row>
    <row r="47" spans="1:6" ht="15.6" x14ac:dyDescent="0.3">
      <c r="A47" s="230">
        <v>41091</v>
      </c>
      <c r="B47" s="231"/>
      <c r="C47" s="231"/>
      <c r="D47" s="231"/>
      <c r="E47" s="231"/>
      <c r="F47" s="231">
        <v>24.160818264881367</v>
      </c>
    </row>
    <row r="48" spans="1:6" ht="15.6" x14ac:dyDescent="0.3">
      <c r="A48" s="228">
        <v>41122</v>
      </c>
      <c r="B48" s="229"/>
      <c r="C48" s="229"/>
      <c r="D48" s="229"/>
      <c r="E48" s="229"/>
      <c r="F48" s="229">
        <v>24.722045637067346</v>
      </c>
    </row>
    <row r="49" spans="1:6" ht="15.6" x14ac:dyDescent="0.3">
      <c r="A49" s="230">
        <v>41153</v>
      </c>
      <c r="B49" s="231"/>
      <c r="C49" s="231"/>
      <c r="D49" s="231"/>
      <c r="E49" s="231"/>
      <c r="F49" s="231">
        <v>24.326048517199904</v>
      </c>
    </row>
    <row r="50" spans="1:6" ht="15.6" x14ac:dyDescent="0.3">
      <c r="A50" s="228">
        <v>41183</v>
      </c>
      <c r="B50" s="229"/>
      <c r="C50" s="229"/>
      <c r="D50" s="229"/>
      <c r="E50" s="229"/>
      <c r="F50" s="229">
        <v>24.270506454860509</v>
      </c>
    </row>
    <row r="51" spans="1:6" ht="15.6" x14ac:dyDescent="0.3">
      <c r="A51" s="230">
        <v>41214</v>
      </c>
      <c r="B51" s="231"/>
      <c r="C51" s="231"/>
      <c r="D51" s="231"/>
      <c r="E51" s="231"/>
      <c r="F51" s="231">
        <v>25.022052305845133</v>
      </c>
    </row>
    <row r="52" spans="1:6" ht="15.6" x14ac:dyDescent="0.3">
      <c r="A52" s="228">
        <v>41244</v>
      </c>
      <c r="B52" s="229"/>
      <c r="C52" s="229"/>
      <c r="D52" s="229"/>
      <c r="E52" s="229"/>
      <c r="F52" s="229">
        <v>25.160982222378948</v>
      </c>
    </row>
    <row r="53" spans="1:6" ht="15.6" x14ac:dyDescent="0.3">
      <c r="A53" s="230">
        <v>41275</v>
      </c>
      <c r="B53" s="231"/>
      <c r="C53" s="231"/>
      <c r="D53" s="231"/>
      <c r="E53" s="231"/>
      <c r="F53" s="231">
        <v>25.71925639623689</v>
      </c>
    </row>
    <row r="54" spans="1:6" ht="15.6" x14ac:dyDescent="0.3">
      <c r="A54" s="228">
        <v>41306</v>
      </c>
      <c r="B54" s="229"/>
      <c r="C54" s="229"/>
      <c r="D54" s="229"/>
      <c r="E54" s="229"/>
      <c r="F54" s="229">
        <v>24.858974513031807</v>
      </c>
    </row>
    <row r="55" spans="1:6" ht="15.6" x14ac:dyDescent="0.3">
      <c r="A55" s="230">
        <v>41334</v>
      </c>
      <c r="B55" s="231"/>
      <c r="C55" s="231"/>
      <c r="D55" s="231"/>
      <c r="E55" s="231"/>
      <c r="F55" s="231">
        <v>23.976830494329747</v>
      </c>
    </row>
    <row r="56" spans="1:6" ht="15.6" x14ac:dyDescent="0.3">
      <c r="A56" s="228">
        <v>41365</v>
      </c>
      <c r="B56" s="229"/>
      <c r="C56" s="229"/>
      <c r="D56" s="229"/>
      <c r="E56" s="229"/>
      <c r="F56" s="229">
        <v>23.753491285795668</v>
      </c>
    </row>
    <row r="57" spans="1:6" ht="15.6" x14ac:dyDescent="0.3">
      <c r="A57" s="230">
        <v>41395</v>
      </c>
      <c r="B57" s="231"/>
      <c r="C57" s="231"/>
      <c r="D57" s="231"/>
      <c r="E57" s="231"/>
      <c r="F57" s="231">
        <v>23.369264031521464</v>
      </c>
    </row>
    <row r="58" spans="1:6" ht="15.6" x14ac:dyDescent="0.3">
      <c r="A58" s="228">
        <v>41426</v>
      </c>
      <c r="B58" s="229"/>
      <c r="C58" s="229"/>
      <c r="D58" s="229"/>
      <c r="E58" s="229"/>
      <c r="F58" s="229">
        <v>23.678749888063045</v>
      </c>
    </row>
    <row r="59" spans="1:6" ht="15.6" x14ac:dyDescent="0.3">
      <c r="A59" s="230">
        <v>41456</v>
      </c>
      <c r="B59" s="231"/>
      <c r="C59" s="231"/>
      <c r="D59" s="231">
        <v>24.47389630160292</v>
      </c>
      <c r="E59" s="231">
        <v>23.917144890935063</v>
      </c>
      <c r="F59" s="231">
        <v>24.473896301602927</v>
      </c>
    </row>
    <row r="60" spans="1:6" ht="15.6" x14ac:dyDescent="0.3">
      <c r="A60" s="228">
        <v>41487</v>
      </c>
      <c r="B60" s="229"/>
      <c r="C60" s="229"/>
      <c r="D60" s="229">
        <v>24.192560175054695</v>
      </c>
      <c r="E60" s="229">
        <v>23.626938446228763</v>
      </c>
      <c r="F60" s="229">
        <v>24.192560175054666</v>
      </c>
    </row>
    <row r="61" spans="1:6" ht="15.6" x14ac:dyDescent="0.3">
      <c r="A61" s="230">
        <v>41518</v>
      </c>
      <c r="B61" s="231"/>
      <c r="C61" s="231"/>
      <c r="D61" s="231">
        <v>24.974129010003438</v>
      </c>
      <c r="E61" s="231">
        <v>24.301590734555674</v>
      </c>
      <c r="F61" s="231">
        <v>24.97412901000342</v>
      </c>
    </row>
    <row r="62" spans="1:6" ht="15.6" x14ac:dyDescent="0.3">
      <c r="A62" s="228">
        <v>41548</v>
      </c>
      <c r="B62" s="229"/>
      <c r="C62" s="229"/>
      <c r="D62" s="229">
        <v>25.868955553667035</v>
      </c>
      <c r="E62" s="229">
        <v>25.137805234126517</v>
      </c>
      <c r="F62" s="229">
        <v>25.868955553667018</v>
      </c>
    </row>
    <row r="63" spans="1:6" ht="15.6" x14ac:dyDescent="0.3">
      <c r="A63" s="230">
        <v>41579</v>
      </c>
      <c r="B63" s="231"/>
      <c r="C63" s="231"/>
      <c r="D63" s="231">
        <v>26.242610939971684</v>
      </c>
      <c r="E63" s="231">
        <v>26.493301481999353</v>
      </c>
      <c r="F63" s="231">
        <v>26.242610939971666</v>
      </c>
    </row>
    <row r="64" spans="1:6" ht="15.6" x14ac:dyDescent="0.3">
      <c r="A64" s="228">
        <v>41609</v>
      </c>
      <c r="B64" s="229"/>
      <c r="C64" s="229"/>
      <c r="D64" s="229">
        <v>26.600261267145655</v>
      </c>
      <c r="E64" s="229">
        <v>27.134943762328788</v>
      </c>
      <c r="F64" s="229">
        <v>26.60026126714563</v>
      </c>
    </row>
    <row r="65" spans="1:6" ht="15.6" x14ac:dyDescent="0.3">
      <c r="A65" s="230">
        <v>41640</v>
      </c>
      <c r="B65" s="231"/>
      <c r="C65" s="231"/>
      <c r="D65" s="231">
        <v>29.699098092425572</v>
      </c>
      <c r="E65" s="231">
        <v>29.360180501142253</v>
      </c>
      <c r="F65" s="231">
        <v>29.699098092425547</v>
      </c>
    </row>
    <row r="66" spans="1:6" ht="15.6" x14ac:dyDescent="0.3">
      <c r="A66" s="228">
        <v>41671</v>
      </c>
      <c r="B66" s="229"/>
      <c r="C66" s="229"/>
      <c r="D66" s="229">
        <v>33.909679456813535</v>
      </c>
      <c r="E66" s="229">
        <v>33.34787577146642</v>
      </c>
      <c r="F66" s="229">
        <v>33.909679456813514</v>
      </c>
    </row>
    <row r="67" spans="1:6" ht="15.6" x14ac:dyDescent="0.3">
      <c r="A67" s="230">
        <v>41699</v>
      </c>
      <c r="B67" s="231"/>
      <c r="C67" s="231"/>
      <c r="D67" s="231">
        <v>36.681698025190485</v>
      </c>
      <c r="E67" s="231">
        <v>36.886228432346115</v>
      </c>
      <c r="F67" s="231">
        <v>36.681698025190435</v>
      </c>
    </row>
    <row r="68" spans="1:6" ht="15.6" x14ac:dyDescent="0.3">
      <c r="A68" s="228">
        <v>41730</v>
      </c>
      <c r="B68" s="229"/>
      <c r="C68" s="229"/>
      <c r="D68" s="229">
        <v>38.178353658536594</v>
      </c>
      <c r="E68" s="229">
        <v>37.613913879676318</v>
      </c>
      <c r="F68" s="229">
        <v>38.178353658536544</v>
      </c>
    </row>
    <row r="69" spans="1:6" ht="15.6" x14ac:dyDescent="0.3">
      <c r="A69" s="230">
        <v>41760</v>
      </c>
      <c r="B69" s="231"/>
      <c r="C69" s="231"/>
      <c r="D69" s="231">
        <v>39.538900570741959</v>
      </c>
      <c r="E69" s="231">
        <v>38.422436796843215</v>
      </c>
      <c r="F69" s="231">
        <v>39.538900570741916</v>
      </c>
    </row>
    <row r="70" spans="1:6" ht="15.6" x14ac:dyDescent="0.3">
      <c r="A70" s="228">
        <v>41791</v>
      </c>
      <c r="B70" s="229"/>
      <c r="C70" s="229"/>
      <c r="D70" s="229">
        <v>40.156261516916061</v>
      </c>
      <c r="E70" s="229">
        <v>37.640664534130707</v>
      </c>
      <c r="F70" s="229">
        <v>40.156261516916025</v>
      </c>
    </row>
    <row r="71" spans="1:6" ht="15.6" x14ac:dyDescent="0.3">
      <c r="A71" s="230">
        <v>41821</v>
      </c>
      <c r="B71" s="231"/>
      <c r="C71" s="231"/>
      <c r="D71" s="231">
        <v>39.841726618705053</v>
      </c>
      <c r="E71" s="231">
        <v>36.942939716210219</v>
      </c>
      <c r="F71" s="231">
        <v>39.841726618705039</v>
      </c>
    </row>
    <row r="72" spans="1:6" ht="15.6" x14ac:dyDescent="0.3">
      <c r="A72" s="228">
        <v>41852</v>
      </c>
      <c r="B72" s="229"/>
      <c r="C72" s="229"/>
      <c r="D72" s="229">
        <v>40.108534780463771</v>
      </c>
      <c r="E72" s="229">
        <v>37.402092131262066</v>
      </c>
      <c r="F72" s="229">
        <v>40.108534780463742</v>
      </c>
    </row>
    <row r="73" spans="1:6" ht="15.6" x14ac:dyDescent="0.3">
      <c r="A73" s="230">
        <v>41883</v>
      </c>
      <c r="B73" s="231"/>
      <c r="C73" s="231"/>
      <c r="D73" s="231">
        <v>40.263593706872769</v>
      </c>
      <c r="E73" s="231">
        <v>37.530554593145837</v>
      </c>
      <c r="F73" s="231">
        <v>40.263593706872783</v>
      </c>
    </row>
    <row r="74" spans="1:6" ht="15.6" x14ac:dyDescent="0.3">
      <c r="A74" s="228">
        <v>41913</v>
      </c>
      <c r="B74" s="229"/>
      <c r="C74" s="229"/>
      <c r="D74" s="229">
        <v>39.889271487407996</v>
      </c>
      <c r="E74" s="229">
        <v>37.629242919119008</v>
      </c>
      <c r="F74" s="229">
        <v>39.889271487407996</v>
      </c>
    </row>
    <row r="75" spans="1:6" ht="15.6" x14ac:dyDescent="0.3">
      <c r="A75" s="230">
        <v>41944</v>
      </c>
      <c r="B75" s="231"/>
      <c r="C75" s="231"/>
      <c r="D75" s="231">
        <v>39.134735870210392</v>
      </c>
      <c r="E75" s="231">
        <v>36.891715970735106</v>
      </c>
      <c r="F75" s="231">
        <v>39.13473587021037</v>
      </c>
    </row>
    <row r="76" spans="1:6" ht="15.6" x14ac:dyDescent="0.3">
      <c r="A76" s="228">
        <v>41974</v>
      </c>
      <c r="B76" s="229"/>
      <c r="C76" s="229"/>
      <c r="D76" s="229">
        <v>38.036888946214361</v>
      </c>
      <c r="E76" s="229">
        <v>35.681350141801715</v>
      </c>
      <c r="F76" s="229">
        <v>38.036888946214333</v>
      </c>
    </row>
    <row r="77" spans="1:6" ht="15.6" x14ac:dyDescent="0.3">
      <c r="A77" s="230">
        <v>42005</v>
      </c>
      <c r="B77" s="231"/>
      <c r="C77" s="231"/>
      <c r="D77" s="231">
        <v>34.29538461538462</v>
      </c>
      <c r="E77" s="231">
        <v>33.907817555694834</v>
      </c>
      <c r="F77" s="231">
        <v>34.29538461538457</v>
      </c>
    </row>
    <row r="78" spans="1:6" ht="15.6" x14ac:dyDescent="0.3">
      <c r="A78" s="228">
        <v>42036</v>
      </c>
      <c r="B78" s="229"/>
      <c r="C78" s="229"/>
      <c r="D78" s="229">
        <v>30.528860326631673</v>
      </c>
      <c r="E78" s="229">
        <v>30.199452170713215</v>
      </c>
      <c r="F78" s="229">
        <v>30.528860326631623</v>
      </c>
    </row>
    <row r="79" spans="1:6" ht="15.6" x14ac:dyDescent="0.3">
      <c r="A79" s="230">
        <v>42064</v>
      </c>
      <c r="B79" s="231"/>
      <c r="C79" s="231"/>
      <c r="D79" s="231">
        <v>28.031854379977233</v>
      </c>
      <c r="E79" s="231">
        <v>27.718666059132715</v>
      </c>
      <c r="F79" s="231">
        <v>28.031854379977219</v>
      </c>
    </row>
    <row r="80" spans="1:6" ht="15.6" x14ac:dyDescent="0.3">
      <c r="A80" s="228">
        <v>42095</v>
      </c>
      <c r="B80" s="229"/>
      <c r="C80" s="229"/>
      <c r="D80" s="229">
        <v>27.094710132936186</v>
      </c>
      <c r="E80" s="229">
        <v>27.423849649406648</v>
      </c>
      <c r="F80" s="229">
        <v>27.09471013293614</v>
      </c>
    </row>
    <row r="81" spans="1:6" ht="15.6" x14ac:dyDescent="0.3">
      <c r="A81" s="230">
        <v>42125</v>
      </c>
      <c r="B81" s="231"/>
      <c r="C81" s="231"/>
      <c r="D81" s="231">
        <v>26.747753081104349</v>
      </c>
      <c r="E81" s="231">
        <v>27.373919773920903</v>
      </c>
      <c r="F81" s="231">
        <v>26.747753081104332</v>
      </c>
    </row>
    <row r="82" spans="1:6" ht="15.6" x14ac:dyDescent="0.3">
      <c r="A82" s="228">
        <v>42156</v>
      </c>
      <c r="B82" s="229"/>
      <c r="C82" s="229"/>
      <c r="D82" s="229">
        <v>25.527215356297646</v>
      </c>
      <c r="E82" s="229">
        <v>27.192729890748595</v>
      </c>
      <c r="F82" s="229">
        <v>25.527215356297628</v>
      </c>
    </row>
    <row r="83" spans="1:6" ht="15.6" x14ac:dyDescent="0.3">
      <c r="A83" s="230">
        <v>42186</v>
      </c>
      <c r="B83" s="231"/>
      <c r="C83" s="231"/>
      <c r="D83" s="231">
        <v>25.300956888568791</v>
      </c>
      <c r="E83" s="231">
        <v>27.192202348962155</v>
      </c>
      <c r="F83" s="231">
        <v>25.30095688856877</v>
      </c>
    </row>
    <row r="84" spans="1:6" ht="15.6" x14ac:dyDescent="0.3">
      <c r="A84" s="228">
        <v>42217</v>
      </c>
      <c r="B84" s="229"/>
      <c r="C84" s="229"/>
      <c r="D84" s="229">
        <v>24.758551307847071</v>
      </c>
      <c r="E84" s="229">
        <v>26.899671961408146</v>
      </c>
      <c r="F84" s="229">
        <v>24.758551307847053</v>
      </c>
    </row>
    <row r="85" spans="1:6" ht="15.6" x14ac:dyDescent="0.3">
      <c r="A85" s="230">
        <v>42248</v>
      </c>
      <c r="B85" s="231"/>
      <c r="C85" s="231"/>
      <c r="D85" s="231">
        <v>24.03699512963054</v>
      </c>
      <c r="E85" s="231">
        <v>26.119365070563987</v>
      </c>
      <c r="F85" s="231">
        <v>24.036995129630533</v>
      </c>
    </row>
    <row r="86" spans="1:6" ht="15.6" x14ac:dyDescent="0.3">
      <c r="A86" s="228">
        <v>42278</v>
      </c>
      <c r="B86" s="229"/>
      <c r="C86" s="229"/>
      <c r="D86" s="229">
        <v>23.760799266373866</v>
      </c>
      <c r="E86" s="229">
        <v>26.080171843292405</v>
      </c>
      <c r="F86" s="229">
        <v>23.760799266373866</v>
      </c>
    </row>
    <row r="87" spans="1:6" ht="15.6" x14ac:dyDescent="0.3">
      <c r="A87" s="230">
        <v>42309</v>
      </c>
      <c r="B87" s="231"/>
      <c r="C87" s="231"/>
      <c r="D87" s="231">
        <v>23.918092619803772</v>
      </c>
      <c r="E87" s="231">
        <v>26.359439838376559</v>
      </c>
      <c r="F87" s="231">
        <v>23.918092619803776</v>
      </c>
    </row>
    <row r="88" spans="1:6" ht="15.6" x14ac:dyDescent="0.3">
      <c r="A88" s="228">
        <v>42339</v>
      </c>
      <c r="B88" s="229"/>
      <c r="C88" s="229"/>
      <c r="D88" s="229">
        <v>26.924873855354164</v>
      </c>
      <c r="E88" s="229">
        <v>29.965233019129585</v>
      </c>
      <c r="F88" s="229">
        <v>26.924873855354157</v>
      </c>
    </row>
    <row r="89" spans="1:6" ht="15.6" x14ac:dyDescent="0.3">
      <c r="A89" s="230">
        <v>42370</v>
      </c>
      <c r="B89" s="231"/>
      <c r="C89" s="231"/>
      <c r="D89" s="231">
        <v>29.638454841222597</v>
      </c>
      <c r="E89" s="231">
        <v>32.638336500556221</v>
      </c>
      <c r="F89" s="231">
        <v>29.638454841222583</v>
      </c>
    </row>
    <row r="90" spans="1:6" ht="15.6" x14ac:dyDescent="0.3">
      <c r="A90" s="228">
        <v>42401</v>
      </c>
      <c r="B90" s="229"/>
      <c r="C90" s="229"/>
      <c r="D90" s="229">
        <v>32.860562807714899</v>
      </c>
      <c r="E90" s="229">
        <v>34.169413722543794</v>
      </c>
      <c r="F90" s="229">
        <v>32.860562807714899</v>
      </c>
    </row>
    <row r="91" spans="1:6" ht="15.6" x14ac:dyDescent="0.3">
      <c r="A91" s="230">
        <v>42430</v>
      </c>
      <c r="B91" s="231"/>
      <c r="C91" s="231"/>
      <c r="D91" s="231">
        <v>35.018660031988617</v>
      </c>
      <c r="E91" s="231">
        <v>36.077859013883312</v>
      </c>
      <c r="F91" s="231">
        <v>35.018660031988638</v>
      </c>
    </row>
    <row r="92" spans="1:6" ht="15.6" x14ac:dyDescent="0.3">
      <c r="A92" s="228">
        <v>42461</v>
      </c>
      <c r="B92" s="229"/>
      <c r="C92" s="229"/>
      <c r="D92" s="229">
        <v>40.527754871750375</v>
      </c>
      <c r="E92" s="229">
        <v>36.717135854347475</v>
      </c>
      <c r="F92" s="229">
        <v>37.426215268434525</v>
      </c>
    </row>
    <row r="93" spans="1:6" ht="15.6" x14ac:dyDescent="0.3">
      <c r="A93" s="230">
        <v>42491</v>
      </c>
      <c r="B93" s="231"/>
      <c r="C93" s="231"/>
      <c r="D93" s="231">
        <v>44.405757717294392</v>
      </c>
      <c r="E93" s="231">
        <v>38.114234640220189</v>
      </c>
      <c r="F93" s="231">
        <v>40.08826856701981</v>
      </c>
    </row>
    <row r="94" spans="1:6" ht="15.6" x14ac:dyDescent="0.3">
      <c r="A94" s="228">
        <v>42522</v>
      </c>
      <c r="B94" s="229"/>
      <c r="C94" s="229"/>
      <c r="D94" s="229">
        <v>47.075498845694852</v>
      </c>
      <c r="E94" s="229">
        <v>41.025001481214304</v>
      </c>
      <c r="F94" s="229">
        <v>42.473367114262487</v>
      </c>
    </row>
    <row r="95" spans="1:6" ht="15.6" x14ac:dyDescent="0.3">
      <c r="A95" s="230">
        <v>42552</v>
      </c>
      <c r="B95" s="231"/>
      <c r="C95" s="231"/>
      <c r="D95" s="231">
        <v>47.240415210439807</v>
      </c>
      <c r="E95" s="231">
        <v>41.320997721649121</v>
      </c>
      <c r="F95" s="231">
        <v>42.482403808041667</v>
      </c>
    </row>
    <row r="96" spans="1:6" ht="15.6" x14ac:dyDescent="0.3">
      <c r="A96" s="228">
        <v>42583</v>
      </c>
      <c r="B96" s="229"/>
      <c r="C96" s="229"/>
      <c r="D96" s="229">
        <v>43.494903532136505</v>
      </c>
      <c r="E96" s="229">
        <v>40.519366059686575</v>
      </c>
      <c r="F96" s="229">
        <v>40.202883622684737</v>
      </c>
    </row>
    <row r="97" spans="1:6" ht="15.6" x14ac:dyDescent="0.3">
      <c r="A97" s="230">
        <v>42614</v>
      </c>
      <c r="B97" s="231"/>
      <c r="C97" s="231"/>
      <c r="D97" s="231">
        <v>43.051364166641605</v>
      </c>
      <c r="E97" s="231">
        <v>40.224256078335685</v>
      </c>
      <c r="F97" s="231">
        <v>39.502208919546298</v>
      </c>
    </row>
    <row r="98" spans="1:6" ht="15.6" x14ac:dyDescent="0.3">
      <c r="A98" s="228">
        <v>42644</v>
      </c>
      <c r="B98" s="229"/>
      <c r="C98" s="229">
        <v>35.457754754158458</v>
      </c>
      <c r="D98" s="229">
        <v>44.737749124093909</v>
      </c>
      <c r="E98" s="229">
        <v>40.140451559430687</v>
      </c>
      <c r="F98" s="229">
        <v>40.404616860975295</v>
      </c>
    </row>
    <row r="99" spans="1:6" ht="15.6" x14ac:dyDescent="0.3">
      <c r="A99" s="230">
        <v>42675</v>
      </c>
      <c r="B99" s="231"/>
      <c r="C99" s="231">
        <v>36.26325180918812</v>
      </c>
      <c r="D99" s="231">
        <v>44.777575873520476</v>
      </c>
      <c r="E99" s="231">
        <v>39.364792238663711</v>
      </c>
      <c r="F99" s="231">
        <v>39.94277500908008</v>
      </c>
    </row>
    <row r="100" spans="1:6" ht="15.6" x14ac:dyDescent="0.3">
      <c r="A100" s="228">
        <v>42705</v>
      </c>
      <c r="B100" s="229">
        <v>34.587418696734034</v>
      </c>
      <c r="C100" s="229">
        <v>33.612215781772022</v>
      </c>
      <c r="D100" s="229">
        <v>41.050195983295538</v>
      </c>
      <c r="E100" s="229">
        <v>35.206090023721572</v>
      </c>
      <c r="F100" s="229">
        <v>36.280590248776726</v>
      </c>
    </row>
    <row r="101" spans="1:6" ht="15.6" x14ac:dyDescent="0.3">
      <c r="A101" s="230">
        <v>42736</v>
      </c>
      <c r="B101" s="231">
        <v>25.326816492830304</v>
      </c>
      <c r="C101" s="231">
        <v>33.221917196236177</v>
      </c>
      <c r="D101" s="231">
        <v>38.005822158487746</v>
      </c>
      <c r="E101" s="231">
        <v>32.52674244813204</v>
      </c>
      <c r="F101" s="231">
        <v>32.584424115530354</v>
      </c>
    </row>
    <row r="102" spans="1:6" ht="15.6" x14ac:dyDescent="0.3">
      <c r="A102" s="228">
        <v>42767</v>
      </c>
      <c r="B102" s="229">
        <v>21.387973688769904</v>
      </c>
      <c r="C102" s="229">
        <v>32.830088028011943</v>
      </c>
      <c r="D102" s="229">
        <v>35.596173138641461</v>
      </c>
      <c r="E102" s="229">
        <v>30.787295177085014</v>
      </c>
      <c r="F102" s="229">
        <v>30.663609856045547</v>
      </c>
    </row>
    <row r="103" spans="1:6" ht="15.6" x14ac:dyDescent="0.3">
      <c r="A103" s="230">
        <v>42795</v>
      </c>
      <c r="B103" s="231">
        <v>19.6098295429383</v>
      </c>
      <c r="C103" s="231">
        <v>32.567837113840142</v>
      </c>
      <c r="D103" s="231">
        <v>35.031510462575625</v>
      </c>
      <c r="E103" s="231">
        <v>29.887273573026874</v>
      </c>
      <c r="F103" s="231">
        <v>29.457069504599986</v>
      </c>
    </row>
    <row r="104" spans="1:6" ht="15.6" x14ac:dyDescent="0.3">
      <c r="A104" s="228">
        <v>42826</v>
      </c>
      <c r="B104" s="229">
        <v>18.431407576998012</v>
      </c>
      <c r="C104" s="229">
        <v>25.276008381699285</v>
      </c>
      <c r="D104" s="229">
        <v>29.415734349501321</v>
      </c>
      <c r="E104" s="229">
        <v>28.316170554378772</v>
      </c>
      <c r="F104" s="229">
        <v>27.519199999999987</v>
      </c>
    </row>
    <row r="105" spans="1:6" ht="15.6" x14ac:dyDescent="0.3">
      <c r="A105" s="230">
        <v>42856</v>
      </c>
      <c r="B105" s="231">
        <v>15.34487475404535</v>
      </c>
      <c r="C105" s="231">
        <v>24.172795000647127</v>
      </c>
      <c r="D105" s="231">
        <v>25.443919021871181</v>
      </c>
      <c r="E105" s="231">
        <v>26.464963548642089</v>
      </c>
      <c r="F105" s="231">
        <v>23.957371580157695</v>
      </c>
    </row>
    <row r="106" spans="1:6" ht="15.6" x14ac:dyDescent="0.3">
      <c r="A106" s="228">
        <v>42887</v>
      </c>
      <c r="B106" s="229">
        <v>14.223933308427817</v>
      </c>
      <c r="C106" s="229">
        <v>24.172795000647113</v>
      </c>
      <c r="D106" s="229">
        <v>23.383345258448557</v>
      </c>
      <c r="E106" s="229">
        <v>24.123021632439105</v>
      </c>
      <c r="F106" s="229">
        <v>21.701541366615086</v>
      </c>
    </row>
    <row r="109" spans="1:6" x14ac:dyDescent="0.3">
      <c r="A109" s="94" t="s">
        <v>669</v>
      </c>
      <c r="B109" s="232"/>
      <c r="C109" s="227"/>
      <c r="D109" s="227"/>
      <c r="E109" s="227"/>
      <c r="F109" s="227"/>
    </row>
    <row r="110" spans="1:6" s="2" customFormat="1" x14ac:dyDescent="0.3">
      <c r="A110" s="154" t="s">
        <v>959</v>
      </c>
      <c r="B110" s="261"/>
      <c r="C110" s="233"/>
      <c r="D110" s="233"/>
      <c r="E110" s="233"/>
      <c r="F110" s="233"/>
    </row>
    <row r="111" spans="1:6" x14ac:dyDescent="0.3">
      <c r="A111" s="227"/>
      <c r="B111" s="232"/>
      <c r="C111" s="227"/>
      <c r="D111" s="227"/>
      <c r="E111" s="227"/>
      <c r="F111" s="227"/>
    </row>
    <row r="112" spans="1:6" x14ac:dyDescent="0.3">
      <c r="A112" s="94" t="s">
        <v>670</v>
      </c>
      <c r="B112" s="232"/>
      <c r="C112" s="227"/>
      <c r="D112" s="227"/>
      <c r="E112" s="227"/>
      <c r="F112" s="227"/>
    </row>
    <row r="113" spans="1:6" x14ac:dyDescent="0.3">
      <c r="A113" s="154" t="s">
        <v>671</v>
      </c>
      <c r="B113" s="232"/>
      <c r="C113" s="227"/>
      <c r="D113" s="227"/>
      <c r="E113" s="227"/>
      <c r="F113" s="227"/>
    </row>
    <row r="114" spans="1:6" x14ac:dyDescent="0.3">
      <c r="A114" s="227"/>
      <c r="B114" s="232"/>
      <c r="C114" s="227"/>
      <c r="D114" s="227"/>
      <c r="E114" s="227"/>
      <c r="F114" s="227"/>
    </row>
    <row r="115" spans="1:6" x14ac:dyDescent="0.3">
      <c r="A115" s="94" t="s">
        <v>672</v>
      </c>
      <c r="B115" s="232"/>
      <c r="C115" s="227"/>
      <c r="D115" s="227"/>
      <c r="E115" s="227"/>
      <c r="F115" s="227"/>
    </row>
    <row r="116" spans="1:6" x14ac:dyDescent="0.3">
      <c r="A116" s="154" t="s">
        <v>673</v>
      </c>
      <c r="B116" s="232"/>
      <c r="C116" s="227"/>
      <c r="D116" s="227"/>
      <c r="E116" s="227"/>
      <c r="F116" s="227"/>
    </row>
    <row r="117" spans="1:6" x14ac:dyDescent="0.3">
      <c r="A117" s="227"/>
      <c r="B117" s="232"/>
      <c r="C117" s="227"/>
      <c r="D117" s="227"/>
      <c r="E117" s="227"/>
      <c r="F117" s="227"/>
    </row>
    <row r="118" spans="1:6" x14ac:dyDescent="0.3">
      <c r="A118" s="94" t="s">
        <v>674</v>
      </c>
      <c r="B118" s="232"/>
      <c r="C118" s="227"/>
      <c r="D118" s="227"/>
      <c r="E118" s="227"/>
      <c r="F118" s="227"/>
    </row>
    <row r="119" spans="1:6" x14ac:dyDescent="0.3">
      <c r="A119" s="154" t="s">
        <v>675</v>
      </c>
      <c r="B119" s="232"/>
      <c r="C119" s="227"/>
      <c r="D119" s="227"/>
      <c r="E119" s="227"/>
      <c r="F119" s="227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showGridLines="0" workbookViewId="0"/>
  </sheetViews>
  <sheetFormatPr baseColWidth="10" defaultRowHeight="14.4" x14ac:dyDescent="0.3"/>
  <cols>
    <col min="2" max="2" width="16.33203125" customWidth="1"/>
    <col min="3" max="3" width="13.6640625" customWidth="1"/>
    <col min="4" max="4" width="15.44140625" customWidth="1"/>
    <col min="10" max="10" width="14" customWidth="1"/>
  </cols>
  <sheetData>
    <row r="1" spans="1:12" ht="15.6" x14ac:dyDescent="0.3">
      <c r="A1" s="93" t="s">
        <v>676</v>
      </c>
      <c r="B1" s="227"/>
      <c r="C1" s="227"/>
      <c r="D1" s="227"/>
      <c r="G1" s="93" t="s">
        <v>665</v>
      </c>
    </row>
    <row r="2" spans="1:12" x14ac:dyDescent="0.3">
      <c r="A2" s="140" t="s">
        <v>649</v>
      </c>
      <c r="B2" s="227"/>
      <c r="C2" s="227"/>
      <c r="D2" s="227"/>
      <c r="G2" s="140" t="s">
        <v>677</v>
      </c>
    </row>
    <row r="3" spans="1:12" ht="15.6" x14ac:dyDescent="0.3">
      <c r="A3" s="96" t="s">
        <v>678</v>
      </c>
      <c r="B3" s="227"/>
      <c r="C3" s="227"/>
      <c r="D3" s="227"/>
      <c r="G3" s="96" t="s">
        <v>665</v>
      </c>
    </row>
    <row r="4" spans="1:12" x14ac:dyDescent="0.3">
      <c r="A4" s="140" t="s">
        <v>652</v>
      </c>
      <c r="B4" s="227"/>
      <c r="C4" s="227"/>
      <c r="D4" s="227"/>
      <c r="G4" s="140" t="s">
        <v>679</v>
      </c>
    </row>
    <row r="5" spans="1:12" x14ac:dyDescent="0.3">
      <c r="A5" s="227"/>
      <c r="B5" s="227"/>
      <c r="C5" s="227"/>
      <c r="D5" s="227"/>
    </row>
    <row r="6" spans="1:12" ht="47.25" customHeight="1" x14ac:dyDescent="0.3">
      <c r="A6" s="253" t="s">
        <v>0</v>
      </c>
      <c r="B6" s="257" t="s">
        <v>680</v>
      </c>
      <c r="C6" s="254" t="s">
        <v>648</v>
      </c>
      <c r="D6" s="257" t="s">
        <v>653</v>
      </c>
      <c r="E6" s="257" t="s">
        <v>681</v>
      </c>
      <c r="G6" s="253" t="s">
        <v>0</v>
      </c>
      <c r="H6" s="253" t="s">
        <v>682</v>
      </c>
      <c r="I6" s="253" t="s">
        <v>683</v>
      </c>
      <c r="J6" s="253" t="s">
        <v>684</v>
      </c>
      <c r="K6" s="253" t="s">
        <v>685</v>
      </c>
      <c r="L6" s="253" t="s">
        <v>686</v>
      </c>
    </row>
    <row r="7" spans="1:12" ht="62.4" x14ac:dyDescent="0.3">
      <c r="A7" s="255" t="s">
        <v>1</v>
      </c>
      <c r="B7" s="257" t="s">
        <v>687</v>
      </c>
      <c r="C7" s="257" t="s">
        <v>663</v>
      </c>
      <c r="D7" s="257" t="s">
        <v>661</v>
      </c>
      <c r="E7" s="257" t="s">
        <v>688</v>
      </c>
      <c r="G7" s="255" t="s">
        <v>1</v>
      </c>
      <c r="H7" s="257" t="s">
        <v>687</v>
      </c>
      <c r="I7" s="257" t="s">
        <v>689</v>
      </c>
      <c r="J7" s="257" t="s">
        <v>690</v>
      </c>
      <c r="K7" s="257" t="s">
        <v>691</v>
      </c>
      <c r="L7" s="257" t="s">
        <v>692</v>
      </c>
    </row>
    <row r="8" spans="1:12" ht="15.6" x14ac:dyDescent="0.3">
      <c r="A8" s="228" t="s">
        <v>210</v>
      </c>
      <c r="B8" s="229">
        <v>2.0454380694371821</v>
      </c>
      <c r="C8" s="229">
        <v>2.3097012179894847</v>
      </c>
      <c r="D8" s="229">
        <v>1.3660960026700764</v>
      </c>
      <c r="E8" s="229">
        <v>1.9070784300322476</v>
      </c>
      <c r="G8" s="230">
        <v>42736</v>
      </c>
      <c r="H8" s="231">
        <v>1.312986265472631</v>
      </c>
      <c r="I8" s="231">
        <v>1.127328475124429</v>
      </c>
      <c r="J8" s="231">
        <v>1.3388386144928432</v>
      </c>
      <c r="K8" s="231"/>
      <c r="L8" s="231"/>
    </row>
    <row r="9" spans="1:12" ht="15.6" x14ac:dyDescent="0.3">
      <c r="A9" s="230" t="s">
        <v>349</v>
      </c>
      <c r="B9" s="231">
        <v>1.7704404299267793</v>
      </c>
      <c r="C9" s="231">
        <v>1.8173422905546204</v>
      </c>
      <c r="D9" s="231">
        <v>1.0982886276576238</v>
      </c>
      <c r="E9" s="231">
        <v>1.5620237827130079</v>
      </c>
      <c r="G9" s="228">
        <v>42767</v>
      </c>
      <c r="H9" s="229">
        <v>2.463204723977384</v>
      </c>
      <c r="I9" s="229">
        <v>5.1633723610597713</v>
      </c>
      <c r="J9" s="229">
        <v>1.8460384861658952</v>
      </c>
      <c r="K9" s="229"/>
      <c r="L9" s="229"/>
    </row>
    <row r="10" spans="1:12" ht="15.6" x14ac:dyDescent="0.3">
      <c r="G10" s="230">
        <v>42795</v>
      </c>
      <c r="H10" s="231">
        <v>2.364113912474636</v>
      </c>
      <c r="I10" s="231">
        <v>3.3270037061494264</v>
      </c>
      <c r="J10" s="231">
        <v>1.8210155100258021</v>
      </c>
      <c r="K10" s="231"/>
      <c r="L10" s="231"/>
    </row>
    <row r="11" spans="1:12" ht="15.6" x14ac:dyDescent="0.3">
      <c r="G11" s="228">
        <v>42826</v>
      </c>
      <c r="H11" s="229">
        <v>2.6337075613154184</v>
      </c>
      <c r="I11" s="229">
        <v>3.6509535793242947</v>
      </c>
      <c r="J11" s="229">
        <v>2.2915170403397838</v>
      </c>
      <c r="K11" s="229"/>
      <c r="L11" s="229"/>
    </row>
    <row r="12" spans="1:12" ht="15.6" x14ac:dyDescent="0.3">
      <c r="G12" s="230">
        <v>42856</v>
      </c>
      <c r="H12" s="231">
        <v>1.283100897747147</v>
      </c>
      <c r="I12" s="231">
        <v>1.1566632224166824</v>
      </c>
      <c r="J12" s="231">
        <v>1.6024793316225185</v>
      </c>
      <c r="K12" s="231"/>
      <c r="L12" s="231"/>
    </row>
    <row r="13" spans="1:12" ht="15.6" x14ac:dyDescent="0.3">
      <c r="G13" s="228">
        <v>42887</v>
      </c>
      <c r="H13" s="229">
        <v>1.4000000000000057</v>
      </c>
      <c r="I13" s="229">
        <v>1</v>
      </c>
      <c r="J13" s="229">
        <v>1.4999999999999858</v>
      </c>
      <c r="K13" s="229">
        <v>1.2</v>
      </c>
      <c r="L13" s="229">
        <v>1.3</v>
      </c>
    </row>
    <row r="15" spans="1:12" x14ac:dyDescent="0.3">
      <c r="A15" s="227"/>
      <c r="B15" s="232"/>
      <c r="C15" s="227"/>
      <c r="D15" s="227"/>
    </row>
    <row r="16" spans="1:12" x14ac:dyDescent="0.3">
      <c r="A16" s="94" t="s">
        <v>693</v>
      </c>
      <c r="B16" s="232"/>
      <c r="C16" s="227"/>
      <c r="D16" s="227"/>
    </row>
    <row r="17" spans="1:4" x14ac:dyDescent="0.3">
      <c r="A17" s="154" t="s">
        <v>694</v>
      </c>
      <c r="B17" s="232"/>
      <c r="C17" s="227"/>
      <c r="D17" s="227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showGridLines="0" workbookViewId="0">
      <selection activeCell="J69" sqref="J69"/>
    </sheetView>
  </sheetViews>
  <sheetFormatPr baseColWidth="10" defaultRowHeight="14.4" x14ac:dyDescent="0.3"/>
  <cols>
    <col min="2" max="2" width="16.33203125" customWidth="1"/>
    <col min="3" max="3" width="22.5546875" customWidth="1"/>
    <col min="4" max="4" width="23.5546875" customWidth="1"/>
    <col min="5" max="5" width="17" customWidth="1"/>
    <col min="6" max="6" width="21.88671875" customWidth="1"/>
  </cols>
  <sheetData>
    <row r="1" spans="1:6" ht="15.6" x14ac:dyDescent="0.3">
      <c r="A1" s="93" t="s">
        <v>695</v>
      </c>
      <c r="B1" s="227"/>
      <c r="C1" s="227"/>
      <c r="D1" s="227"/>
      <c r="E1" s="227"/>
      <c r="F1" s="227"/>
    </row>
    <row r="2" spans="1:6" x14ac:dyDescent="0.3">
      <c r="A2" s="140" t="s">
        <v>696</v>
      </c>
      <c r="B2" s="227"/>
      <c r="C2" s="227"/>
      <c r="D2" s="227"/>
      <c r="E2" s="227"/>
      <c r="F2" s="227"/>
    </row>
    <row r="3" spans="1:6" ht="15.6" x14ac:dyDescent="0.3">
      <c r="A3" s="96" t="s">
        <v>697</v>
      </c>
      <c r="B3" s="227"/>
      <c r="C3" s="227"/>
      <c r="D3" s="227"/>
      <c r="E3" s="227"/>
      <c r="F3" s="227"/>
    </row>
    <row r="4" spans="1:6" x14ac:dyDescent="0.3">
      <c r="A4" s="140" t="s">
        <v>698</v>
      </c>
      <c r="B4" s="227"/>
      <c r="C4" s="227"/>
      <c r="D4" s="227"/>
      <c r="E4" s="227"/>
      <c r="F4" s="227"/>
    </row>
    <row r="5" spans="1:6" x14ac:dyDescent="0.3">
      <c r="A5" s="227"/>
      <c r="B5" s="227"/>
      <c r="C5" s="227"/>
      <c r="D5" s="227"/>
      <c r="E5" s="227"/>
      <c r="F5" s="227"/>
    </row>
    <row r="6" spans="1:6" ht="47.25" customHeight="1" x14ac:dyDescent="0.3">
      <c r="A6" s="253" t="s">
        <v>0</v>
      </c>
      <c r="B6" s="257" t="s">
        <v>699</v>
      </c>
      <c r="C6" s="254" t="s">
        <v>700</v>
      </c>
      <c r="D6" s="254" t="s">
        <v>701</v>
      </c>
      <c r="E6" s="254" t="s">
        <v>702</v>
      </c>
      <c r="F6" s="254" t="s">
        <v>703</v>
      </c>
    </row>
    <row r="7" spans="1:6" ht="39.75" customHeight="1" x14ac:dyDescent="0.3">
      <c r="A7" s="255" t="s">
        <v>1</v>
      </c>
      <c r="B7" s="257" t="s">
        <v>704</v>
      </c>
      <c r="C7" s="257" t="s">
        <v>705</v>
      </c>
      <c r="D7" s="257" t="s">
        <v>706</v>
      </c>
      <c r="E7" s="256" t="s">
        <v>690</v>
      </c>
      <c r="F7" s="9" t="s">
        <v>707</v>
      </c>
    </row>
    <row r="8" spans="1:6" ht="15.6" x14ac:dyDescent="0.3">
      <c r="A8" s="228">
        <v>42705</v>
      </c>
      <c r="B8" s="229">
        <v>1.7124322634431053</v>
      </c>
      <c r="C8" s="229">
        <v>1.7124322634431053</v>
      </c>
      <c r="D8" s="229">
        <v>1.7124322634431053</v>
      </c>
      <c r="E8" s="229">
        <v>1.7124322634431053</v>
      </c>
      <c r="F8" s="229"/>
    </row>
    <row r="9" spans="1:6" ht="15.6" x14ac:dyDescent="0.3">
      <c r="A9" s="230">
        <v>42736</v>
      </c>
      <c r="B9" s="231">
        <v>1.4677091478064881</v>
      </c>
      <c r="C9" s="231">
        <v>1.587236972694825</v>
      </c>
      <c r="D9" s="231">
        <v>1.5962984206848034</v>
      </c>
      <c r="E9" s="231">
        <v>1.3388386144928432</v>
      </c>
      <c r="F9" s="231"/>
    </row>
    <row r="10" spans="1:6" ht="15.6" x14ac:dyDescent="0.3">
      <c r="A10" s="228">
        <v>42767</v>
      </c>
      <c r="B10" s="229">
        <v>2.7534662623926636</v>
      </c>
      <c r="C10" s="229">
        <v>3.0927127404334271</v>
      </c>
      <c r="D10" s="229">
        <v>3.1191484346632166</v>
      </c>
      <c r="E10" s="229">
        <v>3.2095925767499267</v>
      </c>
      <c r="F10" s="229"/>
    </row>
    <row r="11" spans="1:6" ht="15.6" x14ac:dyDescent="0.3">
      <c r="A11" s="230">
        <v>42795</v>
      </c>
      <c r="B11" s="231">
        <v>3.8936995052185637</v>
      </c>
      <c r="C11" s="231">
        <v>4.5286650008005864</v>
      </c>
      <c r="D11" s="231">
        <v>4.5794045508396692</v>
      </c>
      <c r="E11" s="231">
        <v>5.0890552654069978</v>
      </c>
      <c r="F11" s="231"/>
    </row>
    <row r="12" spans="1:6" ht="15.6" x14ac:dyDescent="0.3">
      <c r="A12" s="228">
        <v>42826</v>
      </c>
      <c r="B12" s="229">
        <v>4.8890533723511709</v>
      </c>
      <c r="C12" s="229">
        <v>5.8880431591423701</v>
      </c>
      <c r="D12" s="229">
        <v>5.9700007670063115</v>
      </c>
      <c r="E12" s="229">
        <v>7.4971888743458948</v>
      </c>
      <c r="F12" s="229"/>
    </row>
    <row r="13" spans="1:6" ht="15.6" x14ac:dyDescent="0.3">
      <c r="A13" s="230">
        <v>42856</v>
      </c>
      <c r="B13" s="231">
        <v>5.7607550761107973</v>
      </c>
      <c r="C13" s="231">
        <v>7.1766077033114328</v>
      </c>
      <c r="D13" s="231">
        <v>7.2958213212401972</v>
      </c>
      <c r="E13" s="231">
        <v>9.2198091081325089</v>
      </c>
      <c r="F13" s="231">
        <v>9.3000000000000007</v>
      </c>
    </row>
    <row r="14" spans="1:6" ht="15.6" x14ac:dyDescent="0.3">
      <c r="A14" s="228">
        <v>42887</v>
      </c>
      <c r="B14" s="229">
        <v>6.5196005557029935</v>
      </c>
      <c r="C14" s="229">
        <v>8.3943408046049086</v>
      </c>
      <c r="D14" s="229">
        <v>8.5563414386824235</v>
      </c>
      <c r="E14" s="229">
        <v>10.858106244754495</v>
      </c>
      <c r="F14" s="229">
        <v>10.7</v>
      </c>
    </row>
    <row r="15" spans="1:6" ht="15.6" x14ac:dyDescent="0.3">
      <c r="A15" s="262" t="s">
        <v>708</v>
      </c>
      <c r="B15" s="231">
        <v>7.1825917645303292</v>
      </c>
      <c r="C15" s="231">
        <v>9.5467669006384028</v>
      </c>
      <c r="D15" s="231">
        <v>9.7563078855426539</v>
      </c>
      <c r="E15" s="231"/>
      <c r="F15" s="231"/>
    </row>
    <row r="16" spans="1:6" ht="15.6" x14ac:dyDescent="0.3">
      <c r="A16" s="263" t="s">
        <v>709</v>
      </c>
      <c r="B16" s="229">
        <v>7.7585534244926748</v>
      </c>
      <c r="C16" s="229">
        <v>10.634190840781784</v>
      </c>
      <c r="D16" s="229">
        <v>10.895530391629492</v>
      </c>
      <c r="E16" s="229"/>
      <c r="F16" s="229"/>
    </row>
    <row r="17" spans="1:6" ht="15.6" x14ac:dyDescent="0.3">
      <c r="A17" s="262" t="s">
        <v>710</v>
      </c>
      <c r="B17" s="231">
        <v>8.2584868247111984</v>
      </c>
      <c r="C17" s="231">
        <v>11.659563041986345</v>
      </c>
      <c r="D17" s="231">
        <v>11.976362584685745</v>
      </c>
      <c r="E17" s="231"/>
      <c r="F17" s="231"/>
    </row>
    <row r="18" spans="1:6" ht="15.6" x14ac:dyDescent="0.3">
      <c r="A18" s="263" t="s">
        <v>711</v>
      </c>
      <c r="B18" s="229">
        <v>8.694170998409632</v>
      </c>
      <c r="C18" s="229">
        <v>12.627935591857664</v>
      </c>
      <c r="D18" s="229">
        <v>13.003237433541997</v>
      </c>
      <c r="E18" s="229"/>
      <c r="F18" s="229"/>
    </row>
    <row r="19" spans="1:6" ht="15.6" x14ac:dyDescent="0.3">
      <c r="A19" s="262" t="s">
        <v>712</v>
      </c>
      <c r="B19" s="231">
        <v>9.0718363702628295</v>
      </c>
      <c r="C19" s="231">
        <v>13.539916023672859</v>
      </c>
      <c r="D19" s="231">
        <v>13.976314437638408</v>
      </c>
      <c r="E19" s="231"/>
      <c r="F19" s="231"/>
    </row>
    <row r="20" spans="1:6" ht="15.6" x14ac:dyDescent="0.3">
      <c r="A20" s="263" t="s">
        <v>713</v>
      </c>
      <c r="B20" s="229">
        <v>9.4005842561960549</v>
      </c>
      <c r="C20" s="229">
        <v>14.400200994000372</v>
      </c>
      <c r="D20" s="229">
        <v>14.899773961316257</v>
      </c>
      <c r="E20" s="229"/>
      <c r="F20" s="229"/>
    </row>
    <row r="21" spans="1:6" ht="15.6" x14ac:dyDescent="0.3">
      <c r="A21" s="264"/>
    </row>
    <row r="23" spans="1:6" x14ac:dyDescent="0.3">
      <c r="A23" s="94" t="s">
        <v>714</v>
      </c>
      <c r="B23" s="232"/>
      <c r="C23" s="227"/>
      <c r="D23" s="227"/>
      <c r="E23" s="94" t="s">
        <v>715</v>
      </c>
      <c r="F23" s="227"/>
    </row>
    <row r="24" spans="1:6" s="2" customFormat="1" x14ac:dyDescent="0.3">
      <c r="A24" s="154" t="s">
        <v>716</v>
      </c>
      <c r="B24" s="261"/>
      <c r="C24" s="233"/>
      <c r="D24" s="233"/>
      <c r="E24" s="233" t="s">
        <v>717</v>
      </c>
      <c r="F24" s="233"/>
    </row>
    <row r="25" spans="1:6" s="2" customFormat="1" x14ac:dyDescent="0.3">
      <c r="A25" s="154"/>
      <c r="B25" s="261"/>
      <c r="C25" s="233"/>
      <c r="D25" s="233"/>
      <c r="E25" s="233"/>
      <c r="F25" s="233"/>
    </row>
    <row r="26" spans="1:6" x14ac:dyDescent="0.3">
      <c r="A26" s="227"/>
      <c r="B26" s="232"/>
      <c r="C26" s="227"/>
      <c r="D26" s="227"/>
      <c r="E26" s="227"/>
      <c r="F26" s="227"/>
    </row>
    <row r="27" spans="1:6" x14ac:dyDescent="0.3">
      <c r="A27" s="94" t="s">
        <v>601</v>
      </c>
      <c r="B27" s="232"/>
      <c r="C27" s="227"/>
      <c r="D27" s="227"/>
      <c r="E27" s="227"/>
      <c r="F27" s="227"/>
    </row>
    <row r="28" spans="1:6" x14ac:dyDescent="0.3">
      <c r="A28" s="154" t="s">
        <v>602</v>
      </c>
      <c r="B28" s="232"/>
      <c r="C28" s="227"/>
      <c r="D28" s="227"/>
      <c r="E28" s="227"/>
      <c r="F28" s="227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4"/>
  <sheetViews>
    <sheetView showGridLines="0" workbookViewId="0">
      <selection activeCell="A30" sqref="A30"/>
    </sheetView>
  </sheetViews>
  <sheetFormatPr baseColWidth="10" defaultRowHeight="14.4" x14ac:dyDescent="0.3"/>
  <cols>
    <col min="2" max="2" width="16.33203125" customWidth="1"/>
    <col min="3" max="3" width="13.6640625" customWidth="1"/>
    <col min="4" max="4" width="15.44140625" customWidth="1"/>
    <col min="5" max="5" width="15" customWidth="1"/>
    <col min="6" max="6" width="15.6640625" customWidth="1"/>
  </cols>
  <sheetData>
    <row r="1" spans="1:6" ht="15.6" x14ac:dyDescent="0.3">
      <c r="A1" s="93" t="s">
        <v>718</v>
      </c>
      <c r="B1" s="227"/>
      <c r="C1" s="227"/>
      <c r="D1" s="227"/>
      <c r="E1" s="227"/>
      <c r="F1" s="227"/>
    </row>
    <row r="2" spans="1:6" x14ac:dyDescent="0.3">
      <c r="A2" s="140" t="s">
        <v>677</v>
      </c>
      <c r="B2" s="227"/>
      <c r="C2" s="227"/>
      <c r="D2" s="227"/>
      <c r="E2" s="227"/>
      <c r="F2" s="227"/>
    </row>
    <row r="3" spans="1:6" ht="15.6" x14ac:dyDescent="0.3">
      <c r="A3" s="96" t="s">
        <v>719</v>
      </c>
      <c r="B3" s="227"/>
      <c r="C3" s="227"/>
      <c r="D3" s="227"/>
      <c r="E3" s="227"/>
      <c r="F3" s="227"/>
    </row>
    <row r="4" spans="1:6" x14ac:dyDescent="0.3">
      <c r="A4" s="140" t="s">
        <v>679</v>
      </c>
      <c r="B4" s="227"/>
      <c r="C4" s="227"/>
      <c r="D4" s="227"/>
      <c r="E4" s="227"/>
      <c r="F4" s="227"/>
    </row>
    <row r="5" spans="1:6" x14ac:dyDescent="0.3">
      <c r="A5" s="227"/>
      <c r="B5" s="227"/>
      <c r="C5" s="227"/>
      <c r="D5" s="227"/>
      <c r="E5" s="227"/>
      <c r="F5" s="227"/>
    </row>
    <row r="6" spans="1:6" ht="47.25" customHeight="1" x14ac:dyDescent="0.3">
      <c r="A6" s="253" t="s">
        <v>0</v>
      </c>
      <c r="B6" s="265" t="s">
        <v>720</v>
      </c>
      <c r="C6" s="254" t="s">
        <v>721</v>
      </c>
      <c r="D6" s="254" t="s">
        <v>722</v>
      </c>
      <c r="E6" s="254" t="s">
        <v>723</v>
      </c>
      <c r="F6" s="10" t="s">
        <v>724</v>
      </c>
    </row>
    <row r="7" spans="1:6" ht="46.8" x14ac:dyDescent="0.3">
      <c r="A7" s="255" t="s">
        <v>1</v>
      </c>
      <c r="B7" s="257" t="s">
        <v>720</v>
      </c>
      <c r="C7" s="257" t="s">
        <v>725</v>
      </c>
      <c r="D7" s="257" t="s">
        <v>726</v>
      </c>
      <c r="E7" s="256" t="s">
        <v>727</v>
      </c>
      <c r="F7" s="9" t="s">
        <v>728</v>
      </c>
    </row>
    <row r="8" spans="1:6" ht="15.6" x14ac:dyDescent="0.3">
      <c r="A8" s="230">
        <v>42370</v>
      </c>
      <c r="B8" s="231">
        <v>5.1578556257439629</v>
      </c>
      <c r="C8" s="231"/>
      <c r="D8" s="231">
        <v>4.4596451945015332</v>
      </c>
      <c r="E8" s="231">
        <v>4.8899673715907799</v>
      </c>
      <c r="F8" s="231"/>
    </row>
    <row r="9" spans="1:6" ht="15.6" x14ac:dyDescent="0.3">
      <c r="A9" s="228">
        <v>42401</v>
      </c>
      <c r="B9" s="229">
        <v>4.2446773569852638</v>
      </c>
      <c r="C9" s="229"/>
      <c r="D9" s="229">
        <v>2.860954844888667</v>
      </c>
      <c r="E9" s="229">
        <v>3.4000597011840896</v>
      </c>
      <c r="F9" s="229"/>
    </row>
    <row r="10" spans="1:6" ht="15.6" x14ac:dyDescent="0.3">
      <c r="A10" s="230">
        <v>42430</v>
      </c>
      <c r="B10" s="231">
        <v>2.3827746309880098</v>
      </c>
      <c r="C10" s="231"/>
      <c r="D10" s="231">
        <v>3.4030052758690488</v>
      </c>
      <c r="E10" s="231">
        <v>2.8021287604845</v>
      </c>
      <c r="F10" s="231"/>
    </row>
    <row r="11" spans="1:6" ht="15.6" x14ac:dyDescent="0.3">
      <c r="A11" s="228">
        <v>42461</v>
      </c>
      <c r="B11" s="229">
        <v>2.6695899937967198</v>
      </c>
      <c r="C11" s="229"/>
      <c r="D11" s="229">
        <v>2.8313184611428852</v>
      </c>
      <c r="E11" s="229">
        <v>2.7320302507187999</v>
      </c>
      <c r="F11" s="229"/>
    </row>
    <row r="12" spans="1:6" ht="15.6" x14ac:dyDescent="0.3">
      <c r="A12" s="230">
        <v>42491</v>
      </c>
      <c r="B12" s="231">
        <v>2.9171451477032093</v>
      </c>
      <c r="C12" s="231">
        <v>2.6577999999999946</v>
      </c>
      <c r="D12" s="231">
        <v>3.2707569530184344</v>
      </c>
      <c r="E12" s="231">
        <v>2.5205977035860498</v>
      </c>
      <c r="F12" s="231"/>
    </row>
    <row r="13" spans="1:6" ht="15.6" x14ac:dyDescent="0.3">
      <c r="A13" s="228">
        <v>42522</v>
      </c>
      <c r="B13" s="229">
        <v>1.8317008190761044</v>
      </c>
      <c r="C13" s="229">
        <v>3.0124354895585128</v>
      </c>
      <c r="D13" s="229">
        <v>3.1698064896799991</v>
      </c>
      <c r="E13" s="229">
        <v>2.4326513872655502</v>
      </c>
      <c r="F13" s="229"/>
    </row>
    <row r="14" spans="1:6" ht="15.6" x14ac:dyDescent="0.3">
      <c r="A14" s="230">
        <v>42552</v>
      </c>
      <c r="B14" s="231">
        <v>1.0893596667311414</v>
      </c>
      <c r="C14" s="231">
        <v>1.8714840525275065</v>
      </c>
      <c r="D14" s="231">
        <v>2.144798204757862</v>
      </c>
      <c r="E14" s="231">
        <v>2.02637612464199</v>
      </c>
      <c r="F14" s="231"/>
    </row>
    <row r="15" spans="1:6" ht="15.6" x14ac:dyDescent="0.3">
      <c r="A15" s="228">
        <v>42583</v>
      </c>
      <c r="B15" s="229">
        <v>1.8810927870533476</v>
      </c>
      <c r="C15" s="229">
        <v>1.6516382714467852</v>
      </c>
      <c r="D15" s="229">
        <v>1.7922097358944455</v>
      </c>
      <c r="E15" s="229">
        <v>1.6595812907202401</v>
      </c>
      <c r="F15" s="229"/>
    </row>
    <row r="16" spans="1:6" ht="15.6" x14ac:dyDescent="0.3">
      <c r="A16" s="230">
        <v>42614</v>
      </c>
      <c r="B16" s="231">
        <v>2.5844051293794479</v>
      </c>
      <c r="C16" s="231">
        <v>1.5487353972789322</v>
      </c>
      <c r="D16" s="231">
        <v>1.5957971604746461</v>
      </c>
      <c r="E16" s="231">
        <v>1.8232458107257401</v>
      </c>
      <c r="F16" s="231"/>
    </row>
    <row r="17" spans="1:6" ht="15.6" x14ac:dyDescent="0.3">
      <c r="A17" s="228">
        <v>42644</v>
      </c>
      <c r="B17" s="229">
        <v>1.5689051421822597</v>
      </c>
      <c r="C17" s="229">
        <v>1.7998339998219564</v>
      </c>
      <c r="D17" s="229">
        <v>1.6318374923887973</v>
      </c>
      <c r="E17" s="229">
        <v>1.9395892739795102</v>
      </c>
      <c r="F17" s="229"/>
    </row>
    <row r="18" spans="1:6" ht="15.6" x14ac:dyDescent="0.3">
      <c r="A18" s="230">
        <v>42675</v>
      </c>
      <c r="B18" s="231">
        <v>1.7279086814909022</v>
      </c>
      <c r="C18" s="231">
        <v>1.7188104538444122</v>
      </c>
      <c r="D18" s="231">
        <v>1.7489498321913146</v>
      </c>
      <c r="E18" s="231">
        <v>1.8253318546884401</v>
      </c>
      <c r="F18" s="231"/>
    </row>
    <row r="19" spans="1:6" ht="15.6" x14ac:dyDescent="0.3">
      <c r="A19" s="228">
        <v>42705</v>
      </c>
      <c r="B19" s="229">
        <v>1.3430600464701854</v>
      </c>
      <c r="C19" s="229">
        <v>1.7124322634431053</v>
      </c>
      <c r="D19" s="229">
        <v>1.4605703986001402</v>
      </c>
      <c r="E19" s="229">
        <v>1.5951711476105701</v>
      </c>
      <c r="F19" s="229"/>
    </row>
    <row r="20" spans="1:6" ht="15.6" x14ac:dyDescent="0.3">
      <c r="A20" s="230">
        <v>42736</v>
      </c>
      <c r="B20" s="231">
        <v>2.3364556533980902</v>
      </c>
      <c r="C20" s="231">
        <v>1.3388386144928432</v>
      </c>
      <c r="D20" s="231">
        <v>2.2240393704813073</v>
      </c>
      <c r="E20" s="231">
        <v>1.8750782583144401</v>
      </c>
      <c r="F20" s="231"/>
    </row>
    <row r="21" spans="1:6" ht="15.6" x14ac:dyDescent="0.3">
      <c r="A21" s="228">
        <v>42767</v>
      </c>
      <c r="B21" s="229">
        <v>1.5311463020645704</v>
      </c>
      <c r="C21" s="229">
        <v>1.8460384861658952</v>
      </c>
      <c r="D21" s="229">
        <v>1.4523438601163434</v>
      </c>
      <c r="E21" s="229">
        <v>1.5449264408528098</v>
      </c>
      <c r="F21" s="229"/>
    </row>
    <row r="22" spans="1:6" ht="15.6" x14ac:dyDescent="0.3">
      <c r="A22" s="230">
        <v>42795</v>
      </c>
      <c r="B22" s="231">
        <v>1.4333506937181539</v>
      </c>
      <c r="C22" s="231">
        <v>1.8210155100258021</v>
      </c>
      <c r="D22" s="231">
        <v>2.6136553660208506</v>
      </c>
      <c r="E22" s="231">
        <v>1.9763336186412899</v>
      </c>
      <c r="F22" s="231"/>
    </row>
    <row r="23" spans="1:6" ht="15.6" x14ac:dyDescent="0.3">
      <c r="A23" s="228">
        <v>42826</v>
      </c>
      <c r="B23" s="229">
        <v>2.0065585604921381</v>
      </c>
      <c r="C23" s="229">
        <v>2.2915170403397838</v>
      </c>
      <c r="D23" s="229">
        <v>1.6537930077851684</v>
      </c>
      <c r="E23" s="229">
        <v>1.78205263174483</v>
      </c>
      <c r="F23" s="229"/>
    </row>
    <row r="24" spans="1:6" ht="15.6" x14ac:dyDescent="0.3">
      <c r="A24" s="230">
        <v>42856</v>
      </c>
      <c r="B24" s="231">
        <v>1.6943296210075687</v>
      </c>
      <c r="C24" s="231">
        <v>1.6024793316225185</v>
      </c>
      <c r="D24" s="231">
        <v>1.946778273466137</v>
      </c>
      <c r="E24" s="231">
        <v>1.8248357031072799</v>
      </c>
      <c r="F24" s="231"/>
    </row>
    <row r="25" spans="1:6" ht="15.6" x14ac:dyDescent="0.3">
      <c r="A25" s="228">
        <v>42887</v>
      </c>
      <c r="B25" s="229">
        <v>1.7115943795652555</v>
      </c>
      <c r="C25" s="229">
        <v>1.4999999999999858</v>
      </c>
      <c r="D25" s="229">
        <v>1.6791641595212354</v>
      </c>
      <c r="E25" s="229">
        <v>1.72027896396083</v>
      </c>
      <c r="F25" s="229">
        <v>1.3</v>
      </c>
    </row>
    <row r="28" spans="1:6" x14ac:dyDescent="0.3">
      <c r="A28" s="94" t="s">
        <v>789</v>
      </c>
      <c r="B28" s="232"/>
      <c r="C28" s="227"/>
      <c r="D28" s="227"/>
      <c r="E28" s="227"/>
      <c r="F28" s="227"/>
    </row>
    <row r="29" spans="1:6" x14ac:dyDescent="0.3">
      <c r="A29" s="154" t="s">
        <v>790</v>
      </c>
      <c r="B29" s="261"/>
      <c r="C29" s="233"/>
      <c r="D29" s="233"/>
      <c r="E29" s="233"/>
      <c r="F29" s="233"/>
    </row>
    <row r="30" spans="1:6" x14ac:dyDescent="0.3">
      <c r="A30" s="227"/>
      <c r="B30" s="232"/>
      <c r="C30" s="227"/>
      <c r="D30" s="227"/>
      <c r="E30" s="227"/>
      <c r="F30" s="227"/>
    </row>
    <row r="31" spans="1:6" x14ac:dyDescent="0.3">
      <c r="A31" s="94" t="s">
        <v>729</v>
      </c>
      <c r="B31" s="232"/>
      <c r="C31" s="227"/>
      <c r="D31" s="227"/>
      <c r="E31" s="227"/>
      <c r="F31" s="227"/>
    </row>
    <row r="32" spans="1:6" x14ac:dyDescent="0.3">
      <c r="A32" s="154" t="s">
        <v>730</v>
      </c>
      <c r="B32" s="232"/>
      <c r="C32" s="227"/>
      <c r="D32" s="227"/>
      <c r="E32" s="227"/>
      <c r="F32" s="227"/>
    </row>
    <row r="104" spans="1:6" s="2" customFormat="1" x14ac:dyDescent="0.3">
      <c r="A104"/>
      <c r="B104"/>
      <c r="C104"/>
      <c r="D104"/>
      <c r="E104"/>
      <c r="F104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showGridLines="0" workbookViewId="0"/>
  </sheetViews>
  <sheetFormatPr baseColWidth="10" defaultRowHeight="14.4" x14ac:dyDescent="0.3"/>
  <cols>
    <col min="2" max="2" width="16.33203125" customWidth="1"/>
    <col min="3" max="3" width="13.6640625" customWidth="1"/>
    <col min="4" max="4" width="15.44140625" customWidth="1"/>
    <col min="8" max="8" width="17.6640625" customWidth="1"/>
  </cols>
  <sheetData>
    <row r="1" spans="1:8" ht="15.6" x14ac:dyDescent="0.3">
      <c r="A1" s="93" t="s">
        <v>731</v>
      </c>
      <c r="B1" s="227"/>
      <c r="C1" s="227"/>
      <c r="D1" s="227"/>
      <c r="F1" s="93" t="s">
        <v>732</v>
      </c>
    </row>
    <row r="2" spans="1:8" x14ac:dyDescent="0.3">
      <c r="A2" s="140" t="s">
        <v>677</v>
      </c>
      <c r="B2" s="227"/>
      <c r="C2" s="227"/>
      <c r="D2" s="227"/>
      <c r="F2" s="140" t="s">
        <v>677</v>
      </c>
    </row>
    <row r="3" spans="1:8" ht="15.6" x14ac:dyDescent="0.3">
      <c r="A3" s="96" t="s">
        <v>733</v>
      </c>
      <c r="B3" s="227"/>
      <c r="C3" s="227"/>
      <c r="D3" s="227"/>
      <c r="F3" s="96" t="s">
        <v>734</v>
      </c>
    </row>
    <row r="4" spans="1:8" x14ac:dyDescent="0.3">
      <c r="A4" s="140" t="s">
        <v>679</v>
      </c>
      <c r="B4" s="227"/>
      <c r="C4" s="227"/>
      <c r="D4" s="227"/>
      <c r="F4" s="140" t="s">
        <v>679</v>
      </c>
    </row>
    <row r="5" spans="1:8" x14ac:dyDescent="0.3">
      <c r="A5" s="227"/>
      <c r="B5" s="227"/>
      <c r="C5" s="227"/>
      <c r="D5" s="227"/>
    </row>
    <row r="6" spans="1:8" ht="47.25" customHeight="1" x14ac:dyDescent="0.3">
      <c r="A6" s="253" t="s">
        <v>0</v>
      </c>
      <c r="B6" s="257" t="s">
        <v>658</v>
      </c>
      <c r="C6" s="254" t="s">
        <v>150</v>
      </c>
      <c r="D6" s="257" t="s">
        <v>735</v>
      </c>
      <c r="F6" s="253" t="s">
        <v>0</v>
      </c>
      <c r="G6" s="253" t="s">
        <v>736</v>
      </c>
      <c r="H6" s="253" t="s">
        <v>737</v>
      </c>
    </row>
    <row r="7" spans="1:8" ht="46.8" x14ac:dyDescent="0.3">
      <c r="A7" s="255" t="s">
        <v>1</v>
      </c>
      <c r="B7" s="257" t="s">
        <v>666</v>
      </c>
      <c r="C7" s="257" t="s">
        <v>154</v>
      </c>
      <c r="D7" s="257" t="s">
        <v>738</v>
      </c>
      <c r="F7" s="255" t="s">
        <v>1</v>
      </c>
      <c r="G7" s="253" t="s">
        <v>739</v>
      </c>
      <c r="H7" s="257" t="s">
        <v>740</v>
      </c>
    </row>
    <row r="8" spans="1:8" ht="15.6" x14ac:dyDescent="0.3">
      <c r="A8" s="230">
        <v>42736</v>
      </c>
      <c r="B8" s="231">
        <v>1.4999999999999858</v>
      </c>
      <c r="C8" s="231">
        <v>1.5999999999999943</v>
      </c>
      <c r="D8" s="231">
        <v>0.40000000000000568</v>
      </c>
      <c r="F8" s="230">
        <v>42736</v>
      </c>
      <c r="G8" s="231">
        <v>1.4</v>
      </c>
      <c r="H8" s="231">
        <v>1.6</v>
      </c>
    </row>
    <row r="9" spans="1:8" ht="15.6" x14ac:dyDescent="0.3">
      <c r="A9" s="228">
        <v>42767</v>
      </c>
      <c r="B9" s="229">
        <v>1.6999999999999886</v>
      </c>
      <c r="C9" s="229">
        <v>1.7999999999999972</v>
      </c>
      <c r="D9" s="229">
        <v>-9.9999999999994316E-2</v>
      </c>
      <c r="F9" s="228">
        <v>42767</v>
      </c>
      <c r="G9" s="229">
        <v>1.7</v>
      </c>
      <c r="H9" s="229">
        <v>1.8</v>
      </c>
    </row>
    <row r="10" spans="1:8" ht="15.6" x14ac:dyDescent="0.3">
      <c r="A10" s="230">
        <v>42795</v>
      </c>
      <c r="B10" s="231">
        <v>0.89999999999999147</v>
      </c>
      <c r="C10" s="231">
        <v>0.89999999999999147</v>
      </c>
      <c r="D10" s="231">
        <v>0.59999999999999432</v>
      </c>
      <c r="F10" s="230">
        <v>42795</v>
      </c>
      <c r="G10" s="231">
        <v>-0.1</v>
      </c>
      <c r="H10" s="231">
        <v>1.3</v>
      </c>
    </row>
    <row r="11" spans="1:8" ht="15.6" x14ac:dyDescent="0.3">
      <c r="A11" s="228">
        <v>42826</v>
      </c>
      <c r="B11" s="229">
        <v>0.49999999999998579</v>
      </c>
      <c r="C11" s="229">
        <v>0.59999999999999432</v>
      </c>
      <c r="D11" s="229">
        <v>-0.89999999999999147</v>
      </c>
      <c r="F11" s="228">
        <v>42826</v>
      </c>
      <c r="G11" s="229">
        <v>-0.4</v>
      </c>
      <c r="H11" s="229">
        <v>0.9</v>
      </c>
    </row>
    <row r="12" spans="1:8" ht="15.6" x14ac:dyDescent="0.3">
      <c r="A12" s="230">
        <v>42856</v>
      </c>
      <c r="B12" s="231">
        <v>0.89999999999999147</v>
      </c>
      <c r="C12" s="231">
        <v>0.79999999999999716</v>
      </c>
      <c r="D12" s="231">
        <v>1.0999999999999943</v>
      </c>
      <c r="F12" s="230">
        <v>42856</v>
      </c>
      <c r="G12" s="231">
        <v>0.3</v>
      </c>
      <c r="H12" s="231">
        <v>1</v>
      </c>
    </row>
    <row r="13" spans="1:8" ht="15.6" x14ac:dyDescent="0.3">
      <c r="A13" s="228">
        <v>42887</v>
      </c>
      <c r="B13" s="229">
        <v>1.8999999999999915</v>
      </c>
      <c r="C13" s="229">
        <v>1.8999999999999915</v>
      </c>
      <c r="D13" s="229">
        <v>0.89999999999999147</v>
      </c>
      <c r="F13" s="228">
        <v>42887</v>
      </c>
      <c r="G13" s="229">
        <v>3.5</v>
      </c>
      <c r="H13" s="229">
        <v>1.5</v>
      </c>
    </row>
    <row r="15" spans="1:8" x14ac:dyDescent="0.3">
      <c r="A15" s="227"/>
      <c r="B15" s="232"/>
      <c r="C15" s="227"/>
      <c r="D15" s="227"/>
    </row>
    <row r="16" spans="1:8" x14ac:dyDescent="0.3">
      <c r="A16" s="94" t="s">
        <v>601</v>
      </c>
      <c r="B16" s="232"/>
      <c r="C16" s="227"/>
      <c r="D16" s="227"/>
    </row>
    <row r="17" spans="1:4" x14ac:dyDescent="0.3">
      <c r="A17" s="154" t="s">
        <v>602</v>
      </c>
      <c r="B17" s="232"/>
      <c r="C17" s="227"/>
      <c r="D17" s="227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8"/>
  <sheetViews>
    <sheetView showGridLines="0" workbookViewId="0">
      <selection activeCell="J7" sqref="J7"/>
    </sheetView>
  </sheetViews>
  <sheetFormatPr baseColWidth="10" defaultRowHeight="14.4" x14ac:dyDescent="0.3"/>
  <cols>
    <col min="2" max="2" width="16.33203125" customWidth="1"/>
    <col min="3" max="3" width="13.6640625" customWidth="1"/>
    <col min="4" max="4" width="15.44140625" customWidth="1"/>
  </cols>
  <sheetData>
    <row r="1" spans="1:4" ht="15.6" x14ac:dyDescent="0.3">
      <c r="A1" s="93" t="s">
        <v>741</v>
      </c>
      <c r="B1" s="227"/>
      <c r="C1" s="227"/>
      <c r="D1" s="227"/>
    </row>
    <row r="2" spans="1:4" x14ac:dyDescent="0.3">
      <c r="A2" s="140" t="s">
        <v>742</v>
      </c>
      <c r="B2" s="227"/>
      <c r="C2" s="227"/>
      <c r="D2" s="227"/>
    </row>
    <row r="3" spans="1:4" ht="15.6" x14ac:dyDescent="0.3">
      <c r="A3" s="96" t="s">
        <v>797</v>
      </c>
      <c r="B3" s="227"/>
      <c r="C3" s="227"/>
      <c r="D3" s="227"/>
    </row>
    <row r="4" spans="1:4" x14ac:dyDescent="0.3">
      <c r="A4" s="154" t="s">
        <v>743</v>
      </c>
      <c r="B4" s="227"/>
      <c r="C4" s="227"/>
      <c r="D4" s="227"/>
    </row>
    <row r="5" spans="1:4" x14ac:dyDescent="0.3">
      <c r="A5" s="227"/>
      <c r="B5" s="227"/>
      <c r="C5" s="227"/>
      <c r="D5" s="227"/>
    </row>
    <row r="6" spans="1:4" ht="35.1" customHeight="1" x14ac:dyDescent="0.3">
      <c r="A6" s="253" t="s">
        <v>0</v>
      </c>
      <c r="B6" s="266">
        <v>2015</v>
      </c>
      <c r="C6" s="254">
        <v>2016</v>
      </c>
      <c r="D6" s="254">
        <v>2017</v>
      </c>
    </row>
    <row r="7" spans="1:4" ht="35.1" customHeight="1" x14ac:dyDescent="0.3">
      <c r="A7" s="255" t="s">
        <v>1</v>
      </c>
      <c r="B7" s="266">
        <v>2015</v>
      </c>
      <c r="C7" s="254">
        <v>2016</v>
      </c>
      <c r="D7" s="254">
        <v>2017</v>
      </c>
    </row>
    <row r="8" spans="1:4" ht="15.6" x14ac:dyDescent="0.3">
      <c r="A8" s="230" t="s">
        <v>744</v>
      </c>
      <c r="B8" s="231">
        <v>1.3177736306431598</v>
      </c>
      <c r="C8" s="231">
        <v>1.1048902573489272</v>
      </c>
      <c r="D8" s="231">
        <v>3.9099339227104366</v>
      </c>
    </row>
    <row r="9" spans="1:4" ht="15.6" x14ac:dyDescent="0.3">
      <c r="A9" s="228" t="s">
        <v>745</v>
      </c>
      <c r="B9" s="229">
        <v>0.29857647250892683</v>
      </c>
      <c r="C9" s="229">
        <v>0.39548468986075136</v>
      </c>
      <c r="D9" s="229">
        <v>5.4522879052939288E-2</v>
      </c>
    </row>
    <row r="10" spans="1:4" ht="15.6" x14ac:dyDescent="0.3">
      <c r="A10" s="230" t="s">
        <v>746</v>
      </c>
      <c r="B10" s="231">
        <v>0.32709553044824702</v>
      </c>
      <c r="C10" s="231">
        <v>0.56474293806036258</v>
      </c>
      <c r="D10" s="231">
        <v>0.21358100537301539</v>
      </c>
    </row>
    <row r="11" spans="1:4" ht="15.6" x14ac:dyDescent="0.3">
      <c r="A11" s="228" t="s">
        <v>747</v>
      </c>
      <c r="B11" s="229">
        <v>10.038014188504363</v>
      </c>
      <c r="C11" s="229">
        <v>13.993848107117273</v>
      </c>
      <c r="D11" s="229">
        <v>7.2537903479088754</v>
      </c>
    </row>
    <row r="12" spans="1:4" ht="15.6" x14ac:dyDescent="0.3">
      <c r="A12" s="230" t="s">
        <v>748</v>
      </c>
      <c r="B12" s="231">
        <v>1.5534248801585733</v>
      </c>
      <c r="C12" s="231">
        <v>1.4533944192468624</v>
      </c>
      <c r="D12" s="231">
        <v>2.0853776869215608</v>
      </c>
    </row>
    <row r="13" spans="1:4" ht="15.6" x14ac:dyDescent="0.3">
      <c r="A13" s="228" t="s">
        <v>749</v>
      </c>
      <c r="B13" s="229">
        <v>1.7856255062607147</v>
      </c>
      <c r="C13" s="229">
        <v>1.6624774684535879</v>
      </c>
      <c r="D13" s="229">
        <v>1.2992256262916726</v>
      </c>
    </row>
    <row r="14" spans="1:4" ht="15.6" x14ac:dyDescent="0.3">
      <c r="A14" s="230" t="s">
        <v>750</v>
      </c>
      <c r="B14" s="231">
        <v>5.011632584268952</v>
      </c>
      <c r="C14" s="231">
        <v>3.8168841794941528</v>
      </c>
      <c r="D14" s="231">
        <v>5.9291726445277675</v>
      </c>
    </row>
    <row r="15" spans="1:4" ht="15.6" x14ac:dyDescent="0.3">
      <c r="A15" s="228" t="s">
        <v>751</v>
      </c>
      <c r="B15" s="229">
        <v>0.22571188116535268</v>
      </c>
      <c r="C15" s="229">
        <v>0.17842025708567633</v>
      </c>
      <c r="D15" s="229">
        <v>1.1862938214409979</v>
      </c>
    </row>
    <row r="16" spans="1:4" ht="15.6" x14ac:dyDescent="0.3">
      <c r="A16" s="230" t="s">
        <v>752</v>
      </c>
      <c r="B16" s="231">
        <v>0.86090451801068468</v>
      </c>
      <c r="C16" s="231">
        <v>0.61226189717390866</v>
      </c>
      <c r="D16" s="231">
        <v>0.92744176447369853</v>
      </c>
    </row>
    <row r="17" spans="1:4" ht="15.6" x14ac:dyDescent="0.3">
      <c r="A17" s="228" t="s">
        <v>753</v>
      </c>
      <c r="B17" s="229">
        <v>0.33132690637094697</v>
      </c>
      <c r="C17" s="229">
        <v>3.4272777641331231</v>
      </c>
      <c r="D17" s="229">
        <v>0.27227776386766323</v>
      </c>
    </row>
    <row r="18" spans="1:4" ht="15.6" x14ac:dyDescent="0.3">
      <c r="A18" s="230" t="s">
        <v>754</v>
      </c>
      <c r="B18" s="231">
        <v>4.4785177302721735</v>
      </c>
      <c r="C18" s="231">
        <v>1.905363554771327</v>
      </c>
      <c r="D18" s="231">
        <v>0.46257519255456714</v>
      </c>
    </row>
    <row r="19" spans="1:4" ht="15.6" x14ac:dyDescent="0.3">
      <c r="A19" s="228" t="s">
        <v>755</v>
      </c>
      <c r="B19" s="229">
        <v>7.7538448340462196E-2</v>
      </c>
      <c r="C19" s="229">
        <v>0.84382150035146708</v>
      </c>
      <c r="D19" s="229">
        <v>0.86144779216752454</v>
      </c>
    </row>
    <row r="22" spans="1:4" x14ac:dyDescent="0.3">
      <c r="A22" s="94" t="s">
        <v>756</v>
      </c>
      <c r="B22" s="232"/>
      <c r="C22" s="227"/>
      <c r="D22" s="227"/>
    </row>
    <row r="23" spans="1:4" x14ac:dyDescent="0.3">
      <c r="A23" s="154" t="s">
        <v>757</v>
      </c>
      <c r="B23" s="261"/>
      <c r="C23" s="233"/>
      <c r="D23" s="233"/>
    </row>
    <row r="24" spans="1:4" x14ac:dyDescent="0.3">
      <c r="A24" s="227"/>
      <c r="B24" s="232"/>
      <c r="C24" s="227"/>
      <c r="D24" s="227"/>
    </row>
    <row r="25" spans="1:4" x14ac:dyDescent="0.3">
      <c r="A25" s="94" t="s">
        <v>758</v>
      </c>
      <c r="B25" s="232"/>
      <c r="C25" s="227"/>
      <c r="D25" s="227"/>
    </row>
    <row r="26" spans="1:4" x14ac:dyDescent="0.3">
      <c r="A26" s="154" t="s">
        <v>759</v>
      </c>
      <c r="B26" s="232"/>
      <c r="C26" s="227"/>
      <c r="D26" s="227"/>
    </row>
    <row r="98" spans="1:4" s="2" customFormat="1" x14ac:dyDescent="0.3">
      <c r="A98"/>
      <c r="B98"/>
      <c r="C98"/>
      <c r="D98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showGridLines="0" workbookViewId="0">
      <selection activeCell="J69" sqref="J69"/>
    </sheetView>
  </sheetViews>
  <sheetFormatPr baseColWidth="10" defaultRowHeight="14.4" x14ac:dyDescent="0.3"/>
  <cols>
    <col min="2" max="2" width="16.33203125" customWidth="1"/>
    <col min="3" max="3" width="16.109375" customWidth="1"/>
    <col min="4" max="4" width="18.88671875" customWidth="1"/>
    <col min="5" max="5" width="13.6640625" customWidth="1"/>
    <col min="6" max="6" width="14.33203125" customWidth="1"/>
    <col min="7" max="7" width="15.6640625" customWidth="1"/>
  </cols>
  <sheetData>
    <row r="1" spans="1:7" ht="15.6" x14ac:dyDescent="0.3">
      <c r="A1" s="93" t="s">
        <v>760</v>
      </c>
      <c r="B1" s="227"/>
      <c r="C1" s="227"/>
      <c r="D1" s="227"/>
      <c r="E1" s="227"/>
      <c r="F1" s="227"/>
    </row>
    <row r="2" spans="1:7" x14ac:dyDescent="0.3">
      <c r="A2" s="140" t="s">
        <v>237</v>
      </c>
      <c r="B2" s="227"/>
      <c r="C2" s="227"/>
      <c r="D2" s="227"/>
      <c r="E2" s="227"/>
      <c r="F2" s="227"/>
    </row>
    <row r="3" spans="1:7" ht="15.6" x14ac:dyDescent="0.3">
      <c r="A3" s="96" t="s">
        <v>761</v>
      </c>
      <c r="B3" s="227"/>
      <c r="C3" s="227"/>
      <c r="D3" s="227"/>
      <c r="E3" s="227"/>
      <c r="F3" s="227"/>
    </row>
    <row r="4" spans="1:7" x14ac:dyDescent="0.3">
      <c r="A4" s="140" t="s">
        <v>236</v>
      </c>
      <c r="B4" s="227"/>
      <c r="C4" s="227"/>
      <c r="D4" s="227"/>
      <c r="E4" s="227"/>
      <c r="F4" s="227"/>
    </row>
    <row r="5" spans="1:7" x14ac:dyDescent="0.3">
      <c r="A5" s="227"/>
      <c r="B5" s="227"/>
      <c r="C5" s="227"/>
      <c r="D5" s="227"/>
      <c r="E5" s="227"/>
      <c r="F5" s="227"/>
    </row>
    <row r="6" spans="1:7" ht="47.25" customHeight="1" x14ac:dyDescent="0.3">
      <c r="A6" s="253" t="s">
        <v>0</v>
      </c>
      <c r="B6" s="257" t="s">
        <v>762</v>
      </c>
      <c r="C6" s="254" t="s">
        <v>763</v>
      </c>
      <c r="D6" s="254" t="s">
        <v>764</v>
      </c>
      <c r="E6" s="254" t="s">
        <v>765</v>
      </c>
      <c r="F6" s="10" t="s">
        <v>766</v>
      </c>
      <c r="G6" s="10" t="s">
        <v>767</v>
      </c>
    </row>
    <row r="7" spans="1:7" ht="39.75" customHeight="1" x14ac:dyDescent="0.3">
      <c r="A7" s="255" t="s">
        <v>1</v>
      </c>
      <c r="B7" s="257" t="s">
        <v>768</v>
      </c>
      <c r="C7" s="257" t="s">
        <v>769</v>
      </c>
      <c r="D7" s="257" t="s">
        <v>770</v>
      </c>
      <c r="E7" s="258" t="s">
        <v>771</v>
      </c>
      <c r="F7" s="9" t="s">
        <v>772</v>
      </c>
      <c r="G7" s="9" t="s">
        <v>773</v>
      </c>
    </row>
    <row r="8" spans="1:7" ht="15.6" x14ac:dyDescent="0.3">
      <c r="A8" s="230">
        <v>42736</v>
      </c>
      <c r="B8" s="231">
        <v>35.576690484606445</v>
      </c>
      <c r="C8" s="231"/>
      <c r="D8" s="231"/>
      <c r="E8" s="231">
        <v>12</v>
      </c>
      <c r="F8" s="231">
        <v>17</v>
      </c>
      <c r="G8" s="231"/>
    </row>
    <row r="9" spans="1:7" ht="15.6" x14ac:dyDescent="0.3">
      <c r="A9" s="228">
        <v>42767</v>
      </c>
      <c r="B9" s="229">
        <v>33.61252582443737</v>
      </c>
      <c r="C9" s="229"/>
      <c r="D9" s="229"/>
      <c r="E9" s="229">
        <v>12</v>
      </c>
      <c r="F9" s="229">
        <v>17</v>
      </c>
      <c r="G9" s="229"/>
    </row>
    <row r="10" spans="1:7" ht="15.6" x14ac:dyDescent="0.3">
      <c r="A10" s="230">
        <v>42795</v>
      </c>
      <c r="B10" s="231">
        <v>32.378755350444266</v>
      </c>
      <c r="C10" s="231"/>
      <c r="D10" s="231"/>
      <c r="E10" s="231">
        <v>12</v>
      </c>
      <c r="F10" s="231">
        <v>17</v>
      </c>
      <c r="G10" s="231"/>
    </row>
    <row r="11" spans="1:7" ht="15.6" x14ac:dyDescent="0.3">
      <c r="A11" s="228">
        <v>42826</v>
      </c>
      <c r="B11" s="229">
        <v>27.519200000000026</v>
      </c>
      <c r="C11" s="229"/>
      <c r="D11" s="229"/>
      <c r="E11" s="229">
        <v>12</v>
      </c>
      <c r="F11" s="229">
        <v>17</v>
      </c>
      <c r="G11" s="229"/>
    </row>
    <row r="12" spans="1:7" ht="15.6" x14ac:dyDescent="0.3">
      <c r="A12" s="230">
        <v>42856</v>
      </c>
      <c r="B12" s="231">
        <v>23.95737158015767</v>
      </c>
      <c r="C12" s="231"/>
      <c r="D12" s="231"/>
      <c r="E12" s="231">
        <v>12</v>
      </c>
      <c r="F12" s="231">
        <v>17</v>
      </c>
      <c r="G12" s="231"/>
    </row>
    <row r="13" spans="1:7" ht="15.6" x14ac:dyDescent="0.3">
      <c r="A13" s="228">
        <v>42887</v>
      </c>
      <c r="B13" s="229">
        <v>21.701541366615089</v>
      </c>
      <c r="C13" s="229"/>
      <c r="D13" s="229"/>
      <c r="E13" s="229">
        <v>12</v>
      </c>
      <c r="F13" s="229">
        <v>17</v>
      </c>
      <c r="G13" s="229"/>
    </row>
    <row r="14" spans="1:7" ht="15.6" x14ac:dyDescent="0.3">
      <c r="A14" s="230">
        <v>42917</v>
      </c>
      <c r="B14" s="231"/>
      <c r="C14" s="231">
        <v>20.994826635671544</v>
      </c>
      <c r="D14" s="231"/>
      <c r="E14" s="231">
        <v>12</v>
      </c>
      <c r="F14" s="231">
        <v>17</v>
      </c>
      <c r="G14" s="231"/>
    </row>
    <row r="15" spans="1:7" ht="15.6" x14ac:dyDescent="0.3">
      <c r="A15" s="228">
        <v>42948</v>
      </c>
      <c r="B15" s="229"/>
      <c r="C15" s="229">
        <v>22.320654614519043</v>
      </c>
      <c r="D15" s="229"/>
      <c r="E15" s="229">
        <v>12</v>
      </c>
      <c r="F15" s="229">
        <v>17</v>
      </c>
      <c r="G15" s="229"/>
    </row>
    <row r="16" spans="1:7" ht="15.6" x14ac:dyDescent="0.3">
      <c r="A16" s="230">
        <v>42979</v>
      </c>
      <c r="B16" s="231"/>
      <c r="C16" s="231">
        <v>22.503157568147628</v>
      </c>
      <c r="D16" s="231"/>
      <c r="E16" s="231">
        <v>12</v>
      </c>
      <c r="F16" s="231">
        <v>17</v>
      </c>
      <c r="G16" s="231"/>
    </row>
    <row r="17" spans="1:7" ht="15.6" x14ac:dyDescent="0.3">
      <c r="A17" s="228">
        <v>43009</v>
      </c>
      <c r="B17" s="229"/>
      <c r="C17" s="229">
        <v>21.235288970716582</v>
      </c>
      <c r="D17" s="229"/>
      <c r="E17" s="229">
        <v>12</v>
      </c>
      <c r="F17" s="229">
        <v>17</v>
      </c>
      <c r="G17" s="229"/>
    </row>
    <row r="18" spans="1:7" ht="15.6" x14ac:dyDescent="0.3">
      <c r="A18" s="230">
        <v>43040</v>
      </c>
      <c r="B18" s="231"/>
      <c r="C18" s="231">
        <v>20.974653565761443</v>
      </c>
      <c r="D18" s="231"/>
      <c r="E18" s="231">
        <v>12</v>
      </c>
      <c r="F18" s="231">
        <v>17</v>
      </c>
      <c r="G18" s="231"/>
    </row>
    <row r="19" spans="1:7" ht="15.6" x14ac:dyDescent="0.3">
      <c r="A19" s="228">
        <v>43070</v>
      </c>
      <c r="B19" s="229"/>
      <c r="C19" s="229">
        <v>21.100995053474421</v>
      </c>
      <c r="D19" s="229">
        <v>21.5</v>
      </c>
      <c r="E19" s="229">
        <v>12</v>
      </c>
      <c r="F19" s="229">
        <v>17</v>
      </c>
      <c r="G19" s="229"/>
    </row>
    <row r="20" spans="1:7" ht="15.6" x14ac:dyDescent="0.3">
      <c r="A20" s="230">
        <v>43101</v>
      </c>
      <c r="B20" s="231"/>
      <c r="C20" s="231">
        <v>21.07477494687393</v>
      </c>
      <c r="D20" s="231"/>
      <c r="E20" s="231">
        <v>8</v>
      </c>
      <c r="F20" s="231">
        <v>12</v>
      </c>
      <c r="G20" s="231">
        <v>10</v>
      </c>
    </row>
    <row r="21" spans="1:7" ht="15.6" x14ac:dyDescent="0.3">
      <c r="A21" s="228">
        <v>43132</v>
      </c>
      <c r="B21" s="229"/>
      <c r="C21" s="229">
        <v>19.689708927042361</v>
      </c>
      <c r="D21" s="229"/>
      <c r="E21" s="229">
        <v>8</v>
      </c>
      <c r="F21" s="229">
        <v>12</v>
      </c>
      <c r="G21" s="229">
        <v>10</v>
      </c>
    </row>
    <row r="22" spans="1:7" ht="15.6" x14ac:dyDescent="0.3">
      <c r="A22" s="230">
        <v>43160</v>
      </c>
      <c r="B22" s="231"/>
      <c r="C22" s="231">
        <v>18.435024673634999</v>
      </c>
      <c r="D22" s="231"/>
      <c r="E22" s="231">
        <v>8</v>
      </c>
      <c r="F22" s="231">
        <v>12</v>
      </c>
      <c r="G22" s="231">
        <v>10</v>
      </c>
    </row>
    <row r="23" spans="1:7" ht="15.6" x14ac:dyDescent="0.3">
      <c r="A23" s="228">
        <v>43191</v>
      </c>
      <c r="B23" s="229"/>
      <c r="C23" s="229">
        <v>16.885654390094615</v>
      </c>
      <c r="D23" s="229"/>
      <c r="E23" s="229">
        <v>8</v>
      </c>
      <c r="F23" s="229">
        <v>12</v>
      </c>
      <c r="G23" s="229">
        <v>10</v>
      </c>
    </row>
    <row r="24" spans="1:7" ht="15.6" x14ac:dyDescent="0.3">
      <c r="A24" s="230">
        <v>43221</v>
      </c>
      <c r="B24" s="231"/>
      <c r="C24" s="231">
        <v>16.894828674649645</v>
      </c>
      <c r="D24" s="231"/>
      <c r="E24" s="231">
        <v>8</v>
      </c>
      <c r="F24" s="231">
        <v>12</v>
      </c>
      <c r="G24" s="231">
        <v>10</v>
      </c>
    </row>
    <row r="25" spans="1:7" ht="15.6" x14ac:dyDescent="0.3">
      <c r="A25" s="228">
        <v>43252</v>
      </c>
      <c r="B25" s="229"/>
      <c r="C25" s="229">
        <v>17.000000000000043</v>
      </c>
      <c r="D25" s="229">
        <v>17</v>
      </c>
      <c r="E25" s="229">
        <v>8</v>
      </c>
      <c r="F25" s="229">
        <v>12</v>
      </c>
      <c r="G25" s="229">
        <v>10</v>
      </c>
    </row>
    <row r="26" spans="1:7" ht="15.6" x14ac:dyDescent="0.3">
      <c r="A26" s="230">
        <v>43282</v>
      </c>
      <c r="B26" s="231"/>
      <c r="C26" s="231">
        <v>16.521056734943087</v>
      </c>
      <c r="D26" s="231"/>
      <c r="E26" s="231">
        <v>8</v>
      </c>
      <c r="F26" s="231">
        <v>12</v>
      </c>
      <c r="G26" s="231">
        <v>10</v>
      </c>
    </row>
    <row r="27" spans="1:7" ht="15.6" x14ac:dyDescent="0.3">
      <c r="A27" s="228">
        <v>43313</v>
      </c>
      <c r="B27" s="229"/>
      <c r="C27" s="229">
        <v>16.220711866466516</v>
      </c>
      <c r="D27" s="229"/>
      <c r="E27" s="229">
        <v>8</v>
      </c>
      <c r="F27" s="229">
        <v>12</v>
      </c>
      <c r="G27" s="229">
        <v>10</v>
      </c>
    </row>
    <row r="28" spans="1:7" ht="15.6" x14ac:dyDescent="0.3">
      <c r="A28" s="230">
        <v>43344</v>
      </c>
      <c r="B28" s="231"/>
      <c r="C28" s="231">
        <v>15.921141167419492</v>
      </c>
      <c r="D28" s="231"/>
      <c r="E28" s="231">
        <v>8</v>
      </c>
      <c r="F28" s="231">
        <v>12</v>
      </c>
      <c r="G28" s="231">
        <v>10</v>
      </c>
    </row>
    <row r="29" spans="1:7" ht="15.6" x14ac:dyDescent="0.3">
      <c r="A29" s="228">
        <v>43374</v>
      </c>
      <c r="B29" s="229"/>
      <c r="C29" s="229">
        <v>15.622342642301604</v>
      </c>
      <c r="D29" s="229"/>
      <c r="E29" s="229">
        <v>8</v>
      </c>
      <c r="F29" s="229">
        <v>12</v>
      </c>
      <c r="G29" s="229">
        <v>10</v>
      </c>
    </row>
    <row r="30" spans="1:7" ht="15.6" x14ac:dyDescent="0.3">
      <c r="A30" s="230">
        <v>43405</v>
      </c>
      <c r="B30" s="231"/>
      <c r="C30" s="231">
        <v>15.210582235370637</v>
      </c>
      <c r="D30" s="231"/>
      <c r="E30" s="231">
        <v>8</v>
      </c>
      <c r="F30" s="231">
        <v>12</v>
      </c>
      <c r="G30" s="231">
        <v>10</v>
      </c>
    </row>
    <row r="31" spans="1:7" ht="15.6" x14ac:dyDescent="0.3">
      <c r="A31" s="228">
        <v>43435</v>
      </c>
      <c r="B31" s="229"/>
      <c r="C31" s="229">
        <v>14.90999999999994</v>
      </c>
      <c r="D31" s="229">
        <v>14.9</v>
      </c>
      <c r="E31" s="229">
        <v>8</v>
      </c>
      <c r="F31" s="229">
        <v>12</v>
      </c>
      <c r="G31" s="229">
        <v>10</v>
      </c>
    </row>
    <row r="32" spans="1:7" ht="15.6" x14ac:dyDescent="0.3">
      <c r="A32" s="230">
        <v>43466</v>
      </c>
      <c r="B32" s="231"/>
      <c r="C32" s="231">
        <v>14.470825112459778</v>
      </c>
      <c r="D32" s="231"/>
      <c r="E32" s="231">
        <v>3.5</v>
      </c>
      <c r="F32" s="231">
        <v>6.5</v>
      </c>
      <c r="G32" s="231">
        <v>5</v>
      </c>
    </row>
    <row r="33" spans="1:7" ht="15.6" x14ac:dyDescent="0.3">
      <c r="A33" s="228">
        <v>43497</v>
      </c>
      <c r="B33" s="229"/>
      <c r="C33" s="229">
        <v>14.033328708792652</v>
      </c>
      <c r="D33" s="229"/>
      <c r="E33" s="229">
        <v>3.5</v>
      </c>
      <c r="F33" s="229">
        <v>6.5</v>
      </c>
      <c r="G33" s="229">
        <v>5</v>
      </c>
    </row>
    <row r="34" spans="1:7" ht="15.6" x14ac:dyDescent="0.3">
      <c r="A34" s="230">
        <v>43525</v>
      </c>
      <c r="B34" s="231"/>
      <c r="C34" s="231">
        <v>13.597504373995761</v>
      </c>
      <c r="D34" s="231"/>
      <c r="E34" s="231">
        <v>3.5</v>
      </c>
      <c r="F34" s="231">
        <v>6.5</v>
      </c>
      <c r="G34" s="231">
        <v>5</v>
      </c>
    </row>
    <row r="35" spans="1:7" ht="15.6" x14ac:dyDescent="0.3">
      <c r="A35" s="228">
        <v>43556</v>
      </c>
      <c r="B35" s="229"/>
      <c r="C35" s="229">
        <v>13.163345717583908</v>
      </c>
      <c r="D35" s="229"/>
      <c r="E35" s="229">
        <v>3.5</v>
      </c>
      <c r="F35" s="229">
        <v>6.5</v>
      </c>
      <c r="G35" s="229">
        <v>5</v>
      </c>
    </row>
    <row r="36" spans="1:7" ht="15.6" x14ac:dyDescent="0.3">
      <c r="A36" s="230">
        <v>43586</v>
      </c>
      <c r="B36" s="231"/>
      <c r="C36" s="231">
        <v>12.730846373495623</v>
      </c>
      <c r="D36" s="231"/>
      <c r="E36" s="231">
        <v>3.5</v>
      </c>
      <c r="F36" s="231">
        <v>6.5</v>
      </c>
      <c r="G36" s="231">
        <v>5</v>
      </c>
    </row>
    <row r="37" spans="1:7" ht="15.6" x14ac:dyDescent="0.3">
      <c r="A37" s="228">
        <v>43617</v>
      </c>
      <c r="B37" s="229"/>
      <c r="C37" s="229">
        <v>12.299999999999983</v>
      </c>
      <c r="D37" s="229">
        <v>12.3</v>
      </c>
      <c r="E37" s="229">
        <v>3.5</v>
      </c>
      <c r="F37" s="229">
        <v>6.5</v>
      </c>
      <c r="G37" s="229">
        <v>5</v>
      </c>
    </row>
    <row r="38" spans="1:7" ht="15.6" x14ac:dyDescent="0.3">
      <c r="A38" s="230">
        <v>43647</v>
      </c>
      <c r="B38" s="231"/>
      <c r="C38" s="231">
        <v>11.845424601249974</v>
      </c>
      <c r="D38" s="231"/>
      <c r="E38" s="231">
        <v>3.5</v>
      </c>
      <c r="F38" s="231">
        <v>6.5</v>
      </c>
      <c r="G38" s="231">
        <v>5</v>
      </c>
    </row>
    <row r="39" spans="1:7" ht="15.6" x14ac:dyDescent="0.3">
      <c r="A39" s="228">
        <v>43678</v>
      </c>
      <c r="B39" s="229"/>
      <c r="C39" s="229">
        <v>11.39268926299107</v>
      </c>
      <c r="D39" s="229"/>
      <c r="E39" s="229">
        <v>3.5</v>
      </c>
      <c r="F39" s="229">
        <v>6.5</v>
      </c>
      <c r="G39" s="229">
        <v>5</v>
      </c>
    </row>
    <row r="40" spans="1:7" ht="15.6" x14ac:dyDescent="0.3">
      <c r="A40" s="230">
        <v>43709</v>
      </c>
      <c r="B40" s="231"/>
      <c r="C40" s="231">
        <v>10.941786536904146</v>
      </c>
      <c r="D40" s="231"/>
      <c r="E40" s="231">
        <v>3.5</v>
      </c>
      <c r="F40" s="231">
        <v>6.5</v>
      </c>
      <c r="G40" s="231">
        <v>5</v>
      </c>
    </row>
    <row r="41" spans="1:7" ht="15.6" x14ac:dyDescent="0.3">
      <c r="A41" s="228">
        <v>43739</v>
      </c>
      <c r="B41" s="229"/>
      <c r="C41" s="229">
        <v>10.492709004819972</v>
      </c>
      <c r="D41" s="229"/>
      <c r="E41" s="229">
        <v>3.5</v>
      </c>
      <c r="F41" s="229">
        <v>6.5</v>
      </c>
      <c r="G41" s="229">
        <v>5</v>
      </c>
    </row>
    <row r="42" spans="1:7" ht="15.6" x14ac:dyDescent="0.3">
      <c r="A42" s="230">
        <v>43770</v>
      </c>
      <c r="B42" s="231"/>
      <c r="C42" s="231">
        <v>10.045449278597047</v>
      </c>
      <c r="D42" s="231"/>
      <c r="E42" s="231">
        <v>3.5</v>
      </c>
      <c r="F42" s="231">
        <v>6.5</v>
      </c>
      <c r="G42" s="231">
        <v>5</v>
      </c>
    </row>
    <row r="43" spans="1:7" ht="15.6" x14ac:dyDescent="0.3">
      <c r="A43" s="228">
        <v>43800</v>
      </c>
      <c r="B43" s="229"/>
      <c r="C43" s="229">
        <v>9.6000000000000512</v>
      </c>
      <c r="D43" s="229">
        <v>9.6</v>
      </c>
      <c r="E43" s="229">
        <v>3.5</v>
      </c>
      <c r="F43" s="229">
        <v>6.5</v>
      </c>
      <c r="G43" s="229">
        <v>5</v>
      </c>
    </row>
    <row r="44" spans="1:7" ht="15.6" x14ac:dyDescent="0.3">
      <c r="A44" s="264"/>
    </row>
    <row r="46" spans="1:7" x14ac:dyDescent="0.3">
      <c r="A46" s="94" t="s">
        <v>774</v>
      </c>
      <c r="B46" s="232"/>
      <c r="C46" s="227"/>
      <c r="D46" s="227"/>
      <c r="E46" s="227"/>
      <c r="F46" s="227"/>
    </row>
    <row r="47" spans="1:7" s="2" customFormat="1" x14ac:dyDescent="0.3">
      <c r="A47" s="154" t="s">
        <v>775</v>
      </c>
      <c r="B47" s="261"/>
      <c r="C47" s="233"/>
      <c r="D47" s="233"/>
      <c r="E47" s="233"/>
      <c r="F47" s="233"/>
    </row>
    <row r="48" spans="1:7" x14ac:dyDescent="0.3">
      <c r="A48" s="227"/>
      <c r="B48" s="232"/>
      <c r="C48" s="227"/>
      <c r="D48" s="227"/>
      <c r="E48" s="227"/>
      <c r="F48" s="227"/>
    </row>
    <row r="49" spans="1:6" x14ac:dyDescent="0.3">
      <c r="A49" s="94" t="s">
        <v>776</v>
      </c>
      <c r="B49" s="232"/>
      <c r="C49" s="227"/>
      <c r="D49" s="227"/>
      <c r="E49" s="227"/>
      <c r="F49" s="227"/>
    </row>
    <row r="50" spans="1:6" x14ac:dyDescent="0.3">
      <c r="A50" s="154" t="s">
        <v>777</v>
      </c>
      <c r="B50" s="232"/>
      <c r="C50" s="227"/>
      <c r="D50" s="227"/>
      <c r="E50" s="227"/>
      <c r="F50" s="227"/>
    </row>
    <row r="51" spans="1:6" x14ac:dyDescent="0.3">
      <c r="A51" s="227"/>
      <c r="B51" s="232"/>
      <c r="C51" s="227"/>
      <c r="D51" s="227"/>
      <c r="E51" s="227"/>
      <c r="F51" s="227"/>
    </row>
    <row r="52" spans="1:6" x14ac:dyDescent="0.3">
      <c r="A52" s="94" t="s">
        <v>672</v>
      </c>
      <c r="B52" s="232"/>
      <c r="C52" s="227"/>
      <c r="D52" s="227"/>
      <c r="E52" s="227"/>
      <c r="F52" s="227"/>
    </row>
    <row r="53" spans="1:6" x14ac:dyDescent="0.3">
      <c r="A53" s="233" t="s">
        <v>673</v>
      </c>
      <c r="B53" s="232"/>
      <c r="C53" s="227"/>
      <c r="D53" s="227"/>
      <c r="E53" s="227"/>
      <c r="F53" s="227"/>
    </row>
    <row r="54" spans="1:6" x14ac:dyDescent="0.3">
      <c r="A54" s="227"/>
      <c r="B54" s="232"/>
      <c r="C54" s="227"/>
      <c r="D54" s="227"/>
      <c r="E54" s="227"/>
      <c r="F54" s="227"/>
    </row>
    <row r="55" spans="1:6" x14ac:dyDescent="0.3">
      <c r="A55" s="94" t="s">
        <v>778</v>
      </c>
      <c r="B55" s="232"/>
      <c r="C55" s="227"/>
      <c r="D55" s="227"/>
      <c r="E55" s="227"/>
      <c r="F55" s="227"/>
    </row>
    <row r="56" spans="1:6" x14ac:dyDescent="0.3">
      <c r="A56" s="154" t="s">
        <v>779</v>
      </c>
      <c r="B56" s="232"/>
      <c r="C56" s="227"/>
      <c r="D56" s="227"/>
      <c r="E56" s="227"/>
      <c r="F56" s="22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"/>
  <sheetViews>
    <sheetView showGridLines="0" showRowColHeaders="0" zoomScaleNormal="100" workbookViewId="0">
      <pane ySplit="8" topLeftCell="A51" activePane="bottomLeft" state="frozen"/>
      <selection activeCell="A13" sqref="A13:A14"/>
      <selection pane="bottomLeft" activeCell="A9" sqref="A9"/>
    </sheetView>
  </sheetViews>
  <sheetFormatPr baseColWidth="10" defaultRowHeight="14.4" x14ac:dyDescent="0.3"/>
  <cols>
    <col min="2" max="5" width="17.88671875" customWidth="1"/>
  </cols>
  <sheetData>
    <row r="1" spans="1:15" ht="15.6" x14ac:dyDescent="0.3">
      <c r="A1" s="93" t="s">
        <v>235</v>
      </c>
    </row>
    <row r="2" spans="1:15" x14ac:dyDescent="0.3">
      <c r="A2" s="140" t="s">
        <v>237</v>
      </c>
    </row>
    <row r="3" spans="1:15" x14ac:dyDescent="0.3">
      <c r="A3" s="139"/>
    </row>
    <row r="4" spans="1:15" ht="15.6" x14ac:dyDescent="0.3">
      <c r="A4" s="93" t="s">
        <v>231</v>
      </c>
    </row>
    <row r="5" spans="1:15" x14ac:dyDescent="0.3">
      <c r="A5" s="140" t="s">
        <v>236</v>
      </c>
    </row>
    <row r="6" spans="1:15" ht="21" customHeight="1" x14ac:dyDescent="0.3">
      <c r="A6" s="139"/>
    </row>
    <row r="7" spans="1:15" ht="60" customHeight="1" x14ac:dyDescent="0.3">
      <c r="A7" s="10" t="s">
        <v>0</v>
      </c>
      <c r="B7" s="10" t="s">
        <v>235</v>
      </c>
      <c r="C7" s="10" t="s">
        <v>234</v>
      </c>
      <c r="D7" s="10" t="s">
        <v>233</v>
      </c>
      <c r="E7" s="10" t="s">
        <v>232</v>
      </c>
    </row>
    <row r="8" spans="1:15" ht="46.8" x14ac:dyDescent="0.3">
      <c r="A8" s="9" t="s">
        <v>1</v>
      </c>
      <c r="B8" s="10" t="s">
        <v>231</v>
      </c>
      <c r="C8" s="10" t="s">
        <v>230</v>
      </c>
      <c r="D8" s="10" t="s">
        <v>229</v>
      </c>
      <c r="E8" s="10" t="s">
        <v>228</v>
      </c>
    </row>
    <row r="9" spans="1:15" ht="15.6" x14ac:dyDescent="0.3">
      <c r="A9" s="137" t="s">
        <v>174</v>
      </c>
      <c r="B9" s="136">
        <v>4.6856855639283301</v>
      </c>
      <c r="C9" s="136">
        <v>8.2053579477295937</v>
      </c>
      <c r="D9" s="136">
        <v>1.7402176795547515</v>
      </c>
      <c r="E9" s="136">
        <v>6.4393266274712939</v>
      </c>
      <c r="L9" s="138"/>
      <c r="M9" s="138"/>
      <c r="N9" s="138"/>
      <c r="O9" s="138"/>
    </row>
    <row r="10" spans="1:15" ht="15.6" x14ac:dyDescent="0.3">
      <c r="A10" s="135" t="s">
        <v>175</v>
      </c>
      <c r="B10" s="134">
        <v>4.1593697809678032</v>
      </c>
      <c r="C10" s="134">
        <v>7.8586655117269499</v>
      </c>
      <c r="D10" s="134">
        <v>1.0635825651180588</v>
      </c>
      <c r="E10" s="134">
        <v>5.9110225086689665</v>
      </c>
      <c r="L10" s="138"/>
      <c r="M10" s="138"/>
      <c r="N10" s="138"/>
      <c r="O10" s="138"/>
    </row>
    <row r="11" spans="1:15" ht="15.6" x14ac:dyDescent="0.3">
      <c r="A11" s="137" t="s">
        <v>176</v>
      </c>
      <c r="B11" s="136">
        <v>3.0344787284578629</v>
      </c>
      <c r="C11" s="136">
        <v>6.6654915661892566</v>
      </c>
      <c r="D11" s="136">
        <v>-4.1653653811501712E-3</v>
      </c>
      <c r="E11" s="136">
        <v>5.1121128384764125</v>
      </c>
      <c r="L11" s="138"/>
      <c r="M11" s="138"/>
      <c r="N11" s="138"/>
      <c r="O11" s="138"/>
    </row>
    <row r="12" spans="1:15" ht="15.6" x14ac:dyDescent="0.3">
      <c r="A12" s="135" t="s">
        <v>177</v>
      </c>
      <c r="B12" s="134">
        <v>0.30168348374261778</v>
      </c>
      <c r="C12" s="134">
        <v>3.6503931766126447</v>
      </c>
      <c r="D12" s="134">
        <v>-2.5007128130929748</v>
      </c>
      <c r="E12" s="134">
        <v>0.18044117154375863</v>
      </c>
      <c r="L12" s="138"/>
      <c r="M12" s="138"/>
      <c r="N12" s="138"/>
      <c r="O12" s="138"/>
    </row>
    <row r="13" spans="1:15" ht="15.6" x14ac:dyDescent="0.3">
      <c r="A13" s="137" t="s">
        <v>178</v>
      </c>
      <c r="B13" s="136">
        <v>-2.0272747690651678</v>
      </c>
      <c r="C13" s="136">
        <v>1.077290948299098</v>
      </c>
      <c r="D13" s="136">
        <v>-4.791959756106337</v>
      </c>
      <c r="E13" s="136">
        <v>-4.2731854556278837</v>
      </c>
      <c r="L13" s="138"/>
      <c r="M13" s="138"/>
      <c r="N13" s="138"/>
      <c r="O13" s="138"/>
    </row>
    <row r="14" spans="1:15" ht="15.6" x14ac:dyDescent="0.3">
      <c r="A14" s="135" t="s">
        <v>179</v>
      </c>
      <c r="B14" s="134">
        <v>-1.502984246119508</v>
      </c>
      <c r="C14" s="134">
        <v>1.998534062741268</v>
      </c>
      <c r="D14" s="134">
        <v>-4.6211643658741846</v>
      </c>
      <c r="E14" s="134">
        <v>-4.6147125438245862</v>
      </c>
      <c r="L14" s="138"/>
      <c r="M14" s="138"/>
      <c r="N14" s="138"/>
      <c r="O14" s="138"/>
    </row>
    <row r="15" spans="1:15" ht="15.6" x14ac:dyDescent="0.3">
      <c r="A15" s="137" t="s">
        <v>180</v>
      </c>
      <c r="B15" s="136">
        <v>-0.48221506145604132</v>
      </c>
      <c r="C15" s="136">
        <v>3.1358335626248746</v>
      </c>
      <c r="D15" s="136">
        <v>-3.7041680249364433</v>
      </c>
      <c r="E15" s="136">
        <v>-2.8722194639853442</v>
      </c>
      <c r="L15" s="138"/>
      <c r="M15" s="138"/>
      <c r="N15" s="138"/>
      <c r="O15" s="138"/>
    </row>
    <row r="16" spans="1:15" ht="15.6" x14ac:dyDescent="0.3">
      <c r="A16" s="135" t="s">
        <v>181</v>
      </c>
      <c r="B16" s="134">
        <v>2.195865790489425</v>
      </c>
      <c r="C16" s="134">
        <v>5.7383722713069991</v>
      </c>
      <c r="D16" s="134">
        <v>-0.95881521021661698</v>
      </c>
      <c r="E16" s="134">
        <v>1.281775751511268</v>
      </c>
      <c r="L16" s="138"/>
      <c r="M16" s="138"/>
      <c r="N16" s="138"/>
      <c r="O16" s="138"/>
    </row>
    <row r="17" spans="1:15" ht="15.6" x14ac:dyDescent="0.3">
      <c r="A17" s="137" t="s">
        <v>182</v>
      </c>
      <c r="B17" s="136">
        <v>5.2363442244027247</v>
      </c>
      <c r="C17" s="136">
        <v>8.3417811248990947</v>
      </c>
      <c r="D17" s="136">
        <v>2.3369026317619674</v>
      </c>
      <c r="E17" s="136">
        <v>5.2835934838185272</v>
      </c>
      <c r="L17" s="138"/>
      <c r="M17" s="138"/>
      <c r="N17" s="138"/>
      <c r="O17" s="138"/>
    </row>
    <row r="18" spans="1:15" ht="15.6" x14ac:dyDescent="0.3">
      <c r="A18" s="135" t="s">
        <v>183</v>
      </c>
      <c r="B18" s="134">
        <v>5.6758178506775083</v>
      </c>
      <c r="C18" s="134">
        <v>8.3373327570937885</v>
      </c>
      <c r="D18" s="134">
        <v>3.1908512368450825</v>
      </c>
      <c r="E18" s="134">
        <v>6.5584487144035117</v>
      </c>
      <c r="L18" s="138"/>
      <c r="M18" s="138"/>
      <c r="N18" s="138"/>
      <c r="O18" s="138"/>
    </row>
    <row r="19" spans="1:15" ht="15.6" x14ac:dyDescent="0.3">
      <c r="A19" s="137" t="s">
        <v>184</v>
      </c>
      <c r="B19" s="136">
        <v>5.4532037251617913</v>
      </c>
      <c r="C19" s="136">
        <v>7.5829958201733554</v>
      </c>
      <c r="D19" s="136">
        <v>3.4646887490671308</v>
      </c>
      <c r="E19" s="136">
        <v>5.4835785523135785</v>
      </c>
      <c r="L19" s="138"/>
      <c r="M19" s="138"/>
      <c r="N19" s="138"/>
      <c r="O19" s="138"/>
    </row>
    <row r="20" spans="1:15" ht="15.6" x14ac:dyDescent="0.3">
      <c r="A20" s="135" t="s">
        <v>185</v>
      </c>
      <c r="B20" s="134">
        <v>5.344510797606314</v>
      </c>
      <c r="C20" s="134">
        <v>7.725489631405142</v>
      </c>
      <c r="D20" s="134">
        <v>3.1214712437161189</v>
      </c>
      <c r="E20" s="134">
        <v>5.4604999988348206</v>
      </c>
      <c r="L20" s="138"/>
      <c r="M20" s="138"/>
      <c r="N20" s="138"/>
      <c r="O20" s="138"/>
    </row>
    <row r="21" spans="1:15" ht="15.6" x14ac:dyDescent="0.3">
      <c r="A21" s="137" t="s">
        <v>186</v>
      </c>
      <c r="B21" s="136">
        <v>4.8612194488396376</v>
      </c>
      <c r="C21" s="136">
        <v>7.3804287214910316</v>
      </c>
      <c r="D21" s="136">
        <v>2.3899475048208769</v>
      </c>
      <c r="E21" s="136">
        <v>5.4009353314629962</v>
      </c>
      <c r="L21" s="138"/>
      <c r="M21" s="138"/>
      <c r="N21" s="138"/>
      <c r="O21" s="138"/>
    </row>
    <row r="22" spans="1:15" ht="15.6" x14ac:dyDescent="0.3">
      <c r="A22" s="135" t="s">
        <v>187</v>
      </c>
      <c r="B22" s="134">
        <v>4.1988106427557055</v>
      </c>
      <c r="C22" s="134">
        <v>6.8467985487290033</v>
      </c>
      <c r="D22" s="134">
        <v>1.6012105580094556</v>
      </c>
      <c r="E22" s="134">
        <v>4.734278969534178</v>
      </c>
      <c r="L22" s="138"/>
      <c r="M22" s="138"/>
      <c r="N22" s="138"/>
      <c r="O22" s="138"/>
    </row>
    <row r="23" spans="1:15" ht="15.6" x14ac:dyDescent="0.3">
      <c r="A23" s="137" t="s">
        <v>188</v>
      </c>
      <c r="B23" s="136">
        <v>4.0713695908564365</v>
      </c>
      <c r="C23" s="136">
        <v>6.8381193040553754</v>
      </c>
      <c r="D23" s="136">
        <v>1.3572675840968564</v>
      </c>
      <c r="E23" s="136">
        <v>5.2316586400408811</v>
      </c>
      <c r="L23" s="138"/>
      <c r="M23" s="138"/>
      <c r="N23" s="138"/>
      <c r="O23" s="138"/>
    </row>
    <row r="24" spans="1:15" ht="15.6" x14ac:dyDescent="0.3">
      <c r="A24" s="135" t="s">
        <v>189</v>
      </c>
      <c r="B24" s="134">
        <v>3.6859017945309498</v>
      </c>
      <c r="C24" s="134">
        <v>6.1634264823770062</v>
      </c>
      <c r="D24" s="134">
        <v>1.2555212310123429</v>
      </c>
      <c r="E24" s="134">
        <v>4.5740781500842171</v>
      </c>
      <c r="L24" s="138"/>
      <c r="M24" s="138"/>
      <c r="N24" s="138"/>
      <c r="O24" s="138"/>
    </row>
    <row r="25" spans="1:15" ht="15.6" x14ac:dyDescent="0.3">
      <c r="A25" s="137" t="s">
        <v>190</v>
      </c>
      <c r="B25" s="136">
        <v>3.9761773757549776</v>
      </c>
      <c r="C25" s="136">
        <v>6.301275581222229</v>
      </c>
      <c r="D25" s="136">
        <v>1.5960934854009361</v>
      </c>
      <c r="E25" s="136">
        <v>4.2634427084327218</v>
      </c>
      <c r="L25" s="138"/>
      <c r="M25" s="138"/>
      <c r="N25" s="138"/>
      <c r="O25" s="138"/>
    </row>
    <row r="26" spans="1:15" ht="15.6" x14ac:dyDescent="0.3">
      <c r="A26" s="135" t="s">
        <v>191</v>
      </c>
      <c r="B26" s="134">
        <v>3.5369967942245597</v>
      </c>
      <c r="C26" s="134">
        <v>5.6407870402961704</v>
      </c>
      <c r="D26" s="134">
        <v>1.3834545216508476</v>
      </c>
      <c r="E26" s="134">
        <v>3.7113231958685287</v>
      </c>
      <c r="L26" s="138"/>
      <c r="M26" s="138"/>
      <c r="N26" s="138"/>
      <c r="O26" s="138"/>
    </row>
    <row r="27" spans="1:15" ht="15.6" x14ac:dyDescent="0.3">
      <c r="A27" s="137" t="s">
        <v>192</v>
      </c>
      <c r="B27" s="136">
        <v>3.0014141575716855</v>
      </c>
      <c r="C27" s="136">
        <v>5.0138620490826931</v>
      </c>
      <c r="D27" s="136">
        <v>0.94137437280063829</v>
      </c>
      <c r="E27" s="136">
        <v>3.4191156608725066</v>
      </c>
      <c r="L27" s="138"/>
      <c r="M27" s="138"/>
      <c r="N27" s="138"/>
      <c r="O27" s="138"/>
    </row>
    <row r="28" spans="1:15" ht="15.6" x14ac:dyDescent="0.3">
      <c r="A28" s="135" t="s">
        <v>193</v>
      </c>
      <c r="B28" s="134">
        <v>2.9708734194285635</v>
      </c>
      <c r="C28" s="134">
        <v>5.3953143650375344</v>
      </c>
      <c r="D28" s="134">
        <v>0.48909745650788639</v>
      </c>
      <c r="E28" s="134">
        <v>3.8042754889040209</v>
      </c>
      <c r="L28" s="138"/>
      <c r="M28" s="138"/>
      <c r="N28" s="138"/>
      <c r="O28" s="138"/>
    </row>
    <row r="29" spans="1:15" ht="15.6" x14ac:dyDescent="0.3">
      <c r="A29" s="137" t="s">
        <v>194</v>
      </c>
      <c r="B29" s="136">
        <v>2.9678139853405474</v>
      </c>
      <c r="C29" s="136">
        <v>5.26997333278001</v>
      </c>
      <c r="D29" s="136">
        <v>0.51301138989183082</v>
      </c>
      <c r="E29" s="136">
        <v>3.1333033150432579</v>
      </c>
      <c r="L29" s="138"/>
      <c r="M29" s="138"/>
      <c r="N29" s="138"/>
      <c r="O29" s="138"/>
    </row>
    <row r="30" spans="1:15" ht="15.6" x14ac:dyDescent="0.3">
      <c r="A30" s="135" t="s">
        <v>195</v>
      </c>
      <c r="B30" s="134">
        <v>3.3466644735612237</v>
      </c>
      <c r="C30" s="134">
        <v>5.6248743212712062</v>
      </c>
      <c r="D30" s="134">
        <v>0.91739933457094858</v>
      </c>
      <c r="E30" s="134">
        <v>3.8540402081389731</v>
      </c>
      <c r="L30" s="138"/>
      <c r="M30" s="138"/>
      <c r="N30" s="138"/>
      <c r="O30" s="138"/>
    </row>
    <row r="31" spans="1:15" ht="15.6" x14ac:dyDescent="0.3">
      <c r="A31" s="137" t="s">
        <v>196</v>
      </c>
      <c r="B31" s="136">
        <v>3.5793225355769414</v>
      </c>
      <c r="C31" s="136">
        <v>5.5212711998426975</v>
      </c>
      <c r="D31" s="136">
        <v>1.5086141692903623</v>
      </c>
      <c r="E31" s="136">
        <v>3.5210761269781368</v>
      </c>
      <c r="L31" s="138"/>
      <c r="M31" s="138"/>
      <c r="N31" s="138"/>
      <c r="O31" s="138"/>
    </row>
    <row r="32" spans="1:15" ht="15.6" x14ac:dyDescent="0.3">
      <c r="A32" s="135" t="s">
        <v>197</v>
      </c>
      <c r="B32" s="134">
        <v>3.6345687549504708</v>
      </c>
      <c r="C32" s="134">
        <v>5.0352396109984525</v>
      </c>
      <c r="D32" s="134">
        <v>2.1410272863200612</v>
      </c>
      <c r="E32" s="134">
        <v>3.3267274111251659</v>
      </c>
      <c r="L32" s="138"/>
      <c r="M32" s="138"/>
      <c r="N32" s="138"/>
      <c r="O32" s="138"/>
    </row>
    <row r="33" spans="1:15" ht="15.6" x14ac:dyDescent="0.3">
      <c r="A33" s="137" t="s">
        <v>198</v>
      </c>
      <c r="B33" s="136">
        <v>3.7330339792668634</v>
      </c>
      <c r="C33" s="136">
        <v>5.3409394654938085</v>
      </c>
      <c r="D33" s="136">
        <v>1.9693957898034</v>
      </c>
      <c r="E33" s="136">
        <v>3.0900155485362206</v>
      </c>
      <c r="L33" s="138"/>
      <c r="M33" s="138"/>
      <c r="N33" s="138"/>
      <c r="O33" s="138"/>
    </row>
    <row r="34" spans="1:15" ht="15.6" x14ac:dyDescent="0.3">
      <c r="A34" s="135" t="s">
        <v>199</v>
      </c>
      <c r="B34" s="134">
        <v>3.4495545734470756</v>
      </c>
      <c r="C34" s="134">
        <v>4.9016573287075369</v>
      </c>
      <c r="D34" s="134">
        <v>1.8568092932428377</v>
      </c>
      <c r="E34" s="134">
        <v>1.8617240622587481</v>
      </c>
      <c r="L34" s="138"/>
      <c r="M34" s="138"/>
      <c r="N34" s="138"/>
      <c r="O34" s="138"/>
    </row>
    <row r="35" spans="1:15" ht="15.6" x14ac:dyDescent="0.3">
      <c r="A35" s="137" t="s">
        <v>200</v>
      </c>
      <c r="B35" s="136">
        <v>3.3215555566633279</v>
      </c>
      <c r="C35" s="136">
        <v>4.5437574804892131</v>
      </c>
      <c r="D35" s="136">
        <v>1.9809780124240095</v>
      </c>
      <c r="E35" s="136">
        <v>1.8986376775385891</v>
      </c>
      <c r="L35" s="138"/>
      <c r="M35" s="138"/>
      <c r="N35" s="138"/>
      <c r="O35" s="138"/>
    </row>
    <row r="36" spans="1:15" ht="15.6" x14ac:dyDescent="0.3">
      <c r="A36" s="135" t="s">
        <v>201</v>
      </c>
      <c r="B36" s="134">
        <v>3.386094959810606</v>
      </c>
      <c r="C36" s="134">
        <v>4.7090753675247221</v>
      </c>
      <c r="D36" s="134">
        <v>1.9349780932143608</v>
      </c>
      <c r="E36" s="134">
        <v>2.2010131926657328</v>
      </c>
      <c r="L36" s="138"/>
      <c r="M36" s="138"/>
      <c r="N36" s="138"/>
      <c r="O36" s="138"/>
    </row>
    <row r="37" spans="1:15" ht="15.6" x14ac:dyDescent="0.3">
      <c r="A37" s="137" t="s">
        <v>202</v>
      </c>
      <c r="B37" s="136">
        <v>3.5454369908951442</v>
      </c>
      <c r="C37" s="136">
        <v>4.6337023123796195</v>
      </c>
      <c r="D37" s="136">
        <v>2.3250520406368649</v>
      </c>
      <c r="E37" s="136">
        <v>1.529980095886869</v>
      </c>
      <c r="L37" s="138"/>
      <c r="M37" s="138"/>
      <c r="N37" s="138"/>
      <c r="O37" s="138"/>
    </row>
    <row r="38" spans="1:15" ht="15.6" x14ac:dyDescent="0.3">
      <c r="A38" s="135" t="s">
        <v>203</v>
      </c>
      <c r="B38" s="134">
        <v>3.6576180186705667</v>
      </c>
      <c r="C38" s="134">
        <v>4.7966812813257258</v>
      </c>
      <c r="D38" s="134">
        <v>2.3802680602612911</v>
      </c>
      <c r="E38" s="134">
        <v>1.6409921957269069</v>
      </c>
      <c r="L38" s="138"/>
      <c r="M38" s="138"/>
      <c r="N38" s="138"/>
      <c r="O38" s="138"/>
    </row>
    <row r="39" spans="1:15" ht="15.6" x14ac:dyDescent="0.3">
      <c r="A39" s="137" t="s">
        <v>204</v>
      </c>
      <c r="B39" s="136">
        <v>3.2934940463535503</v>
      </c>
      <c r="C39" s="136">
        <v>4.3592203833209027</v>
      </c>
      <c r="D39" s="136">
        <v>2.0983844007069061</v>
      </c>
      <c r="E39" s="136">
        <v>1.3044643298223366</v>
      </c>
      <c r="L39" s="138"/>
      <c r="M39" s="138"/>
      <c r="N39" s="138"/>
      <c r="O39" s="138"/>
    </row>
    <row r="40" spans="1:15" ht="15.6" x14ac:dyDescent="0.3">
      <c r="A40" s="135" t="s">
        <v>205</v>
      </c>
      <c r="B40" s="134">
        <v>3.2229237961452295</v>
      </c>
      <c r="C40" s="134">
        <v>4.4571246168214351</v>
      </c>
      <c r="D40" s="134">
        <v>1.8388862113629707</v>
      </c>
      <c r="E40" s="134">
        <v>1.1740537971896723</v>
      </c>
      <c r="L40" s="138"/>
      <c r="M40" s="138"/>
      <c r="N40" s="138"/>
      <c r="O40" s="138"/>
    </row>
    <row r="41" spans="1:15" ht="15.6" x14ac:dyDescent="0.3">
      <c r="A41" s="137" t="s">
        <v>206</v>
      </c>
      <c r="B41" s="136">
        <v>3.0893828043550924</v>
      </c>
      <c r="C41" s="136">
        <v>4.4305512553775115</v>
      </c>
      <c r="D41" s="136">
        <v>1.5469856034896763</v>
      </c>
      <c r="E41" s="136">
        <v>1.4539309268690199</v>
      </c>
      <c r="L41" s="138"/>
      <c r="M41" s="138"/>
      <c r="N41" s="138"/>
      <c r="O41" s="138"/>
    </row>
    <row r="42" spans="1:15" ht="15.6" x14ac:dyDescent="0.3">
      <c r="A42" s="135" t="s">
        <v>207</v>
      </c>
      <c r="B42" s="134">
        <v>3.0894695003674855</v>
      </c>
      <c r="C42" s="134">
        <v>4.4577835885336583</v>
      </c>
      <c r="D42" s="134">
        <v>1.5158537342917759</v>
      </c>
      <c r="E42" s="134">
        <v>1.6760001287036801</v>
      </c>
      <c r="L42" s="138"/>
      <c r="M42" s="138"/>
      <c r="N42" s="138"/>
      <c r="O42" s="138"/>
    </row>
    <row r="43" spans="1:15" ht="15.6" x14ac:dyDescent="0.3">
      <c r="A43" s="137" t="s">
        <v>208</v>
      </c>
      <c r="B43" s="136">
        <v>3.0608171167372706</v>
      </c>
      <c r="C43" s="136">
        <v>4.2580552538907881</v>
      </c>
      <c r="D43" s="136">
        <v>1.6839455163747898</v>
      </c>
      <c r="E43" s="136">
        <v>1.0696307999550696</v>
      </c>
      <c r="L43" s="138"/>
      <c r="M43" s="138"/>
      <c r="N43" s="138"/>
      <c r="O43" s="138"/>
    </row>
    <row r="44" spans="1:15" ht="15.6" x14ac:dyDescent="0.3">
      <c r="A44" s="135" t="s">
        <v>209</v>
      </c>
      <c r="B44" s="134">
        <v>3.4236503484721625</v>
      </c>
      <c r="C44" s="134">
        <v>4.7258882660327801</v>
      </c>
      <c r="D44" s="134">
        <v>1.9260248135327571</v>
      </c>
      <c r="E44" s="134">
        <v>1.9139550607915037</v>
      </c>
      <c r="L44" s="138"/>
      <c r="M44" s="138"/>
      <c r="N44" s="138"/>
      <c r="O44" s="138"/>
    </row>
    <row r="45" spans="1:15" ht="15.6" x14ac:dyDescent="0.3">
      <c r="A45" s="137" t="s">
        <v>210</v>
      </c>
      <c r="B45" s="136">
        <v>3.6311869319345615</v>
      </c>
      <c r="C45" s="136">
        <v>4.9958499158893233</v>
      </c>
      <c r="D45" s="136">
        <v>2.0172629116652829</v>
      </c>
      <c r="E45" s="136">
        <v>2.4989111218853584</v>
      </c>
      <c r="L45" s="138"/>
      <c r="M45" s="138"/>
      <c r="N45" s="138"/>
      <c r="O45" s="138"/>
    </row>
    <row r="46" spans="1:15" ht="15.6" x14ac:dyDescent="0.3">
      <c r="A46" s="135" t="s">
        <v>227</v>
      </c>
      <c r="B46" s="134">
        <v>3.5982071900359642</v>
      </c>
      <c r="C46" s="134">
        <v>4.9444546944643752</v>
      </c>
      <c r="D46" s="134">
        <v>2.0060623087202636</v>
      </c>
      <c r="E46" s="134">
        <v>2.5852532964803325</v>
      </c>
    </row>
    <row r="47" spans="1:15" ht="15.6" x14ac:dyDescent="0.3">
      <c r="A47" s="137" t="s">
        <v>226</v>
      </c>
      <c r="B47" s="136">
        <v>3.6034204438714417</v>
      </c>
      <c r="C47" s="136">
        <v>5.0723993135327126</v>
      </c>
      <c r="D47" s="136">
        <v>1.8661268330022185</v>
      </c>
      <c r="E47" s="136">
        <v>2.9007475566688234</v>
      </c>
    </row>
    <row r="48" spans="1:15" ht="15.6" x14ac:dyDescent="0.3">
      <c r="A48" s="135" t="s">
        <v>225</v>
      </c>
      <c r="B48" s="134">
        <v>3.6125943649471779</v>
      </c>
      <c r="C48" s="134">
        <v>5.0858347038873735</v>
      </c>
      <c r="D48" s="134">
        <v>1.8702609107527073</v>
      </c>
      <c r="E48" s="134">
        <v>3.0265737179539416</v>
      </c>
    </row>
    <row r="49" spans="1:5" ht="15.6" x14ac:dyDescent="0.3">
      <c r="A49" s="137" t="s">
        <v>224</v>
      </c>
      <c r="B49" s="136">
        <v>3.7650841664853325</v>
      </c>
      <c r="C49" s="136">
        <v>5.2563372260932759</v>
      </c>
      <c r="D49" s="136">
        <v>1.9476873969637123</v>
      </c>
      <c r="E49" s="136">
        <v>3.1944973101137348</v>
      </c>
    </row>
    <row r="50" spans="1:5" ht="15.6" x14ac:dyDescent="0.3">
      <c r="A50" s="135" t="s">
        <v>223</v>
      </c>
      <c r="B50" s="134">
        <v>3.7658682469159785</v>
      </c>
      <c r="C50" s="134">
        <v>5.2587997161449334</v>
      </c>
      <c r="D50" s="134">
        <v>1.9464259920868763</v>
      </c>
      <c r="E50" s="134">
        <v>3.2573551460236692</v>
      </c>
    </row>
    <row r="51" spans="1:5" ht="15.6" x14ac:dyDescent="0.3">
      <c r="A51" s="137" t="s">
        <v>222</v>
      </c>
      <c r="B51" s="136">
        <v>3.7494179165782415</v>
      </c>
      <c r="C51" s="136">
        <v>5.2365776249845837</v>
      </c>
      <c r="D51" s="136">
        <v>1.937009732462952</v>
      </c>
      <c r="E51" s="136">
        <v>3.2449278923794718</v>
      </c>
    </row>
    <row r="52" spans="1:5" ht="15.6" x14ac:dyDescent="0.3">
      <c r="A52" s="135" t="s">
        <v>221</v>
      </c>
      <c r="B52" s="134">
        <v>3.72369026214351</v>
      </c>
      <c r="C52" s="134">
        <v>5.1984974804909854</v>
      </c>
      <c r="D52" s="134">
        <v>1.9263361128775669</v>
      </c>
      <c r="E52" s="134">
        <v>3.2113503316508596</v>
      </c>
    </row>
    <row r="54" spans="1:5" x14ac:dyDescent="0.3">
      <c r="A54" s="133" t="s">
        <v>220</v>
      </c>
    </row>
    <row r="55" spans="1:5" s="133" customFormat="1" x14ac:dyDescent="0.3">
      <c r="A55" s="133" t="s">
        <v>219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showGridLines="0" workbookViewId="0"/>
  </sheetViews>
  <sheetFormatPr baseColWidth="10" defaultRowHeight="14.4" x14ac:dyDescent="0.3"/>
  <cols>
    <col min="1" max="1" width="27.109375" customWidth="1"/>
    <col min="2" max="12" width="20.109375" customWidth="1"/>
  </cols>
  <sheetData>
    <row r="1" spans="1:12" ht="15.6" x14ac:dyDescent="0.3">
      <c r="A1" s="93" t="s">
        <v>108</v>
      </c>
      <c r="B1" s="94"/>
      <c r="C1" s="94"/>
      <c r="D1" s="94"/>
      <c r="G1" s="94"/>
    </row>
    <row r="2" spans="1:12" x14ac:dyDescent="0.3">
      <c r="A2" s="94"/>
      <c r="B2" s="94"/>
      <c r="C2" s="94"/>
      <c r="D2" s="94"/>
      <c r="G2" s="94"/>
    </row>
    <row r="3" spans="1:12" ht="15.6" x14ac:dyDescent="0.3">
      <c r="A3" s="96" t="s">
        <v>109</v>
      </c>
      <c r="B3" s="94"/>
      <c r="C3" s="94"/>
      <c r="D3" s="94"/>
    </row>
    <row r="4" spans="1:12" ht="15.6" x14ac:dyDescent="0.3">
      <c r="A4" s="96"/>
      <c r="B4" s="94"/>
      <c r="C4" s="94"/>
      <c r="D4" s="94"/>
    </row>
    <row r="5" spans="1:12" ht="15.6" x14ac:dyDescent="0.3">
      <c r="A5" s="96"/>
      <c r="B5" s="94"/>
      <c r="D5" s="94"/>
      <c r="G5" s="94"/>
    </row>
    <row r="6" spans="1:12" ht="15.6" x14ac:dyDescent="0.3">
      <c r="A6" s="277" t="s">
        <v>0</v>
      </c>
      <c r="B6" s="286" t="s">
        <v>110</v>
      </c>
      <c r="C6" s="287"/>
      <c r="D6" s="287"/>
      <c r="E6" s="287"/>
      <c r="F6" s="327"/>
      <c r="G6" s="328" t="s">
        <v>111</v>
      </c>
      <c r="H6" s="329"/>
      <c r="I6" s="329"/>
      <c r="J6" s="329"/>
      <c r="K6" s="329"/>
      <c r="L6" s="329"/>
    </row>
    <row r="7" spans="1:12" ht="46.8" x14ac:dyDescent="0.3">
      <c r="A7" s="278"/>
      <c r="B7" s="124" t="s">
        <v>112</v>
      </c>
      <c r="C7" s="124" t="s">
        <v>410</v>
      </c>
      <c r="D7" s="124" t="s">
        <v>411</v>
      </c>
      <c r="E7" s="124" t="s">
        <v>415</v>
      </c>
      <c r="F7" s="124" t="s">
        <v>416</v>
      </c>
      <c r="G7" s="97" t="s">
        <v>113</v>
      </c>
      <c r="H7" s="97" t="s">
        <v>112</v>
      </c>
      <c r="I7" s="124" t="s">
        <v>410</v>
      </c>
      <c r="J7" s="124" t="s">
        <v>411</v>
      </c>
      <c r="K7" s="124" t="s">
        <v>415</v>
      </c>
      <c r="L7" s="124" t="s">
        <v>416</v>
      </c>
    </row>
    <row r="8" spans="1:12" ht="15.6" x14ac:dyDescent="0.3">
      <c r="A8" s="281" t="s">
        <v>1</v>
      </c>
      <c r="B8" s="282" t="s">
        <v>114</v>
      </c>
      <c r="C8" s="283"/>
      <c r="D8" s="283"/>
      <c r="E8" s="283"/>
      <c r="F8" s="284"/>
      <c r="G8" s="285" t="s">
        <v>111</v>
      </c>
      <c r="H8" s="283"/>
      <c r="I8" s="283"/>
      <c r="J8" s="283"/>
      <c r="K8" s="283"/>
      <c r="L8" s="283"/>
    </row>
    <row r="9" spans="1:12" ht="46.8" x14ac:dyDescent="0.3">
      <c r="A9" s="281"/>
      <c r="B9" s="97" t="s">
        <v>115</v>
      </c>
      <c r="C9" s="97" t="s">
        <v>412</v>
      </c>
      <c r="D9" s="132" t="s">
        <v>413</v>
      </c>
      <c r="E9" s="97" t="s">
        <v>417</v>
      </c>
      <c r="F9" s="132" t="s">
        <v>418</v>
      </c>
      <c r="G9" s="97" t="s">
        <v>116</v>
      </c>
      <c r="H9" s="97" t="s">
        <v>115</v>
      </c>
      <c r="I9" s="97" t="s">
        <v>412</v>
      </c>
      <c r="J9" s="132" t="s">
        <v>414</v>
      </c>
      <c r="K9" s="97" t="s">
        <v>419</v>
      </c>
      <c r="L9" s="132" t="s">
        <v>418</v>
      </c>
    </row>
    <row r="10" spans="1:12" ht="15.6" x14ac:dyDescent="0.3">
      <c r="A10" s="99">
        <v>42367</v>
      </c>
      <c r="B10" s="27">
        <v>2.706341914199073</v>
      </c>
      <c r="C10" s="27"/>
      <c r="D10" s="27"/>
      <c r="E10" s="27">
        <v>4.3</v>
      </c>
      <c r="F10" s="27">
        <v>-1.5279559787161223</v>
      </c>
      <c r="G10" s="27"/>
      <c r="H10" s="27"/>
      <c r="I10" s="27"/>
      <c r="J10" s="27"/>
      <c r="K10" s="27"/>
      <c r="L10" s="27"/>
    </row>
    <row r="11" spans="1:12" ht="15.6" x14ac:dyDescent="0.3">
      <c r="A11" s="98">
        <v>42395</v>
      </c>
      <c r="B11" s="25">
        <v>2.5221545664330325</v>
      </c>
      <c r="C11" s="25"/>
      <c r="D11" s="25"/>
      <c r="E11" s="25">
        <v>4.0999999999999996</v>
      </c>
      <c r="F11" s="25">
        <v>-1.5157016652900701</v>
      </c>
      <c r="G11" s="25"/>
      <c r="H11" s="25"/>
      <c r="I11" s="25"/>
      <c r="J11" s="25"/>
      <c r="K11" s="25"/>
      <c r="L11" s="25"/>
    </row>
    <row r="12" spans="1:12" ht="15.6" x14ac:dyDescent="0.3">
      <c r="A12" s="99">
        <v>42423</v>
      </c>
      <c r="B12" s="27">
        <v>2.5545529465066608</v>
      </c>
      <c r="C12" s="27"/>
      <c r="D12" s="27"/>
      <c r="E12" s="27">
        <v>3.8</v>
      </c>
      <c r="F12" s="27">
        <v>-1.1998526526910802</v>
      </c>
      <c r="G12" s="27"/>
      <c r="H12" s="27"/>
      <c r="I12" s="27"/>
      <c r="J12" s="27"/>
      <c r="K12" s="27"/>
      <c r="L12" s="27"/>
    </row>
    <row r="13" spans="1:12" ht="15.6" x14ac:dyDescent="0.3">
      <c r="A13" s="98">
        <v>42458</v>
      </c>
      <c r="B13" s="25">
        <v>3.1153349745569825</v>
      </c>
      <c r="C13" s="25"/>
      <c r="D13" s="25"/>
      <c r="E13" s="25">
        <v>5.4</v>
      </c>
      <c r="F13" s="25">
        <v>-2.1676138761319019</v>
      </c>
      <c r="G13" s="25"/>
      <c r="H13" s="25"/>
      <c r="I13" s="25"/>
      <c r="J13" s="25"/>
      <c r="K13" s="25"/>
      <c r="L13" s="25"/>
    </row>
    <row r="14" spans="1:12" ht="15.6" x14ac:dyDescent="0.3">
      <c r="A14" s="99">
        <v>42486</v>
      </c>
      <c r="B14" s="27">
        <v>3.1152433694156434</v>
      </c>
      <c r="C14" s="27"/>
      <c r="D14" s="27"/>
      <c r="E14" s="27">
        <v>3.1</v>
      </c>
      <c r="F14" s="27">
        <v>1.4785033380837476E-2</v>
      </c>
      <c r="G14" s="27"/>
      <c r="H14" s="27"/>
      <c r="I14" s="27"/>
      <c r="J14" s="27"/>
      <c r="K14" s="27"/>
      <c r="L14" s="27"/>
    </row>
    <row r="15" spans="1:12" ht="15.6" x14ac:dyDescent="0.3">
      <c r="A15" s="98">
        <v>42514</v>
      </c>
      <c r="B15" s="25">
        <v>2.8917581299329864</v>
      </c>
      <c r="C15" s="25"/>
      <c r="D15" s="25"/>
      <c r="E15" s="25">
        <v>2.5</v>
      </c>
      <c r="F15" s="25">
        <v>0.38220305359315532</v>
      </c>
      <c r="G15" s="25"/>
      <c r="H15" s="25"/>
      <c r="I15" s="25"/>
      <c r="J15" s="25"/>
      <c r="K15" s="25"/>
      <c r="L15" s="25"/>
    </row>
    <row r="16" spans="1:12" ht="15.6" x14ac:dyDescent="0.3">
      <c r="A16" s="99">
        <v>42549</v>
      </c>
      <c r="B16" s="27">
        <v>2.5221545664330325</v>
      </c>
      <c r="C16" s="27"/>
      <c r="D16" s="27"/>
      <c r="E16" s="27">
        <v>2.2000000000000002</v>
      </c>
      <c r="F16" s="27">
        <v>0.31521973232195855</v>
      </c>
      <c r="G16" s="27"/>
      <c r="H16" s="27"/>
      <c r="I16" s="27"/>
      <c r="J16" s="27"/>
      <c r="K16" s="27"/>
      <c r="L16" s="27"/>
    </row>
    <row r="17" spans="1:12" ht="15.6" x14ac:dyDescent="0.3">
      <c r="A17" s="98">
        <v>42577</v>
      </c>
      <c r="B17" s="25">
        <v>2.4811906200653988</v>
      </c>
      <c r="C17" s="25"/>
      <c r="D17" s="25"/>
      <c r="E17" s="25">
        <v>2</v>
      </c>
      <c r="F17" s="25">
        <v>0.47175550986804371</v>
      </c>
      <c r="G17" s="25"/>
      <c r="H17" s="25"/>
      <c r="I17" s="25"/>
      <c r="J17" s="25"/>
      <c r="K17" s="25"/>
      <c r="L17" s="25"/>
    </row>
    <row r="18" spans="1:12" ht="15.6" x14ac:dyDescent="0.3">
      <c r="A18" s="99">
        <v>42612</v>
      </c>
      <c r="B18" s="27">
        <v>2.317508676822988</v>
      </c>
      <c r="C18" s="27">
        <v>1.7</v>
      </c>
      <c r="D18" s="27">
        <v>0.60718650621729431</v>
      </c>
      <c r="E18" s="27">
        <v>1.55</v>
      </c>
      <c r="F18" s="27">
        <v>0.75579387180992885</v>
      </c>
      <c r="G18" s="27"/>
      <c r="H18" s="27"/>
      <c r="I18" s="27"/>
      <c r="J18" s="27"/>
      <c r="K18" s="27"/>
      <c r="L18" s="27"/>
    </row>
    <row r="19" spans="1:12" ht="15.6" x14ac:dyDescent="0.3">
      <c r="A19" s="98">
        <v>42640</v>
      </c>
      <c r="B19" s="25">
        <v>2.1946242798563276</v>
      </c>
      <c r="C19" s="25">
        <v>1.5</v>
      </c>
      <c r="D19" s="25">
        <v>0.68435889641018655</v>
      </c>
      <c r="E19" s="25">
        <v>1.73</v>
      </c>
      <c r="F19" s="25">
        <v>0.45672297243322113</v>
      </c>
      <c r="G19" s="25"/>
      <c r="H19" s="25"/>
      <c r="I19" s="25"/>
      <c r="J19" s="25"/>
      <c r="K19" s="25"/>
      <c r="L19" s="25"/>
    </row>
    <row r="20" spans="1:12" ht="15.6" x14ac:dyDescent="0.3">
      <c r="A20" s="99">
        <v>42668</v>
      </c>
      <c r="B20" s="27">
        <v>2.1946242798563276</v>
      </c>
      <c r="C20" s="27">
        <v>1.5</v>
      </c>
      <c r="D20" s="27">
        <v>0.68435889641018655</v>
      </c>
      <c r="E20" s="27">
        <v>1.6</v>
      </c>
      <c r="F20" s="27">
        <v>0.58526011796882216</v>
      </c>
      <c r="G20" s="27"/>
      <c r="H20" s="27"/>
      <c r="I20" s="27"/>
      <c r="J20" s="27"/>
      <c r="K20" s="27"/>
      <c r="L20" s="27"/>
    </row>
    <row r="21" spans="1:12" ht="15.6" x14ac:dyDescent="0.3">
      <c r="A21" s="98">
        <v>42703</v>
      </c>
      <c r="B21" s="25">
        <v>2.030857106968309</v>
      </c>
      <c r="C21" s="25">
        <v>1.5</v>
      </c>
      <c r="D21" s="25">
        <v>0.52301192804760088</v>
      </c>
      <c r="E21" s="25">
        <v>1.6</v>
      </c>
      <c r="F21" s="25">
        <v>0.42407195567746303</v>
      </c>
      <c r="G21" s="25"/>
      <c r="H21" s="25"/>
      <c r="I21" s="25"/>
      <c r="J21" s="25"/>
      <c r="K21" s="25"/>
      <c r="L21" s="25"/>
    </row>
    <row r="22" spans="1:12" ht="15.6" x14ac:dyDescent="0.3">
      <c r="A22" s="99">
        <v>42731</v>
      </c>
      <c r="B22" s="27">
        <v>2.030857106968309</v>
      </c>
      <c r="C22" s="27">
        <v>1.5</v>
      </c>
      <c r="D22" s="27">
        <v>0.52301192804760088</v>
      </c>
      <c r="E22" s="27">
        <v>1.7</v>
      </c>
      <c r="F22" s="27">
        <v>0.32532655552439671</v>
      </c>
      <c r="G22" s="27"/>
      <c r="H22" s="27"/>
      <c r="I22" s="27"/>
      <c r="J22" s="27"/>
      <c r="K22" s="27"/>
      <c r="L22" s="27"/>
    </row>
    <row r="23" spans="1:12" ht="15.6" x14ac:dyDescent="0.3">
      <c r="A23" s="98">
        <v>42766</v>
      </c>
      <c r="B23" s="25">
        <v>2.0501669735763839</v>
      </c>
      <c r="C23" s="25">
        <v>1.5</v>
      </c>
      <c r="D23" s="25">
        <v>0.54203642716885714</v>
      </c>
      <c r="E23" s="25">
        <v>1.7</v>
      </c>
      <c r="F23" s="25">
        <v>0.34431364166802592</v>
      </c>
      <c r="G23" s="25"/>
      <c r="H23" s="25"/>
      <c r="I23" s="25"/>
      <c r="J23" s="25"/>
      <c r="K23" s="25"/>
      <c r="L23" s="25"/>
    </row>
    <row r="24" spans="1:12" ht="15.6" x14ac:dyDescent="0.3">
      <c r="A24" s="99">
        <v>42794</v>
      </c>
      <c r="B24" s="27">
        <v>2.0501669735763839</v>
      </c>
      <c r="C24" s="27">
        <v>1.5</v>
      </c>
      <c r="D24" s="27">
        <v>0.54203642716885714</v>
      </c>
      <c r="E24" s="27">
        <v>1.7050000000000001</v>
      </c>
      <c r="F24" s="27">
        <v>0.33938053544702029</v>
      </c>
      <c r="G24" s="27"/>
      <c r="H24" s="27"/>
      <c r="I24" s="27"/>
      <c r="J24" s="27"/>
      <c r="K24" s="27"/>
      <c r="L24" s="27"/>
    </row>
    <row r="25" spans="1:12" ht="15.6" x14ac:dyDescent="0.3">
      <c r="A25" s="98">
        <v>42825</v>
      </c>
      <c r="B25" s="25">
        <v>2.0501669735763839</v>
      </c>
      <c r="C25" s="25">
        <v>1.5350000000000001</v>
      </c>
      <c r="D25" s="25">
        <v>0.50737871037216387</v>
      </c>
      <c r="E25" s="25">
        <v>1.8</v>
      </c>
      <c r="F25" s="25">
        <v>0.24574358897484494</v>
      </c>
      <c r="G25" s="25"/>
      <c r="H25" s="25"/>
      <c r="I25" s="25"/>
      <c r="J25" s="25"/>
      <c r="K25" s="25"/>
      <c r="L25" s="25"/>
    </row>
    <row r="26" spans="1:12" ht="15.6" x14ac:dyDescent="0.3">
      <c r="A26" s="99">
        <v>42855</v>
      </c>
      <c r="B26" s="27">
        <v>2.1754467904905761</v>
      </c>
      <c r="C26" s="27">
        <v>1.5</v>
      </c>
      <c r="D26" s="27">
        <v>0.66546481821732062</v>
      </c>
      <c r="E26" s="27">
        <v>1.6</v>
      </c>
      <c r="F26" s="27">
        <v>0.56638463630962477</v>
      </c>
      <c r="G26" s="27"/>
      <c r="H26" s="27"/>
      <c r="I26" s="27"/>
      <c r="J26" s="27"/>
      <c r="K26" s="27"/>
      <c r="L26" s="27"/>
    </row>
    <row r="27" spans="1:12" ht="15.6" x14ac:dyDescent="0.3">
      <c r="A27" s="98">
        <v>42886</v>
      </c>
      <c r="B27" s="25">
        <v>2.1754467904905761</v>
      </c>
      <c r="C27" s="25">
        <v>1.4</v>
      </c>
      <c r="D27" s="25">
        <v>0.76474042454692803</v>
      </c>
      <c r="E27" s="25">
        <v>1.4750000000000001</v>
      </c>
      <c r="F27" s="25">
        <v>0.69026537619174544</v>
      </c>
      <c r="G27" s="25"/>
      <c r="H27" s="25"/>
      <c r="I27" s="25"/>
      <c r="J27" s="25"/>
      <c r="K27" s="25"/>
      <c r="L27" s="25"/>
    </row>
    <row r="28" spans="1:12" ht="15.6" x14ac:dyDescent="0.3">
      <c r="A28" s="99">
        <v>42916</v>
      </c>
      <c r="B28" s="27">
        <v>2.1754467904905761</v>
      </c>
      <c r="C28" s="27">
        <v>1.4</v>
      </c>
      <c r="D28" s="27">
        <v>0.76474042454692803</v>
      </c>
      <c r="E28" s="27">
        <v>1.45</v>
      </c>
      <c r="F28" s="27">
        <v>0.7150781572110132</v>
      </c>
      <c r="G28" s="27"/>
      <c r="H28" s="27"/>
      <c r="I28" s="27"/>
      <c r="J28" s="27"/>
      <c r="K28" s="27"/>
      <c r="L28" s="27"/>
    </row>
    <row r="29" spans="1:12" ht="15.6" x14ac:dyDescent="0.3">
      <c r="A29" s="98">
        <v>42947</v>
      </c>
      <c r="B29" s="25"/>
      <c r="C29" s="25"/>
      <c r="D29" s="25"/>
      <c r="E29" s="25"/>
      <c r="F29" s="25"/>
      <c r="G29" s="25">
        <v>25.5</v>
      </c>
      <c r="H29" s="25">
        <v>2.1127921521726378</v>
      </c>
      <c r="I29" s="25">
        <v>1.3</v>
      </c>
      <c r="J29" s="25">
        <v>0.80236145328000941</v>
      </c>
      <c r="K29" s="25">
        <v>1.3</v>
      </c>
      <c r="L29" s="25">
        <v>0.80236145328000941</v>
      </c>
    </row>
    <row r="30" spans="1:12" ht="15.6" x14ac:dyDescent="0.3">
      <c r="A30" s="99">
        <v>42978</v>
      </c>
      <c r="B30" s="27"/>
      <c r="C30" s="27"/>
      <c r="D30" s="27"/>
      <c r="E30" s="27"/>
      <c r="F30" s="27"/>
      <c r="G30" s="27">
        <v>24.8</v>
      </c>
      <c r="H30" s="27">
        <v>2.054341069151322</v>
      </c>
      <c r="I30" s="27">
        <v>1.3</v>
      </c>
      <c r="J30" s="27">
        <v>0.74466048287396003</v>
      </c>
      <c r="K30" s="27">
        <v>1.3</v>
      </c>
      <c r="L30" s="27">
        <v>0.74466048287396003</v>
      </c>
    </row>
    <row r="31" spans="1:12" ht="15.6" x14ac:dyDescent="0.3">
      <c r="A31" s="98">
        <v>43008</v>
      </c>
      <c r="B31" s="25"/>
      <c r="C31" s="25"/>
      <c r="D31" s="25"/>
      <c r="E31" s="25"/>
      <c r="F31" s="25"/>
      <c r="G31" s="25">
        <v>24</v>
      </c>
      <c r="H31" s="25">
        <v>1.9875712450642569</v>
      </c>
      <c r="I31" s="25">
        <v>1.3</v>
      </c>
      <c r="J31" s="25">
        <v>0.67874752721053255</v>
      </c>
      <c r="K31" s="25">
        <v>1.3</v>
      </c>
      <c r="L31" s="25">
        <v>0.67874752721053255</v>
      </c>
    </row>
    <row r="32" spans="1:12" ht="15.6" x14ac:dyDescent="0.3">
      <c r="A32" s="99">
        <v>43039</v>
      </c>
      <c r="B32" s="27"/>
      <c r="C32" s="27"/>
      <c r="D32" s="27"/>
      <c r="E32" s="27"/>
      <c r="F32" s="27"/>
      <c r="G32" s="27">
        <v>23.5</v>
      </c>
      <c r="H32" s="27">
        <v>1.9458571157890736</v>
      </c>
      <c r="I32" s="27">
        <v>1.2</v>
      </c>
      <c r="J32" s="27">
        <v>0.73701296026589258</v>
      </c>
      <c r="K32" s="27">
        <v>1.4</v>
      </c>
      <c r="L32" s="27">
        <v>0.5383206270109131</v>
      </c>
    </row>
    <row r="33" spans="1:12" ht="15.6" x14ac:dyDescent="0.3">
      <c r="A33" s="98">
        <v>43069</v>
      </c>
      <c r="B33" s="25"/>
      <c r="C33" s="25"/>
      <c r="D33" s="25"/>
      <c r="E33" s="25"/>
      <c r="F33" s="25"/>
      <c r="G33" s="25">
        <v>23</v>
      </c>
      <c r="H33" s="25">
        <v>1.9041560683032088</v>
      </c>
      <c r="I33" s="25">
        <v>1.2</v>
      </c>
      <c r="J33" s="25">
        <v>0.69580639160395918</v>
      </c>
      <c r="K33" s="25">
        <v>1.25</v>
      </c>
      <c r="L33" s="25">
        <v>0.64608006745996427</v>
      </c>
    </row>
    <row r="34" spans="1:12" x14ac:dyDescent="0.3">
      <c r="A34" s="100"/>
      <c r="B34" s="101"/>
      <c r="C34" s="101"/>
      <c r="D34" s="101"/>
      <c r="G34" s="101"/>
      <c r="H34" s="101"/>
      <c r="I34" s="101"/>
      <c r="J34" s="101"/>
    </row>
    <row r="35" spans="1:12" ht="15.6" x14ac:dyDescent="0.3">
      <c r="A35" s="33" t="s">
        <v>22</v>
      </c>
      <c r="B35" s="101"/>
      <c r="C35" s="101"/>
      <c r="D35" s="101"/>
      <c r="G35" s="101"/>
      <c r="H35" s="101"/>
      <c r="I35" s="101"/>
      <c r="J35" s="101"/>
    </row>
    <row r="36" spans="1:12" ht="15.6" x14ac:dyDescent="0.3">
      <c r="A36" s="42" t="s">
        <v>23</v>
      </c>
      <c r="B36" s="101"/>
      <c r="C36" s="101"/>
      <c r="D36" s="101"/>
      <c r="G36" s="101"/>
      <c r="H36" s="101"/>
      <c r="I36" s="101"/>
      <c r="J36" s="101"/>
    </row>
  </sheetData>
  <mergeCells count="6">
    <mergeCell ref="A6:A7"/>
    <mergeCell ref="B6:F6"/>
    <mergeCell ref="G6:L6"/>
    <mergeCell ref="A8:A9"/>
    <mergeCell ref="B8:F8"/>
    <mergeCell ref="G8:L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showGridLines="0" workbookViewId="0"/>
  </sheetViews>
  <sheetFormatPr baseColWidth="10" defaultRowHeight="14.4" x14ac:dyDescent="0.3"/>
  <cols>
    <col min="2" max="2" width="19.88671875" customWidth="1"/>
    <col min="3" max="3" width="15" bestFit="1" customWidth="1"/>
    <col min="4" max="4" width="15.44140625" bestFit="1" customWidth="1"/>
    <col min="5" max="5" width="19" bestFit="1" customWidth="1"/>
    <col min="7" max="7" width="15.88671875" customWidth="1"/>
  </cols>
  <sheetData>
    <row r="1" spans="1:7" ht="15.6" x14ac:dyDescent="0.3">
      <c r="A1" s="1" t="s">
        <v>420</v>
      </c>
    </row>
    <row r="2" spans="1:7" x14ac:dyDescent="0.3">
      <c r="A2" s="140" t="s">
        <v>421</v>
      </c>
    </row>
    <row r="3" spans="1:7" ht="15.6" x14ac:dyDescent="0.3">
      <c r="A3" s="46" t="s">
        <v>422</v>
      </c>
    </row>
    <row r="4" spans="1:7" x14ac:dyDescent="0.3">
      <c r="A4" s="154" t="s">
        <v>423</v>
      </c>
    </row>
    <row r="5" spans="1:7" ht="15.6" x14ac:dyDescent="0.3">
      <c r="A5" s="180"/>
      <c r="B5" s="180"/>
      <c r="C5" s="330" t="s">
        <v>424</v>
      </c>
      <c r="D5" s="331"/>
      <c r="E5" s="332"/>
      <c r="F5" s="180"/>
      <c r="G5" s="180"/>
    </row>
    <row r="6" spans="1:7" ht="46.8" x14ac:dyDescent="0.3">
      <c r="A6" s="180" t="s">
        <v>0</v>
      </c>
      <c r="B6" s="180" t="s">
        <v>425</v>
      </c>
      <c r="C6" s="180" t="s">
        <v>426</v>
      </c>
      <c r="D6" s="180" t="s">
        <v>427</v>
      </c>
      <c r="E6" s="180" t="s">
        <v>428</v>
      </c>
      <c r="F6" s="180" t="s">
        <v>429</v>
      </c>
      <c r="G6" s="180" t="s">
        <v>430</v>
      </c>
    </row>
    <row r="7" spans="1:7" ht="15.6" x14ac:dyDescent="0.3">
      <c r="A7" s="181"/>
      <c r="B7" s="181"/>
      <c r="C7" s="333" t="s">
        <v>283</v>
      </c>
      <c r="D7" s="334"/>
      <c r="E7" s="335"/>
      <c r="F7" s="181"/>
      <c r="G7" s="181"/>
    </row>
    <row r="8" spans="1:7" ht="46.8" x14ac:dyDescent="0.3">
      <c r="A8" s="181" t="s">
        <v>1</v>
      </c>
      <c r="B8" s="181" t="s">
        <v>431</v>
      </c>
      <c r="C8" s="181" t="s">
        <v>432</v>
      </c>
      <c r="D8" s="181" t="s">
        <v>433</v>
      </c>
      <c r="E8" s="181" t="s">
        <v>434</v>
      </c>
      <c r="F8" s="181" t="s">
        <v>435</v>
      </c>
      <c r="G8" s="181" t="s">
        <v>436</v>
      </c>
    </row>
    <row r="9" spans="1:7" ht="15.6" x14ac:dyDescent="0.3">
      <c r="A9" s="182">
        <v>42522</v>
      </c>
      <c r="B9" s="183">
        <v>22.4866140722499</v>
      </c>
      <c r="C9" s="183"/>
      <c r="D9" s="183"/>
      <c r="E9" s="183"/>
      <c r="F9" s="183">
        <v>44.241422118372697</v>
      </c>
      <c r="G9" s="183"/>
    </row>
    <row r="10" spans="1:7" ht="15.6" x14ac:dyDescent="0.3">
      <c r="A10" s="184">
        <v>42552</v>
      </c>
      <c r="B10" s="185">
        <v>22.2</v>
      </c>
      <c r="C10" s="185"/>
      <c r="D10" s="185"/>
      <c r="E10" s="185"/>
      <c r="F10" s="185">
        <v>44.221384363145233</v>
      </c>
      <c r="G10" s="185"/>
    </row>
    <row r="11" spans="1:7" ht="15.6" x14ac:dyDescent="0.3">
      <c r="A11" s="182">
        <v>42583</v>
      </c>
      <c r="B11" s="183">
        <v>21.788449901747153</v>
      </c>
      <c r="C11" s="183"/>
      <c r="D11" s="183"/>
      <c r="E11" s="183"/>
      <c r="F11" s="183">
        <v>41.518765043076826</v>
      </c>
      <c r="G11" s="183"/>
    </row>
    <row r="12" spans="1:7" ht="15.6" x14ac:dyDescent="0.3">
      <c r="A12" s="184">
        <v>42614</v>
      </c>
      <c r="B12" s="185">
        <v>21.274833633700027</v>
      </c>
      <c r="C12" s="185"/>
      <c r="D12" s="185"/>
      <c r="E12" s="185"/>
      <c r="F12" s="185">
        <v>41.071801840174686</v>
      </c>
      <c r="G12" s="185"/>
    </row>
    <row r="13" spans="1:7" ht="15.6" x14ac:dyDescent="0.3">
      <c r="A13" s="182">
        <v>42644</v>
      </c>
      <c r="B13" s="183">
        <v>19.8</v>
      </c>
      <c r="C13" s="183"/>
      <c r="D13" s="183"/>
      <c r="E13" s="183"/>
      <c r="F13" s="183">
        <v>42.47929076064915</v>
      </c>
      <c r="G13" s="183"/>
    </row>
    <row r="14" spans="1:7" ht="15.6" x14ac:dyDescent="0.3">
      <c r="A14" s="184">
        <v>42675</v>
      </c>
      <c r="B14" s="185">
        <v>20.5</v>
      </c>
      <c r="C14" s="185"/>
      <c r="D14" s="185"/>
      <c r="E14" s="185"/>
      <c r="F14" s="185">
        <v>41.555909207243559</v>
      </c>
      <c r="G14" s="185"/>
    </row>
    <row r="15" spans="1:7" ht="15.6" x14ac:dyDescent="0.3">
      <c r="A15" s="182">
        <v>42705</v>
      </c>
      <c r="B15" s="183">
        <v>20.95</v>
      </c>
      <c r="C15" s="183"/>
      <c r="D15" s="183"/>
      <c r="E15" s="183"/>
      <c r="F15" s="183">
        <v>36.627884295323383</v>
      </c>
      <c r="G15" s="183"/>
    </row>
    <row r="16" spans="1:7" ht="15.6" x14ac:dyDescent="0.3">
      <c r="A16" s="184">
        <v>42736</v>
      </c>
      <c r="B16" s="185">
        <v>20.350000000000001</v>
      </c>
      <c r="C16" s="185">
        <v>12</v>
      </c>
      <c r="D16" s="185">
        <v>17</v>
      </c>
      <c r="E16" s="185"/>
      <c r="F16" s="185">
        <v>33.728457025188334</v>
      </c>
      <c r="G16" s="185"/>
    </row>
    <row r="17" spans="1:7" ht="15.6" x14ac:dyDescent="0.3">
      <c r="A17" s="182">
        <v>42767</v>
      </c>
      <c r="B17" s="183">
        <v>19.540827123948844</v>
      </c>
      <c r="C17" s="183">
        <v>12</v>
      </c>
      <c r="D17" s="183">
        <v>17</v>
      </c>
      <c r="E17" s="183"/>
      <c r="F17" s="183">
        <v>32.063416957207011</v>
      </c>
      <c r="G17" s="183"/>
    </row>
    <row r="18" spans="1:7" ht="15.6" x14ac:dyDescent="0.3">
      <c r="A18" s="184">
        <v>42795</v>
      </c>
      <c r="B18" s="185">
        <v>18.877830063574773</v>
      </c>
      <c r="C18" s="185">
        <v>12</v>
      </c>
      <c r="D18" s="185">
        <v>17</v>
      </c>
      <c r="E18" s="185"/>
      <c r="F18" s="185">
        <v>31.989151612056759</v>
      </c>
      <c r="G18" s="185"/>
    </row>
    <row r="19" spans="1:7" ht="15.6" x14ac:dyDescent="0.3">
      <c r="A19" s="182">
        <v>42826</v>
      </c>
      <c r="B19" s="183">
        <v>17.899999999999999</v>
      </c>
      <c r="C19" s="183">
        <v>12</v>
      </c>
      <c r="D19" s="183">
        <v>17</v>
      </c>
      <c r="E19" s="183"/>
      <c r="F19" s="183">
        <v>28.303723320070674</v>
      </c>
      <c r="G19" s="183"/>
    </row>
    <row r="20" spans="1:7" ht="15.6" x14ac:dyDescent="0.3">
      <c r="A20" s="184">
        <v>42856</v>
      </c>
      <c r="B20" s="185">
        <v>17.399999999999999</v>
      </c>
      <c r="C20" s="185">
        <v>12</v>
      </c>
      <c r="D20" s="185">
        <v>17</v>
      </c>
      <c r="E20" s="185"/>
      <c r="F20" s="185">
        <v>24.539202157647733</v>
      </c>
      <c r="G20" s="185"/>
    </row>
    <row r="21" spans="1:7" ht="15.6" x14ac:dyDescent="0.3">
      <c r="A21" s="182">
        <v>42887</v>
      </c>
      <c r="B21" s="183">
        <v>17.100000000000001</v>
      </c>
      <c r="C21" s="183">
        <v>12</v>
      </c>
      <c r="D21" s="183">
        <v>17</v>
      </c>
      <c r="E21" s="183"/>
      <c r="F21" s="183">
        <v>21.7</v>
      </c>
      <c r="G21" s="183"/>
    </row>
    <row r="22" spans="1:7" ht="15.6" x14ac:dyDescent="0.3">
      <c r="A22" s="184">
        <v>42917</v>
      </c>
      <c r="B22" s="185"/>
      <c r="C22" s="185">
        <v>12</v>
      </c>
      <c r="D22" s="185">
        <v>17</v>
      </c>
      <c r="E22" s="185"/>
      <c r="F22" s="185"/>
      <c r="G22" s="185"/>
    </row>
    <row r="23" spans="1:7" ht="15.6" x14ac:dyDescent="0.3">
      <c r="A23" s="182">
        <v>42948</v>
      </c>
      <c r="B23" s="183"/>
      <c r="C23" s="183">
        <v>12</v>
      </c>
      <c r="D23" s="183">
        <v>17</v>
      </c>
      <c r="E23" s="183"/>
      <c r="F23" s="183"/>
      <c r="G23" s="183"/>
    </row>
    <row r="24" spans="1:7" ht="15.6" x14ac:dyDescent="0.3">
      <c r="A24" s="184">
        <v>42979</v>
      </c>
      <c r="B24" s="185"/>
      <c r="C24" s="185">
        <v>12</v>
      </c>
      <c r="D24" s="185">
        <v>17</v>
      </c>
      <c r="E24" s="185"/>
      <c r="F24" s="185"/>
      <c r="G24" s="185"/>
    </row>
    <row r="25" spans="1:7" ht="15.6" x14ac:dyDescent="0.3">
      <c r="A25" s="182">
        <v>43009</v>
      </c>
      <c r="B25" s="183"/>
      <c r="C25" s="183">
        <v>12</v>
      </c>
      <c r="D25" s="183">
        <v>17</v>
      </c>
      <c r="E25" s="183"/>
      <c r="F25" s="183"/>
      <c r="G25" s="183"/>
    </row>
    <row r="26" spans="1:7" ht="15.6" x14ac:dyDescent="0.3">
      <c r="A26" s="184">
        <v>43040</v>
      </c>
      <c r="B26" s="185"/>
      <c r="C26" s="185">
        <v>12</v>
      </c>
      <c r="D26" s="185">
        <v>17</v>
      </c>
      <c r="E26" s="185"/>
      <c r="F26" s="185"/>
      <c r="G26" s="185"/>
    </row>
    <row r="27" spans="1:7" ht="15.6" x14ac:dyDescent="0.3">
      <c r="A27" s="182">
        <v>43070</v>
      </c>
      <c r="B27" s="183"/>
      <c r="C27" s="183">
        <v>12</v>
      </c>
      <c r="D27" s="183">
        <v>17</v>
      </c>
      <c r="E27" s="183"/>
      <c r="F27" s="183"/>
      <c r="G27" s="183">
        <v>21.5</v>
      </c>
    </row>
    <row r="28" spans="1:7" ht="15.6" x14ac:dyDescent="0.3">
      <c r="A28" s="184">
        <v>43101</v>
      </c>
      <c r="B28" s="185"/>
      <c r="C28" s="185">
        <v>8</v>
      </c>
      <c r="D28" s="185">
        <v>12</v>
      </c>
      <c r="E28" s="185">
        <v>10</v>
      </c>
      <c r="F28" s="185"/>
      <c r="G28" s="185"/>
    </row>
    <row r="29" spans="1:7" ht="15.6" x14ac:dyDescent="0.3">
      <c r="A29" s="182">
        <v>43132</v>
      </c>
      <c r="B29" s="183"/>
      <c r="C29" s="183">
        <v>8</v>
      </c>
      <c r="D29" s="183">
        <v>12</v>
      </c>
      <c r="E29" s="183">
        <v>10</v>
      </c>
      <c r="F29" s="183"/>
      <c r="G29" s="183"/>
    </row>
    <row r="30" spans="1:7" ht="15.6" x14ac:dyDescent="0.3">
      <c r="A30" s="184">
        <v>43160</v>
      </c>
      <c r="B30" s="185"/>
      <c r="C30" s="185">
        <v>8</v>
      </c>
      <c r="D30" s="185">
        <v>12</v>
      </c>
      <c r="E30" s="185">
        <v>10</v>
      </c>
      <c r="F30" s="185"/>
      <c r="G30" s="185"/>
    </row>
    <row r="31" spans="1:7" ht="15.6" x14ac:dyDescent="0.3">
      <c r="A31" s="182">
        <v>43191</v>
      </c>
      <c r="B31" s="183"/>
      <c r="C31" s="183">
        <v>8</v>
      </c>
      <c r="D31" s="183">
        <v>12</v>
      </c>
      <c r="E31" s="183">
        <v>10</v>
      </c>
      <c r="F31" s="183"/>
      <c r="G31" s="183"/>
    </row>
    <row r="32" spans="1:7" ht="15.6" x14ac:dyDescent="0.3">
      <c r="A32" s="184">
        <v>43221</v>
      </c>
      <c r="B32" s="185"/>
      <c r="C32" s="185">
        <v>8</v>
      </c>
      <c r="D32" s="185">
        <v>12</v>
      </c>
      <c r="E32" s="185">
        <v>10</v>
      </c>
      <c r="F32" s="185"/>
      <c r="G32" s="185"/>
    </row>
    <row r="33" spans="1:7" ht="15.6" x14ac:dyDescent="0.3">
      <c r="A33" s="182">
        <v>43252</v>
      </c>
      <c r="B33" s="183"/>
      <c r="C33" s="183">
        <v>8</v>
      </c>
      <c r="D33" s="183">
        <v>12</v>
      </c>
      <c r="E33" s="183">
        <v>10</v>
      </c>
      <c r="F33" s="183"/>
      <c r="G33" s="183"/>
    </row>
    <row r="34" spans="1:7" ht="15.6" x14ac:dyDescent="0.3">
      <c r="A34" s="184">
        <v>43282</v>
      </c>
      <c r="B34" s="185"/>
      <c r="C34" s="185">
        <v>8</v>
      </c>
      <c r="D34" s="185">
        <v>12</v>
      </c>
      <c r="E34" s="185">
        <v>10</v>
      </c>
      <c r="F34" s="185"/>
      <c r="G34" s="185"/>
    </row>
    <row r="35" spans="1:7" ht="15.6" x14ac:dyDescent="0.3">
      <c r="A35" s="182">
        <v>43313</v>
      </c>
      <c r="B35" s="183"/>
      <c r="C35" s="183">
        <v>8</v>
      </c>
      <c r="D35" s="183">
        <v>12</v>
      </c>
      <c r="E35" s="183">
        <v>10</v>
      </c>
      <c r="F35" s="183"/>
      <c r="G35" s="183"/>
    </row>
    <row r="36" spans="1:7" ht="15.6" x14ac:dyDescent="0.3">
      <c r="A36" s="184">
        <v>43344</v>
      </c>
      <c r="B36" s="185"/>
      <c r="C36" s="185">
        <v>8</v>
      </c>
      <c r="D36" s="185">
        <v>12</v>
      </c>
      <c r="E36" s="185">
        <v>10</v>
      </c>
      <c r="F36" s="185"/>
      <c r="G36" s="185"/>
    </row>
    <row r="37" spans="1:7" ht="15.6" x14ac:dyDescent="0.3">
      <c r="A37" s="182">
        <v>43374</v>
      </c>
      <c r="B37" s="183"/>
      <c r="C37" s="183">
        <v>8</v>
      </c>
      <c r="D37" s="183">
        <v>12</v>
      </c>
      <c r="E37" s="183">
        <v>10</v>
      </c>
      <c r="F37" s="183"/>
      <c r="G37" s="183"/>
    </row>
    <row r="38" spans="1:7" ht="15.6" x14ac:dyDescent="0.3">
      <c r="A38" s="184">
        <v>43405</v>
      </c>
      <c r="B38" s="185"/>
      <c r="C38" s="185">
        <v>8</v>
      </c>
      <c r="D38" s="185">
        <v>12</v>
      </c>
      <c r="E38" s="185">
        <v>10</v>
      </c>
      <c r="F38" s="185"/>
      <c r="G38" s="185"/>
    </row>
    <row r="39" spans="1:7" ht="15.6" x14ac:dyDescent="0.3">
      <c r="A39" s="182">
        <v>43435</v>
      </c>
      <c r="B39" s="183"/>
      <c r="C39" s="183">
        <v>8</v>
      </c>
      <c r="D39" s="183">
        <v>12</v>
      </c>
      <c r="E39" s="183">
        <v>10</v>
      </c>
      <c r="F39" s="183"/>
      <c r="G39" s="183">
        <v>14.91</v>
      </c>
    </row>
    <row r="40" spans="1:7" ht="15.6" x14ac:dyDescent="0.3">
      <c r="A40" s="184">
        <v>43466</v>
      </c>
      <c r="B40" s="185"/>
      <c r="C40" s="185">
        <v>3.5</v>
      </c>
      <c r="D40" s="185">
        <v>6.5</v>
      </c>
      <c r="E40" s="185">
        <v>5</v>
      </c>
      <c r="F40" s="185"/>
      <c r="G40" s="185"/>
    </row>
    <row r="41" spans="1:7" ht="15.6" x14ac:dyDescent="0.3">
      <c r="A41" s="182">
        <v>43497</v>
      </c>
      <c r="B41" s="183"/>
      <c r="C41" s="183">
        <v>3.5</v>
      </c>
      <c r="D41" s="183">
        <v>6.5</v>
      </c>
      <c r="E41" s="183">
        <v>5</v>
      </c>
      <c r="F41" s="183"/>
      <c r="G41" s="183"/>
    </row>
    <row r="42" spans="1:7" ht="15.6" x14ac:dyDescent="0.3">
      <c r="A42" s="184">
        <v>43525</v>
      </c>
      <c r="B42" s="185"/>
      <c r="C42" s="185">
        <v>3.5</v>
      </c>
      <c r="D42" s="185">
        <v>6.5</v>
      </c>
      <c r="E42" s="185">
        <v>5</v>
      </c>
      <c r="F42" s="185"/>
      <c r="G42" s="185"/>
    </row>
    <row r="43" spans="1:7" ht="15.6" x14ac:dyDescent="0.3">
      <c r="A43" s="182">
        <v>43556</v>
      </c>
      <c r="B43" s="183"/>
      <c r="C43" s="183">
        <v>3.5</v>
      </c>
      <c r="D43" s="183">
        <v>6.5</v>
      </c>
      <c r="E43" s="183">
        <v>5</v>
      </c>
      <c r="F43" s="183"/>
      <c r="G43" s="183"/>
    </row>
    <row r="44" spans="1:7" ht="15.6" x14ac:dyDescent="0.3">
      <c r="A44" s="184">
        <v>43586</v>
      </c>
      <c r="B44" s="185"/>
      <c r="C44" s="185">
        <v>3.5</v>
      </c>
      <c r="D44" s="185">
        <v>6.5</v>
      </c>
      <c r="E44" s="185">
        <v>5</v>
      </c>
      <c r="F44" s="185"/>
      <c r="G44" s="185"/>
    </row>
    <row r="45" spans="1:7" ht="15.6" x14ac:dyDescent="0.3">
      <c r="A45" s="182">
        <v>43617</v>
      </c>
      <c r="B45" s="183"/>
      <c r="C45" s="183">
        <v>3.5</v>
      </c>
      <c r="D45" s="183">
        <v>6.5</v>
      </c>
      <c r="E45" s="183">
        <v>5</v>
      </c>
      <c r="F45" s="183"/>
      <c r="G45" s="183"/>
    </row>
    <row r="46" spans="1:7" ht="15.6" x14ac:dyDescent="0.3">
      <c r="A46" s="184">
        <v>43647</v>
      </c>
      <c r="B46" s="185"/>
      <c r="C46" s="185">
        <v>3.5</v>
      </c>
      <c r="D46" s="185">
        <v>6.5</v>
      </c>
      <c r="E46" s="185">
        <v>5</v>
      </c>
      <c r="F46" s="185"/>
      <c r="G46" s="185"/>
    </row>
    <row r="47" spans="1:7" ht="15.6" x14ac:dyDescent="0.3">
      <c r="A47" s="182">
        <v>43678</v>
      </c>
      <c r="B47" s="183"/>
      <c r="C47" s="183">
        <v>3.5</v>
      </c>
      <c r="D47" s="183">
        <v>6.5</v>
      </c>
      <c r="E47" s="183">
        <v>5</v>
      </c>
      <c r="F47" s="183"/>
      <c r="G47" s="183"/>
    </row>
    <row r="48" spans="1:7" ht="15.6" x14ac:dyDescent="0.3">
      <c r="A48" s="184">
        <v>43709</v>
      </c>
      <c r="B48" s="185"/>
      <c r="C48" s="185">
        <v>3.5</v>
      </c>
      <c r="D48" s="185">
        <v>6.5</v>
      </c>
      <c r="E48" s="185">
        <v>5</v>
      </c>
      <c r="F48" s="185"/>
      <c r="G48" s="185"/>
    </row>
    <row r="49" spans="1:7" ht="15.6" x14ac:dyDescent="0.3">
      <c r="A49" s="182">
        <v>43739</v>
      </c>
      <c r="B49" s="183"/>
      <c r="C49" s="183">
        <v>3.5</v>
      </c>
      <c r="D49" s="183">
        <v>6.5</v>
      </c>
      <c r="E49" s="183">
        <v>5</v>
      </c>
      <c r="F49" s="183"/>
      <c r="G49" s="183"/>
    </row>
    <row r="50" spans="1:7" ht="15.6" x14ac:dyDescent="0.3">
      <c r="A50" s="184">
        <v>43770</v>
      </c>
      <c r="B50" s="185"/>
      <c r="C50" s="185">
        <v>3.5</v>
      </c>
      <c r="D50" s="185">
        <v>6.5</v>
      </c>
      <c r="E50" s="185">
        <v>5</v>
      </c>
      <c r="F50" s="185"/>
      <c r="G50" s="185"/>
    </row>
    <row r="51" spans="1:7" ht="15.6" x14ac:dyDescent="0.3">
      <c r="A51" s="182">
        <v>43800</v>
      </c>
      <c r="B51" s="183"/>
      <c r="C51" s="183">
        <v>3.5</v>
      </c>
      <c r="D51" s="183">
        <v>6.5</v>
      </c>
      <c r="E51" s="183">
        <v>5</v>
      </c>
      <c r="F51" s="183"/>
      <c r="G51" s="183">
        <v>9.6</v>
      </c>
    </row>
    <row r="54" spans="1:7" x14ac:dyDescent="0.3">
      <c r="A54" s="186" t="s">
        <v>437</v>
      </c>
    </row>
    <row r="55" spans="1:7" x14ac:dyDescent="0.3">
      <c r="A55" s="154" t="s">
        <v>23</v>
      </c>
    </row>
  </sheetData>
  <mergeCells count="2">
    <mergeCell ref="C5:E5"/>
    <mergeCell ref="C7:E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3"/>
  <sheetViews>
    <sheetView showGridLines="0" workbookViewId="0"/>
  </sheetViews>
  <sheetFormatPr baseColWidth="10" defaultRowHeight="14.4" x14ac:dyDescent="0.3"/>
  <cols>
    <col min="1" max="1" width="13.44140625" customWidth="1"/>
    <col min="2" max="8" width="16" customWidth="1"/>
  </cols>
  <sheetData>
    <row r="1" spans="1:8" s="31" customFormat="1" ht="15.6" x14ac:dyDescent="0.3">
      <c r="A1" s="30" t="s">
        <v>24</v>
      </c>
      <c r="F1" s="32"/>
    </row>
    <row r="2" spans="1:8" s="31" customFormat="1" ht="7.5" customHeight="1" x14ac:dyDescent="0.3">
      <c r="A2" s="33"/>
      <c r="F2" s="32"/>
    </row>
    <row r="3" spans="1:8" s="31" customFormat="1" ht="15.6" x14ac:dyDescent="0.3">
      <c r="A3" s="34" t="s">
        <v>25</v>
      </c>
      <c r="F3" s="32"/>
    </row>
    <row r="4" spans="1:8" s="31" customFormat="1" ht="15.6" x14ac:dyDescent="0.3">
      <c r="A4" s="34"/>
      <c r="F4" s="32"/>
    </row>
    <row r="5" spans="1:8" ht="15.75" customHeight="1" x14ac:dyDescent="0.3">
      <c r="A5" s="88"/>
      <c r="B5" s="287" t="s">
        <v>26</v>
      </c>
      <c r="C5" s="287"/>
      <c r="D5" s="287"/>
      <c r="E5" s="287"/>
      <c r="F5" s="287"/>
      <c r="G5" s="287"/>
      <c r="H5" s="287"/>
    </row>
    <row r="6" spans="1:8" ht="46.8" x14ac:dyDescent="0.3">
      <c r="A6" s="88" t="s">
        <v>0</v>
      </c>
      <c r="B6" s="88" t="s">
        <v>27</v>
      </c>
      <c r="C6" s="88" t="s">
        <v>28</v>
      </c>
      <c r="D6" s="88" t="s">
        <v>29</v>
      </c>
      <c r="E6" s="88" t="s">
        <v>30</v>
      </c>
      <c r="F6" s="88" t="s">
        <v>31</v>
      </c>
      <c r="G6" s="88" t="s">
        <v>32</v>
      </c>
      <c r="H6" s="88" t="s">
        <v>33</v>
      </c>
    </row>
    <row r="7" spans="1:8" ht="15.75" customHeight="1" x14ac:dyDescent="0.3">
      <c r="A7" s="35"/>
      <c r="B7" s="282" t="s">
        <v>34</v>
      </c>
      <c r="C7" s="283"/>
      <c r="D7" s="283"/>
      <c r="E7" s="283"/>
      <c r="F7" s="283"/>
      <c r="G7" s="283"/>
      <c r="H7" s="284"/>
    </row>
    <row r="8" spans="1:8" ht="46.8" x14ac:dyDescent="0.3">
      <c r="A8" s="92" t="s">
        <v>1</v>
      </c>
      <c r="B8" s="86" t="s">
        <v>27</v>
      </c>
      <c r="C8" s="86" t="s">
        <v>35</v>
      </c>
      <c r="D8" s="86" t="s">
        <v>29</v>
      </c>
      <c r="E8" s="86" t="s">
        <v>30</v>
      </c>
      <c r="F8" s="86" t="s">
        <v>31</v>
      </c>
      <c r="G8" s="86" t="s">
        <v>32</v>
      </c>
      <c r="H8" s="86" t="s">
        <v>36</v>
      </c>
    </row>
    <row r="9" spans="1:8" ht="15.6" x14ac:dyDescent="0.3">
      <c r="A9" s="39">
        <v>42794</v>
      </c>
      <c r="B9" s="40"/>
      <c r="C9" s="40"/>
      <c r="D9" s="41"/>
      <c r="E9" s="41"/>
      <c r="F9" s="40"/>
      <c r="G9" s="40"/>
      <c r="H9" s="40"/>
    </row>
    <row r="10" spans="1:8" ht="15" customHeight="1" x14ac:dyDescent="0.3">
      <c r="A10" s="36">
        <v>42796</v>
      </c>
      <c r="B10" s="37"/>
      <c r="C10" s="37">
        <v>20.987138757020762</v>
      </c>
      <c r="D10" s="38">
        <v>20.849807136035359</v>
      </c>
      <c r="E10" s="38"/>
      <c r="F10" s="37"/>
      <c r="G10" s="37"/>
      <c r="H10" s="37">
        <v>21.39</v>
      </c>
    </row>
    <row r="11" spans="1:8" ht="15.75" customHeight="1" x14ac:dyDescent="0.3">
      <c r="A11" s="39">
        <v>42797</v>
      </c>
      <c r="B11" s="40">
        <v>21.660062519314252</v>
      </c>
      <c r="C11" s="40">
        <v>21.265672800617644</v>
      </c>
      <c r="D11" s="41">
        <v>21.199872963794338</v>
      </c>
      <c r="E11" s="41"/>
      <c r="F11" s="40"/>
      <c r="G11" s="40"/>
      <c r="H11" s="40">
        <v>21.51</v>
      </c>
    </row>
    <row r="12" spans="1:8" ht="15" customHeight="1" x14ac:dyDescent="0.3">
      <c r="A12" s="36">
        <v>42800</v>
      </c>
      <c r="B12" s="37">
        <v>22.03534811228235</v>
      </c>
      <c r="C12" s="37">
        <v>21.404174649220113</v>
      </c>
      <c r="D12" s="38">
        <v>21.199706207155202</v>
      </c>
      <c r="E12" s="38"/>
      <c r="F12" s="37"/>
      <c r="G12" s="37"/>
      <c r="H12" s="37">
        <v>21.69</v>
      </c>
    </row>
    <row r="13" spans="1:8" ht="15.75" customHeight="1" x14ac:dyDescent="0.3">
      <c r="A13" s="39">
        <v>42801</v>
      </c>
      <c r="B13" s="40">
        <v>21.96936452897647</v>
      </c>
      <c r="C13" s="40">
        <v>21.400003294980305</v>
      </c>
      <c r="D13" s="41"/>
      <c r="E13" s="41"/>
      <c r="F13" s="40"/>
      <c r="G13" s="40"/>
      <c r="H13" s="40">
        <v>21.54</v>
      </c>
    </row>
    <row r="14" spans="1:8" ht="15" customHeight="1" x14ac:dyDescent="0.3">
      <c r="A14" s="36">
        <v>42802</v>
      </c>
      <c r="B14" s="37">
        <v>22.142574854713569</v>
      </c>
      <c r="C14" s="37"/>
      <c r="D14" s="38"/>
      <c r="E14" s="38"/>
      <c r="F14" s="37"/>
      <c r="G14" s="37"/>
      <c r="H14" s="37">
        <v>21.36</v>
      </c>
    </row>
    <row r="15" spans="1:8" ht="15.75" customHeight="1" x14ac:dyDescent="0.3">
      <c r="A15" s="39">
        <v>42803</v>
      </c>
      <c r="B15" s="40">
        <v>22.103078671782832</v>
      </c>
      <c r="C15" s="40"/>
      <c r="D15" s="41"/>
      <c r="E15" s="41"/>
      <c r="F15" s="40"/>
      <c r="G15" s="40"/>
      <c r="H15" s="40">
        <v>21.41</v>
      </c>
    </row>
    <row r="16" spans="1:8" ht="15" customHeight="1" x14ac:dyDescent="0.3">
      <c r="A16" s="36">
        <v>42804</v>
      </c>
      <c r="B16" s="37">
        <v>21.995273802503579</v>
      </c>
      <c r="C16" s="37"/>
      <c r="D16" s="38"/>
      <c r="E16" s="38"/>
      <c r="F16" s="37"/>
      <c r="G16" s="37"/>
      <c r="H16" s="37">
        <v>21.51</v>
      </c>
    </row>
    <row r="17" spans="1:8" ht="15.75" customHeight="1" x14ac:dyDescent="0.3">
      <c r="A17" s="39">
        <v>42809</v>
      </c>
      <c r="B17" s="40"/>
      <c r="C17" s="40">
        <v>21.749922342018742</v>
      </c>
      <c r="D17" s="41">
        <v>21.499536832153172</v>
      </c>
      <c r="E17" s="41"/>
      <c r="F17" s="40"/>
      <c r="G17" s="40"/>
      <c r="H17" s="40">
        <v>21.8</v>
      </c>
    </row>
    <row r="18" spans="1:8" ht="15" customHeight="1" x14ac:dyDescent="0.3">
      <c r="A18" s="36">
        <v>42810</v>
      </c>
      <c r="B18" s="37"/>
      <c r="C18" s="37">
        <v>21.747303325701505</v>
      </c>
      <c r="D18" s="38">
        <v>21.521708315587269</v>
      </c>
      <c r="E18" s="38">
        <v>21.28960018077111</v>
      </c>
      <c r="F18" s="37"/>
      <c r="G18" s="37"/>
      <c r="H18" s="37">
        <v>21.81</v>
      </c>
    </row>
    <row r="19" spans="1:8" ht="15.75" customHeight="1" x14ac:dyDescent="0.3">
      <c r="A19" s="39">
        <v>42811</v>
      </c>
      <c r="B19" s="40"/>
      <c r="C19" s="40">
        <v>21.829178898090579</v>
      </c>
      <c r="D19" s="41">
        <v>21.574518999834758</v>
      </c>
      <c r="E19" s="41">
        <v>21.292751661046953</v>
      </c>
      <c r="F19" s="40"/>
      <c r="G19" s="40"/>
      <c r="H19" s="40">
        <v>22.04</v>
      </c>
    </row>
    <row r="20" spans="1:8" ht="15" customHeight="1" x14ac:dyDescent="0.3">
      <c r="A20" s="36">
        <v>42814</v>
      </c>
      <c r="B20" s="37"/>
      <c r="C20" s="37">
        <v>22.010967020018121</v>
      </c>
      <c r="D20" s="38">
        <v>21.782648457834647</v>
      </c>
      <c r="E20" s="38">
        <v>21.41497701145553</v>
      </c>
      <c r="F20" s="37"/>
      <c r="G20" s="37"/>
      <c r="H20" s="37">
        <v>22.14</v>
      </c>
    </row>
    <row r="21" spans="1:8" ht="15.75" customHeight="1" x14ac:dyDescent="0.3">
      <c r="A21" s="39">
        <v>42815</v>
      </c>
      <c r="B21" s="40"/>
      <c r="C21" s="40">
        <v>22.19224690391091</v>
      </c>
      <c r="D21" s="41">
        <v>21.814702192793543</v>
      </c>
      <c r="E21" s="41">
        <v>21.523726973093591</v>
      </c>
      <c r="F21" s="40"/>
      <c r="G21" s="40"/>
      <c r="H21" s="40">
        <v>22.31</v>
      </c>
    </row>
    <row r="22" spans="1:8" ht="15" customHeight="1" x14ac:dyDescent="0.3">
      <c r="A22" s="36">
        <v>42816</v>
      </c>
      <c r="B22" s="37"/>
      <c r="C22" s="37">
        <v>22.282503212444624</v>
      </c>
      <c r="D22" s="38">
        <v>21.93216934328613</v>
      </c>
      <c r="E22" s="38">
        <v>21.652742351689692</v>
      </c>
      <c r="F22" s="37"/>
      <c r="G22" s="37"/>
      <c r="H22" s="37">
        <v>22.27</v>
      </c>
    </row>
    <row r="23" spans="1:8" ht="15.75" customHeight="1" x14ac:dyDescent="0.3">
      <c r="A23" s="39">
        <v>42817</v>
      </c>
      <c r="B23" s="40"/>
      <c r="C23" s="40">
        <v>22.377750821541998</v>
      </c>
      <c r="D23" s="41">
        <v>22.030835044122728</v>
      </c>
      <c r="E23" s="41">
        <v>21.731562271772379</v>
      </c>
      <c r="F23" s="40"/>
      <c r="G23" s="40"/>
      <c r="H23" s="40">
        <v>22.41</v>
      </c>
    </row>
    <row r="24" spans="1:8" ht="15" customHeight="1" x14ac:dyDescent="0.3">
      <c r="A24" s="36">
        <v>42821</v>
      </c>
      <c r="B24" s="37"/>
      <c r="C24" s="37">
        <v>22.542760959678613</v>
      </c>
      <c r="D24" s="38">
        <v>22.117123575196519</v>
      </c>
      <c r="E24" s="38">
        <v>21.835957320389532</v>
      </c>
      <c r="F24" s="37"/>
      <c r="G24" s="37"/>
      <c r="H24" s="37">
        <v>22.64</v>
      </c>
    </row>
    <row r="25" spans="1:8" ht="15.75" customHeight="1" x14ac:dyDescent="0.3">
      <c r="A25" s="39">
        <v>42822</v>
      </c>
      <c r="B25" s="40"/>
      <c r="C25" s="40">
        <v>22.843166438367174</v>
      </c>
      <c r="D25" s="41">
        <v>22.357741144834208</v>
      </c>
      <c r="E25" s="41">
        <v>21.99254474692194</v>
      </c>
      <c r="F25" s="40"/>
      <c r="G25" s="40"/>
      <c r="H25" s="40">
        <v>22.9</v>
      </c>
    </row>
    <row r="26" spans="1:8" ht="15" customHeight="1" x14ac:dyDescent="0.3">
      <c r="A26" s="36">
        <v>42823</v>
      </c>
      <c r="B26" s="37"/>
      <c r="C26" s="37">
        <v>23.147570961100442</v>
      </c>
      <c r="D26" s="38">
        <v>22.681862235482356</v>
      </c>
      <c r="E26" s="38">
        <v>22.329283194785113</v>
      </c>
      <c r="F26" s="37"/>
      <c r="G26" s="37"/>
      <c r="H26" s="37">
        <v>23.12</v>
      </c>
    </row>
    <row r="27" spans="1:8" ht="15.75" customHeight="1" x14ac:dyDescent="0.3">
      <c r="A27" s="39">
        <v>42824</v>
      </c>
      <c r="B27" s="40"/>
      <c r="C27" s="40">
        <v>23.395567617860387</v>
      </c>
      <c r="D27" s="41">
        <v>22.841079491752165</v>
      </c>
      <c r="E27" s="41">
        <v>22.518174150721936</v>
      </c>
      <c r="F27" s="40"/>
      <c r="G27" s="40"/>
      <c r="H27" s="40">
        <v>23.36</v>
      </c>
    </row>
    <row r="28" spans="1:8" ht="15" customHeight="1" x14ac:dyDescent="0.3">
      <c r="A28" s="36">
        <v>42825</v>
      </c>
      <c r="B28" s="37"/>
      <c r="C28" s="37">
        <v>23.643091441802657</v>
      </c>
      <c r="D28" s="38">
        <v>23.001707006737444</v>
      </c>
      <c r="E28" s="38">
        <v>22.643907350857209</v>
      </c>
      <c r="F28" s="37"/>
      <c r="G28" s="37"/>
      <c r="H28" s="37">
        <v>23.53</v>
      </c>
    </row>
    <row r="29" spans="1:8" ht="15.75" customHeight="1" x14ac:dyDescent="0.3">
      <c r="A29" s="39">
        <v>42828</v>
      </c>
      <c r="B29" s="40"/>
      <c r="C29" s="40">
        <v>23.937016482037183</v>
      </c>
      <c r="D29" s="41">
        <v>23.234239448332051</v>
      </c>
      <c r="E29" s="41">
        <v>22.78580603898396</v>
      </c>
      <c r="F29" s="40">
        <v>21.99969746532949</v>
      </c>
      <c r="G29" s="40"/>
      <c r="H29" s="40">
        <v>23.63</v>
      </c>
    </row>
    <row r="30" spans="1:8" ht="15" customHeight="1" x14ac:dyDescent="0.3">
      <c r="A30" s="36">
        <v>42829</v>
      </c>
      <c r="B30" s="37"/>
      <c r="C30" s="37">
        <v>24.072634173875343</v>
      </c>
      <c r="D30" s="38">
        <v>23.446866559500407</v>
      </c>
      <c r="E30" s="38">
        <v>22.996917785246247</v>
      </c>
      <c r="F30" s="37"/>
      <c r="G30" s="37"/>
      <c r="H30" s="37">
        <v>23.73</v>
      </c>
    </row>
    <row r="31" spans="1:8" ht="15.75" customHeight="1" x14ac:dyDescent="0.3">
      <c r="A31" s="39">
        <v>42830</v>
      </c>
      <c r="B31" s="40"/>
      <c r="C31" s="40">
        <v>24.241526803343433</v>
      </c>
      <c r="D31" s="41">
        <v>23.598838145532451</v>
      </c>
      <c r="E31" s="41">
        <v>23.150005116826154</v>
      </c>
      <c r="F31" s="40"/>
      <c r="G31" s="40"/>
      <c r="H31" s="40">
        <v>23.7</v>
      </c>
    </row>
    <row r="32" spans="1:8" ht="15" customHeight="1" x14ac:dyDescent="0.3">
      <c r="A32" s="36">
        <v>42831</v>
      </c>
      <c r="B32" s="37"/>
      <c r="C32" s="37">
        <v>24.249921306920193</v>
      </c>
      <c r="D32" s="38">
        <v>23.599081209745851</v>
      </c>
      <c r="E32" s="38">
        <v>23.14995542932003</v>
      </c>
      <c r="F32" s="37"/>
      <c r="G32" s="37"/>
      <c r="H32" s="37">
        <v>23.72</v>
      </c>
    </row>
    <row r="33" spans="1:8" ht="15.75" customHeight="1" x14ac:dyDescent="0.3">
      <c r="A33" s="39">
        <v>42832</v>
      </c>
      <c r="B33" s="40"/>
      <c r="C33" s="40">
        <v>24.248321642537711</v>
      </c>
      <c r="D33" s="41">
        <v>23.599057232839876</v>
      </c>
      <c r="E33" s="41">
        <v>23.14974355536188</v>
      </c>
      <c r="F33" s="40"/>
      <c r="G33" s="40"/>
      <c r="H33" s="40">
        <v>23.54</v>
      </c>
    </row>
    <row r="34" spans="1:8" ht="15" customHeight="1" x14ac:dyDescent="0.3">
      <c r="A34" s="36">
        <v>42835</v>
      </c>
      <c r="B34" s="37"/>
      <c r="C34" s="37">
        <v>24.246262202938883</v>
      </c>
      <c r="D34" s="38">
        <v>23.599652552507045</v>
      </c>
      <c r="E34" s="38">
        <v>23.14974327175414</v>
      </c>
      <c r="F34" s="37">
        <v>22.249826002817912</v>
      </c>
      <c r="G34" s="37"/>
      <c r="H34" s="37">
        <v>23.6</v>
      </c>
    </row>
    <row r="35" spans="1:8" ht="15.75" customHeight="1" x14ac:dyDescent="0.3">
      <c r="A35" s="39">
        <v>42836</v>
      </c>
      <c r="B35" s="40"/>
      <c r="C35" s="40">
        <v>24.245536908096053</v>
      </c>
      <c r="D35" s="41">
        <v>23.59975416351304</v>
      </c>
      <c r="E35" s="41"/>
      <c r="F35" s="40"/>
      <c r="G35" s="40"/>
      <c r="H35" s="40">
        <v>23.64</v>
      </c>
    </row>
    <row r="36" spans="1:8" ht="15" customHeight="1" x14ac:dyDescent="0.3">
      <c r="A36" s="36">
        <v>42837</v>
      </c>
      <c r="B36" s="37"/>
      <c r="C36" s="37">
        <v>24.249178016466903</v>
      </c>
      <c r="D36" s="38">
        <v>23.599621743855522</v>
      </c>
      <c r="E36" s="38">
        <v>23.149467872655901</v>
      </c>
      <c r="F36" s="37"/>
      <c r="G36" s="37"/>
      <c r="H36" s="37">
        <v>23.55</v>
      </c>
    </row>
    <row r="37" spans="1:8" ht="15.75" customHeight="1" x14ac:dyDescent="0.3">
      <c r="A37" s="39">
        <v>42842</v>
      </c>
      <c r="B37" s="40"/>
      <c r="C37" s="40"/>
      <c r="D37" s="41">
        <v>23.598678973779958</v>
      </c>
      <c r="E37" s="41">
        <v>23.14955254146663</v>
      </c>
      <c r="F37" s="40"/>
      <c r="G37" s="40"/>
      <c r="H37" s="40">
        <v>23.57</v>
      </c>
    </row>
    <row r="38" spans="1:8" ht="15" customHeight="1" x14ac:dyDescent="0.3">
      <c r="A38" s="36">
        <v>42845</v>
      </c>
      <c r="B38" s="37"/>
      <c r="C38" s="37"/>
      <c r="D38" s="38">
        <v>23.749761860748162</v>
      </c>
      <c r="E38" s="38"/>
      <c r="F38" s="37"/>
      <c r="G38" s="37"/>
      <c r="H38" s="37">
        <v>23.55</v>
      </c>
    </row>
    <row r="39" spans="1:8" ht="15.75" customHeight="1" x14ac:dyDescent="0.3">
      <c r="A39" s="39">
        <v>42846</v>
      </c>
      <c r="B39" s="40"/>
      <c r="C39" s="40"/>
      <c r="D39" s="41">
        <v>23.846335200041619</v>
      </c>
      <c r="E39" s="41">
        <v>22.599857893611773</v>
      </c>
      <c r="F39" s="40">
        <v>22.099876029689426</v>
      </c>
      <c r="G39" s="40"/>
      <c r="H39" s="40">
        <v>23.57</v>
      </c>
    </row>
    <row r="40" spans="1:8" ht="15" customHeight="1" x14ac:dyDescent="0.3">
      <c r="A40" s="36">
        <v>42849</v>
      </c>
      <c r="B40" s="37"/>
      <c r="C40" s="37"/>
      <c r="D40" s="38">
        <v>23.949337407939307</v>
      </c>
      <c r="E40" s="38">
        <v>22.699730782360373</v>
      </c>
      <c r="F40" s="37"/>
      <c r="G40" s="37"/>
      <c r="H40" s="37">
        <v>23.73</v>
      </c>
    </row>
    <row r="41" spans="1:8" ht="15.75" customHeight="1" x14ac:dyDescent="0.3">
      <c r="A41" s="39">
        <v>42850</v>
      </c>
      <c r="B41" s="40"/>
      <c r="C41" s="40"/>
      <c r="D41" s="41">
        <v>24.211668674501428</v>
      </c>
      <c r="E41" s="41"/>
      <c r="F41" s="40">
        <v>22.357486860590054</v>
      </c>
      <c r="G41" s="40"/>
      <c r="H41" s="40">
        <v>23.99</v>
      </c>
    </row>
    <row r="42" spans="1:8" ht="15" customHeight="1" x14ac:dyDescent="0.3">
      <c r="A42" s="36">
        <v>42851</v>
      </c>
      <c r="B42" s="37"/>
      <c r="C42" s="37"/>
      <c r="D42" s="38">
        <v>24.482676416941544</v>
      </c>
      <c r="E42" s="38">
        <v>23.299205848595403</v>
      </c>
      <c r="F42" s="37">
        <v>22.663691295750162</v>
      </c>
      <c r="G42" s="37"/>
      <c r="H42" s="37">
        <v>24.14</v>
      </c>
    </row>
    <row r="43" spans="1:8" ht="15.75" customHeight="1" x14ac:dyDescent="0.3">
      <c r="A43" s="39">
        <v>42852</v>
      </c>
      <c r="B43" s="40"/>
      <c r="C43" s="40"/>
      <c r="D43" s="41">
        <v>24.62965283021623</v>
      </c>
      <c r="E43" s="41">
        <v>23.425344155386096</v>
      </c>
      <c r="F43" s="40">
        <v>22.949900551172526</v>
      </c>
      <c r="G43" s="40"/>
      <c r="H43" s="40">
        <v>24.14</v>
      </c>
    </row>
    <row r="44" spans="1:8" ht="15" customHeight="1" x14ac:dyDescent="0.3">
      <c r="A44" s="36">
        <v>42853</v>
      </c>
      <c r="B44" s="37"/>
      <c r="C44" s="37"/>
      <c r="D44" s="38">
        <v>24.699375984004003</v>
      </c>
      <c r="E44" s="38">
        <v>23.499288349216307</v>
      </c>
      <c r="F44" s="37">
        <v>22.94954548334093</v>
      </c>
      <c r="G44" s="37"/>
      <c r="H44" s="37">
        <v>24.24</v>
      </c>
    </row>
    <row r="45" spans="1:8" ht="15.75" customHeight="1" x14ac:dyDescent="0.3">
      <c r="A45" s="39">
        <v>42857</v>
      </c>
      <c r="B45" s="40"/>
      <c r="C45" s="40"/>
      <c r="D45" s="41">
        <v>24.888418270675842</v>
      </c>
      <c r="E45" s="41">
        <v>23.751526305603367</v>
      </c>
      <c r="F45" s="40">
        <v>23.24598486464642</v>
      </c>
      <c r="G45" s="40"/>
      <c r="H45" s="40">
        <v>24.41</v>
      </c>
    </row>
    <row r="46" spans="1:8" ht="15" customHeight="1" x14ac:dyDescent="0.3">
      <c r="A46" s="36">
        <v>42858</v>
      </c>
      <c r="B46" s="37"/>
      <c r="C46" s="37"/>
      <c r="D46" s="38">
        <v>25.005442812782274</v>
      </c>
      <c r="E46" s="38">
        <v>24.028248029981604</v>
      </c>
      <c r="F46" s="37">
        <v>23.351368871703006</v>
      </c>
      <c r="G46" s="37"/>
      <c r="H46" s="37">
        <v>24.55</v>
      </c>
    </row>
    <row r="47" spans="1:8" ht="15.75" customHeight="1" x14ac:dyDescent="0.3">
      <c r="A47" s="39">
        <v>42859</v>
      </c>
      <c r="B47" s="40"/>
      <c r="C47" s="40"/>
      <c r="D47" s="41">
        <v>25.124665939921364</v>
      </c>
      <c r="E47" s="41">
        <v>24.243449493782222</v>
      </c>
      <c r="F47" s="40">
        <v>23.644177859877971</v>
      </c>
      <c r="G47" s="40"/>
      <c r="H47" s="40">
        <v>24.71</v>
      </c>
    </row>
    <row r="48" spans="1:8" ht="15" customHeight="1" x14ac:dyDescent="0.3">
      <c r="A48" s="36">
        <v>42860</v>
      </c>
      <c r="B48" s="37"/>
      <c r="C48" s="37"/>
      <c r="D48" s="38">
        <v>25.147879276735509</v>
      </c>
      <c r="E48" s="38">
        <v>24.495307600938112</v>
      </c>
      <c r="F48" s="37">
        <v>23.894863091577005</v>
      </c>
      <c r="G48" s="37"/>
      <c r="H48" s="37">
        <v>24.87</v>
      </c>
    </row>
    <row r="49" spans="1:8" ht="15.75" customHeight="1" x14ac:dyDescent="0.3">
      <c r="A49" s="39">
        <v>42863</v>
      </c>
      <c r="B49" s="40"/>
      <c r="C49" s="40"/>
      <c r="D49" s="41">
        <v>25.336695588989727</v>
      </c>
      <c r="E49" s="41">
        <v>24.715028446745059</v>
      </c>
      <c r="F49" s="40">
        <v>24.064824335261228</v>
      </c>
      <c r="G49" s="40"/>
      <c r="H49" s="40">
        <v>24.96</v>
      </c>
    </row>
    <row r="50" spans="1:8" ht="15" customHeight="1" x14ac:dyDescent="0.3">
      <c r="A50" s="36">
        <v>42864</v>
      </c>
      <c r="B50" s="37"/>
      <c r="C50" s="37"/>
      <c r="D50" s="38">
        <v>25.495490943171703</v>
      </c>
      <c r="E50" s="38">
        <v>24.850005829156871</v>
      </c>
      <c r="F50" s="37">
        <v>24.327669864931284</v>
      </c>
      <c r="G50" s="37"/>
      <c r="H50" s="37">
        <v>24.96</v>
      </c>
    </row>
    <row r="51" spans="1:8" ht="15.75" customHeight="1" x14ac:dyDescent="0.3">
      <c r="A51" s="39">
        <v>42865</v>
      </c>
      <c r="B51" s="40"/>
      <c r="C51" s="40"/>
      <c r="D51" s="41">
        <v>25.496781625102489</v>
      </c>
      <c r="E51" s="41">
        <v>24.999341099637629</v>
      </c>
      <c r="F51" s="40">
        <v>24.396889345101439</v>
      </c>
      <c r="G51" s="40"/>
      <c r="H51" s="40">
        <v>25.12</v>
      </c>
    </row>
    <row r="52" spans="1:8" ht="15" customHeight="1" x14ac:dyDescent="0.3">
      <c r="A52" s="36">
        <v>42866</v>
      </c>
      <c r="B52" s="37"/>
      <c r="C52" s="37"/>
      <c r="D52" s="38"/>
      <c r="E52" s="38">
        <v>24.999884027328484</v>
      </c>
      <c r="F52" s="37">
        <v>24.399867963765644</v>
      </c>
      <c r="G52" s="37"/>
      <c r="H52" s="37">
        <v>25.23</v>
      </c>
    </row>
    <row r="53" spans="1:8" ht="15.75" customHeight="1" x14ac:dyDescent="0.3">
      <c r="A53" s="39">
        <v>42867</v>
      </c>
      <c r="B53" s="40"/>
      <c r="C53" s="40"/>
      <c r="D53" s="41"/>
      <c r="E53" s="41">
        <v>25.19633748803896</v>
      </c>
      <c r="F53" s="40">
        <v>24.623269131852464</v>
      </c>
      <c r="G53" s="40">
        <v>24.099581903523319</v>
      </c>
      <c r="H53" s="40">
        <v>25.3</v>
      </c>
    </row>
    <row r="54" spans="1:8" ht="15" customHeight="1" x14ac:dyDescent="0.3">
      <c r="A54" s="36">
        <v>42870</v>
      </c>
      <c r="B54" s="37"/>
      <c r="C54" s="37"/>
      <c r="D54" s="38"/>
      <c r="E54" s="38">
        <v>25.299713941707125</v>
      </c>
      <c r="F54" s="37">
        <v>24.996969699376304</v>
      </c>
      <c r="G54" s="37">
        <v>24.41623678426004</v>
      </c>
      <c r="H54" s="37">
        <v>25.3</v>
      </c>
    </row>
    <row r="55" spans="1:8" ht="15.75" customHeight="1" x14ac:dyDescent="0.3">
      <c r="A55" s="39">
        <v>42871</v>
      </c>
      <c r="B55" s="40"/>
      <c r="C55" s="40"/>
      <c r="D55" s="41"/>
      <c r="E55" s="41"/>
      <c r="F55" s="40"/>
      <c r="G55" s="40">
        <v>24.499669864188501</v>
      </c>
      <c r="H55" s="40">
        <v>25.48</v>
      </c>
    </row>
    <row r="56" spans="1:8" ht="15" customHeight="1" x14ac:dyDescent="0.3">
      <c r="A56" s="36">
        <v>42872</v>
      </c>
      <c r="B56" s="37"/>
      <c r="C56" s="37"/>
      <c r="D56" s="38"/>
      <c r="E56" s="38">
        <v>25.495380641770353</v>
      </c>
      <c r="F56" s="37">
        <v>25.248567124951329</v>
      </c>
      <c r="G56" s="37">
        <v>24.699726807600346</v>
      </c>
      <c r="H56" s="37">
        <v>25.31</v>
      </c>
    </row>
    <row r="57" spans="1:8" ht="15.75" customHeight="1" x14ac:dyDescent="0.3">
      <c r="A57" s="39">
        <v>42873</v>
      </c>
      <c r="B57" s="40"/>
      <c r="C57" s="40"/>
      <c r="D57" s="41"/>
      <c r="E57" s="41">
        <v>25.499672820547037</v>
      </c>
      <c r="F57" s="40">
        <v>25.249693070777202</v>
      </c>
      <c r="G57" s="40">
        <v>24.741848615115533</v>
      </c>
      <c r="H57" s="40">
        <v>25.35</v>
      </c>
    </row>
    <row r="58" spans="1:8" ht="15" customHeight="1" x14ac:dyDescent="0.3">
      <c r="A58" s="36">
        <v>42874</v>
      </c>
      <c r="B58" s="37"/>
      <c r="C58" s="37"/>
      <c r="D58" s="38"/>
      <c r="E58" s="38">
        <v>25.321069767496642</v>
      </c>
      <c r="F58" s="37">
        <v>25.293361398654383</v>
      </c>
      <c r="G58" s="37">
        <v>24.796719746012144</v>
      </c>
      <c r="H58" s="37">
        <v>25.4</v>
      </c>
    </row>
    <row r="59" spans="1:8" ht="15.75" customHeight="1" x14ac:dyDescent="0.3">
      <c r="A59" s="39">
        <v>42877</v>
      </c>
      <c r="B59" s="40"/>
      <c r="C59" s="40"/>
      <c r="D59" s="41"/>
      <c r="E59" s="41">
        <v>25.442254523190172</v>
      </c>
      <c r="F59" s="40">
        <v>25.299355706231058</v>
      </c>
      <c r="G59" s="40">
        <v>24.900495237554033</v>
      </c>
      <c r="H59" s="40">
        <v>25.43</v>
      </c>
    </row>
    <row r="60" spans="1:8" ht="15" customHeight="1" x14ac:dyDescent="0.3">
      <c r="A60" s="36">
        <v>42878</v>
      </c>
      <c r="B60" s="37"/>
      <c r="C60" s="37"/>
      <c r="D60" s="38"/>
      <c r="E60" s="38">
        <v>25.498759910016073</v>
      </c>
      <c r="F60" s="37">
        <v>25.340387905393634</v>
      </c>
      <c r="G60" s="37">
        <v>24.999912852554953</v>
      </c>
      <c r="H60" s="37">
        <v>25.44</v>
      </c>
    </row>
    <row r="61" spans="1:8" ht="15.75" customHeight="1" x14ac:dyDescent="0.3">
      <c r="A61" s="39">
        <v>42879</v>
      </c>
      <c r="B61" s="40"/>
      <c r="C61" s="40"/>
      <c r="D61" s="41"/>
      <c r="E61" s="41">
        <v>25.499432467623741</v>
      </c>
      <c r="F61" s="40">
        <v>25.349927002922758</v>
      </c>
      <c r="G61" s="40">
        <v>24.999929497727674</v>
      </c>
      <c r="H61" s="40">
        <v>25.44</v>
      </c>
    </row>
    <row r="62" spans="1:8" ht="15" customHeight="1" x14ac:dyDescent="0.3">
      <c r="A62" s="36">
        <v>42881</v>
      </c>
      <c r="B62" s="37"/>
      <c r="C62" s="37"/>
      <c r="D62" s="38"/>
      <c r="E62" s="38">
        <v>25.499526945319861</v>
      </c>
      <c r="F62" s="37">
        <v>25.349711750735931</v>
      </c>
      <c r="G62" s="37">
        <v>24.999656746825988</v>
      </c>
      <c r="H62" s="37">
        <v>25.8</v>
      </c>
    </row>
    <row r="63" spans="1:8" ht="15.75" customHeight="1" x14ac:dyDescent="0.3">
      <c r="A63" s="39">
        <v>42884</v>
      </c>
      <c r="B63" s="40"/>
      <c r="C63" s="40"/>
      <c r="D63" s="41"/>
      <c r="E63" s="41"/>
      <c r="F63" s="40">
        <v>25.349346524335925</v>
      </c>
      <c r="G63" s="40">
        <v>24.999982653893486</v>
      </c>
      <c r="H63" s="40">
        <v>25.61</v>
      </c>
    </row>
    <row r="64" spans="1:8" ht="15" customHeight="1" x14ac:dyDescent="0.3">
      <c r="A64" s="36">
        <v>42885</v>
      </c>
      <c r="B64" s="37"/>
      <c r="C64" s="37"/>
      <c r="D64" s="38"/>
      <c r="E64" s="38"/>
      <c r="F64" s="37"/>
      <c r="G64" s="37">
        <v>24.99988858010947</v>
      </c>
      <c r="H64" s="37">
        <v>25.57</v>
      </c>
    </row>
    <row r="65" spans="1:8" ht="15.75" customHeight="1" x14ac:dyDescent="0.3">
      <c r="A65" s="39">
        <v>42886</v>
      </c>
      <c r="B65" s="40"/>
      <c r="C65" s="40"/>
      <c r="D65" s="41"/>
      <c r="E65" s="41"/>
      <c r="F65" s="40">
        <v>25.349618013123887</v>
      </c>
      <c r="G65" s="40">
        <v>24.999688621658404</v>
      </c>
      <c r="H65" s="40">
        <v>25.57</v>
      </c>
    </row>
    <row r="66" spans="1:8" ht="15" customHeight="1" x14ac:dyDescent="0.3">
      <c r="A66" s="36">
        <v>42887</v>
      </c>
      <c r="B66" s="37"/>
      <c r="C66" s="37"/>
      <c r="D66" s="38"/>
      <c r="E66" s="38"/>
      <c r="F66" s="37">
        <v>25.349605713248426</v>
      </c>
      <c r="G66" s="37">
        <v>24.999911405927651</v>
      </c>
      <c r="H66" s="37">
        <v>25.49</v>
      </c>
    </row>
    <row r="67" spans="1:8" ht="15.75" customHeight="1" x14ac:dyDescent="0.3">
      <c r="A67" s="39">
        <v>42888</v>
      </c>
      <c r="B67" s="40"/>
      <c r="C67" s="40"/>
      <c r="D67" s="41"/>
      <c r="E67" s="41"/>
      <c r="F67" s="40">
        <v>25.349488831319814</v>
      </c>
      <c r="G67" s="40">
        <v>24.999497095243154</v>
      </c>
      <c r="H67" s="40">
        <v>25.49</v>
      </c>
    </row>
    <row r="68" spans="1:8" ht="15" customHeight="1" x14ac:dyDescent="0.3">
      <c r="A68" s="36">
        <v>42891</v>
      </c>
      <c r="B68" s="37"/>
      <c r="C68" s="37"/>
      <c r="D68" s="38"/>
      <c r="E68" s="38"/>
      <c r="F68" s="37">
        <v>25.349340461547587</v>
      </c>
      <c r="G68" s="37">
        <v>24.999782850164721</v>
      </c>
      <c r="H68" s="37">
        <v>25.4</v>
      </c>
    </row>
    <row r="69" spans="1:8" ht="15.75" customHeight="1" x14ac:dyDescent="0.3">
      <c r="A69" s="39">
        <v>42892</v>
      </c>
      <c r="B69" s="40"/>
      <c r="C69" s="40"/>
      <c r="D69" s="41"/>
      <c r="E69" s="41">
        <v>25.498081774669803</v>
      </c>
      <c r="F69" s="40">
        <v>25.349671159635978</v>
      </c>
      <c r="G69" s="40">
        <v>24.999480854734923</v>
      </c>
      <c r="H69" s="40">
        <v>25.39</v>
      </c>
    </row>
    <row r="70" spans="1:8" ht="15" customHeight="1" x14ac:dyDescent="0.3">
      <c r="A70" s="36">
        <v>42893</v>
      </c>
      <c r="B70" s="37"/>
      <c r="C70" s="37"/>
      <c r="D70" s="38"/>
      <c r="E70" s="38">
        <v>25.499776549948688</v>
      </c>
      <c r="F70" s="37">
        <v>25.34990914146324</v>
      </c>
      <c r="G70" s="37">
        <v>24.999636962080682</v>
      </c>
      <c r="H70" s="37">
        <v>25.38</v>
      </c>
    </row>
    <row r="71" spans="1:8" ht="15.75" customHeight="1" x14ac:dyDescent="0.3">
      <c r="A71" s="39">
        <v>42894</v>
      </c>
      <c r="B71" s="40"/>
      <c r="C71" s="40"/>
      <c r="D71" s="41"/>
      <c r="E71" s="41">
        <v>25.498719242412374</v>
      </c>
      <c r="F71" s="40">
        <v>25.349108089492479</v>
      </c>
      <c r="G71" s="40">
        <v>24.999689995954704</v>
      </c>
      <c r="H71" s="40">
        <v>25.35</v>
      </c>
    </row>
    <row r="72" spans="1:8" ht="15" customHeight="1" x14ac:dyDescent="0.3">
      <c r="A72" s="36">
        <v>42895</v>
      </c>
      <c r="B72" s="37"/>
      <c r="C72" s="37"/>
      <c r="D72" s="38"/>
      <c r="E72" s="38">
        <v>25.498566839955437</v>
      </c>
      <c r="F72" s="37">
        <v>25.349123971834619</v>
      </c>
      <c r="G72" s="37">
        <v>24.999636777027796</v>
      </c>
      <c r="H72" s="37">
        <v>25.35</v>
      </c>
    </row>
    <row r="73" spans="1:8" ht="15.75" customHeight="1" x14ac:dyDescent="0.3">
      <c r="A73" s="39">
        <v>42898</v>
      </c>
      <c r="B73" s="40"/>
      <c r="C73" s="40"/>
      <c r="D73" s="41"/>
      <c r="E73" s="41">
        <v>25.498425272212359</v>
      </c>
      <c r="F73" s="40">
        <v>25.349527662473818</v>
      </c>
      <c r="G73" s="40">
        <v>24.999417479503695</v>
      </c>
      <c r="H73" s="40">
        <v>25.35</v>
      </c>
    </row>
    <row r="74" spans="1:8" ht="15" customHeight="1" x14ac:dyDescent="0.3">
      <c r="A74" s="36">
        <v>42899</v>
      </c>
      <c r="B74" s="37"/>
      <c r="C74" s="37"/>
      <c r="D74" s="38"/>
      <c r="E74" s="38">
        <v>25.495490943171678</v>
      </c>
      <c r="F74" s="37">
        <v>25.349092850589265</v>
      </c>
      <c r="G74" s="37">
        <v>24.999533536324449</v>
      </c>
      <c r="H74" s="37">
        <v>25.39</v>
      </c>
    </row>
    <row r="75" spans="1:8" ht="15.75" customHeight="1" x14ac:dyDescent="0.3">
      <c r="A75" s="39">
        <v>42900</v>
      </c>
      <c r="B75" s="40"/>
      <c r="C75" s="40"/>
      <c r="D75" s="41"/>
      <c r="E75" s="41"/>
      <c r="F75" s="40">
        <v>25.349614560272546</v>
      </c>
      <c r="G75" s="40">
        <v>24.999542587049774</v>
      </c>
      <c r="H75" s="40">
        <v>25.4</v>
      </c>
    </row>
    <row r="76" spans="1:8" ht="15" customHeight="1" x14ac:dyDescent="0.3">
      <c r="A76" s="36">
        <v>42901</v>
      </c>
      <c r="B76" s="37"/>
      <c r="C76" s="37"/>
      <c r="D76" s="38"/>
      <c r="E76" s="38"/>
      <c r="F76" s="37"/>
      <c r="G76" s="37">
        <v>24.999440936214093</v>
      </c>
      <c r="H76" s="37">
        <v>25.41</v>
      </c>
    </row>
    <row r="77" spans="1:8" ht="15.75" customHeight="1" x14ac:dyDescent="0.3">
      <c r="A77" s="39">
        <v>42902</v>
      </c>
      <c r="B77" s="40"/>
      <c r="C77" s="40"/>
      <c r="D77" s="41"/>
      <c r="E77" s="41"/>
      <c r="F77" s="40">
        <v>25.34923754600614</v>
      </c>
      <c r="G77" s="40">
        <v>24.999874047016235</v>
      </c>
      <c r="H77" s="40">
        <v>25.37</v>
      </c>
    </row>
    <row r="78" spans="1:8" ht="15" customHeight="1" x14ac:dyDescent="0.3">
      <c r="A78" s="36">
        <v>42905</v>
      </c>
      <c r="B78" s="37"/>
      <c r="C78" s="37"/>
      <c r="D78" s="38"/>
      <c r="E78" s="38"/>
      <c r="F78" s="37"/>
      <c r="G78" s="37">
        <v>24.999885271630891</v>
      </c>
      <c r="H78" s="37">
        <v>25.37</v>
      </c>
    </row>
    <row r="79" spans="1:8" ht="15.75" customHeight="1" x14ac:dyDescent="0.3">
      <c r="A79" s="39">
        <v>42907</v>
      </c>
      <c r="B79" s="40"/>
      <c r="C79" s="40"/>
      <c r="D79" s="41"/>
      <c r="E79" s="41"/>
      <c r="F79" s="40">
        <v>24.999723366006567</v>
      </c>
      <c r="G79" s="40"/>
      <c r="H79" s="40">
        <v>25.28</v>
      </c>
    </row>
    <row r="80" spans="1:8" ht="15" customHeight="1" x14ac:dyDescent="0.3">
      <c r="A80" s="36">
        <v>42908</v>
      </c>
      <c r="B80" s="37"/>
      <c r="C80" s="37"/>
      <c r="D80" s="38"/>
      <c r="E80" s="38"/>
      <c r="F80" s="37">
        <v>25.049974934728173</v>
      </c>
      <c r="G80" s="37"/>
      <c r="H80" s="37">
        <v>25.03</v>
      </c>
    </row>
    <row r="81" spans="1:14" ht="15.75" customHeight="1" x14ac:dyDescent="0.3">
      <c r="A81" s="39">
        <v>42909</v>
      </c>
      <c r="B81" s="40"/>
      <c r="C81" s="40"/>
      <c r="D81" s="41"/>
      <c r="E81" s="41"/>
      <c r="F81" s="40">
        <v>25.099429165601677</v>
      </c>
      <c r="G81" s="40">
        <v>24.799368909521299</v>
      </c>
      <c r="H81" s="40">
        <v>25.05</v>
      </c>
    </row>
    <row r="82" spans="1:14" ht="15" customHeight="1" x14ac:dyDescent="0.3">
      <c r="A82" s="36">
        <v>42912</v>
      </c>
      <c r="B82" s="37"/>
      <c r="C82" s="37"/>
      <c r="D82" s="38"/>
      <c r="E82" s="38"/>
      <c r="F82" s="37">
        <v>25.245722981190124</v>
      </c>
      <c r="G82" s="37">
        <v>24.999630671685665</v>
      </c>
      <c r="H82" s="37">
        <v>25.14</v>
      </c>
    </row>
    <row r="83" spans="1:14" ht="15.75" customHeight="1" x14ac:dyDescent="0.3">
      <c r="A83" s="39">
        <v>42913</v>
      </c>
      <c r="B83" s="40"/>
      <c r="C83" s="40"/>
      <c r="D83" s="41"/>
      <c r="E83" s="41"/>
      <c r="F83" s="40">
        <v>25.398734851361539</v>
      </c>
      <c r="G83" s="40">
        <v>25.099507633745702</v>
      </c>
      <c r="H83" s="40">
        <v>25.25</v>
      </c>
    </row>
    <row r="84" spans="1:14" ht="15" customHeight="1" x14ac:dyDescent="0.3">
      <c r="A84" s="36">
        <v>42914</v>
      </c>
      <c r="B84" s="37"/>
      <c r="C84" s="37"/>
      <c r="D84" s="38"/>
      <c r="E84" s="38"/>
      <c r="F84" s="37">
        <v>25.499820958863243</v>
      </c>
      <c r="G84" s="37">
        <v>25.24302206894318</v>
      </c>
      <c r="H84" s="37">
        <v>25.37</v>
      </c>
    </row>
    <row r="85" spans="1:14" ht="15.75" customHeight="1" x14ac:dyDescent="0.3">
      <c r="A85" s="39">
        <v>42915</v>
      </c>
      <c r="B85" s="40"/>
      <c r="C85" s="40"/>
      <c r="D85" s="41"/>
      <c r="E85" s="41"/>
      <c r="F85" s="40"/>
      <c r="G85" s="40">
        <v>25.249747209140644</v>
      </c>
      <c r="H85" s="40">
        <v>25.4</v>
      </c>
    </row>
    <row r="86" spans="1:14" ht="15" customHeight="1" x14ac:dyDescent="0.3">
      <c r="A86" s="36">
        <v>42916</v>
      </c>
      <c r="B86" s="37"/>
      <c r="C86" s="37"/>
      <c r="D86" s="38"/>
      <c r="E86" s="38"/>
      <c r="F86" s="37">
        <v>25.499837342876074</v>
      </c>
      <c r="G86" s="37">
        <v>25.249298566826141</v>
      </c>
      <c r="H86" s="37">
        <v>25.39</v>
      </c>
    </row>
    <row r="87" spans="1:14" ht="15.75" customHeight="1" x14ac:dyDescent="0.3">
      <c r="A87" s="39">
        <v>42919</v>
      </c>
      <c r="B87" s="40"/>
      <c r="C87" s="40"/>
      <c r="D87" s="41"/>
      <c r="E87" s="41"/>
      <c r="F87" s="40">
        <v>25.574914619167622</v>
      </c>
      <c r="G87" s="40">
        <v>25.359025263657269</v>
      </c>
      <c r="H87" s="40">
        <v>25.43</v>
      </c>
    </row>
    <row r="88" spans="1:14" ht="15" customHeight="1" x14ac:dyDescent="0.3">
      <c r="A88" s="36">
        <v>42920</v>
      </c>
      <c r="B88" s="37"/>
      <c r="C88" s="37"/>
      <c r="D88" s="38"/>
      <c r="E88" s="38"/>
      <c r="F88" s="37">
        <v>25.661270499295654</v>
      </c>
      <c r="G88" s="37">
        <v>25.399190112189839</v>
      </c>
      <c r="H88" s="37">
        <v>25.47</v>
      </c>
    </row>
    <row r="89" spans="1:14" ht="15.75" customHeight="1" x14ac:dyDescent="0.3">
      <c r="A89" s="39">
        <v>42921</v>
      </c>
      <c r="B89" s="40"/>
      <c r="C89" s="40"/>
      <c r="D89" s="41"/>
      <c r="E89" s="41"/>
      <c r="F89" s="40">
        <v>25.952473576964554</v>
      </c>
      <c r="G89" s="40">
        <v>25.654183421417244</v>
      </c>
      <c r="H89" s="40">
        <v>25.74</v>
      </c>
    </row>
    <row r="90" spans="1:14" ht="15" customHeight="1" x14ac:dyDescent="0.3">
      <c r="A90" s="36">
        <v>42922</v>
      </c>
      <c r="B90" s="37"/>
      <c r="C90" s="37"/>
      <c r="D90" s="38"/>
      <c r="E90" s="38"/>
      <c r="F90" s="37"/>
      <c r="G90" s="37"/>
      <c r="H90" s="37">
        <v>25.94</v>
      </c>
    </row>
    <row r="91" spans="1:14" ht="15.75" customHeight="1" x14ac:dyDescent="0.3">
      <c r="A91" s="39">
        <v>42923</v>
      </c>
      <c r="B91" s="40"/>
      <c r="C91" s="40"/>
      <c r="D91" s="41"/>
      <c r="E91" s="41"/>
      <c r="F91" s="40">
        <v>26.19671765790315</v>
      </c>
      <c r="G91" s="40">
        <v>26.097941342095446</v>
      </c>
      <c r="H91" s="40">
        <v>26.11</v>
      </c>
    </row>
    <row r="92" spans="1:14" ht="15.6" x14ac:dyDescent="0.3">
      <c r="A92" s="36">
        <v>42926</v>
      </c>
      <c r="B92" s="37"/>
      <c r="C92" s="37"/>
      <c r="D92" s="38"/>
      <c r="E92" s="38"/>
      <c r="F92" s="37">
        <v>26.207067605777208</v>
      </c>
      <c r="G92" s="37">
        <v>26.153626142453</v>
      </c>
      <c r="H92" s="37">
        <v>26.17</v>
      </c>
      <c r="I92" s="102"/>
      <c r="J92" s="103"/>
      <c r="K92" s="103"/>
      <c r="L92" s="102"/>
      <c r="M92" s="103"/>
      <c r="N92" s="102"/>
    </row>
    <row r="93" spans="1:14" ht="15.6" x14ac:dyDescent="0.3">
      <c r="A93" s="39">
        <v>42927</v>
      </c>
      <c r="B93" s="40"/>
      <c r="C93" s="40"/>
      <c r="D93" s="41"/>
      <c r="E93" s="41"/>
      <c r="F93" s="40">
        <v>26.248001774288216</v>
      </c>
      <c r="G93" s="40">
        <v>26.253544558922325</v>
      </c>
      <c r="H93" s="40">
        <v>26.25</v>
      </c>
      <c r="I93" s="102"/>
      <c r="J93" s="103"/>
      <c r="K93" s="103"/>
      <c r="L93" s="103"/>
      <c r="M93" s="103"/>
      <c r="N93" s="102"/>
    </row>
    <row r="94" spans="1:14" ht="15.6" x14ac:dyDescent="0.3">
      <c r="A94" s="36">
        <v>42928</v>
      </c>
      <c r="B94" s="37"/>
      <c r="C94" s="37"/>
      <c r="D94" s="38"/>
      <c r="E94" s="38"/>
      <c r="F94" s="37"/>
      <c r="G94" s="37">
        <v>26.328985681412014</v>
      </c>
      <c r="H94" s="37">
        <v>26.33</v>
      </c>
      <c r="I94" s="103"/>
      <c r="J94" s="102"/>
      <c r="K94" s="103"/>
      <c r="L94" s="103"/>
      <c r="M94" s="102"/>
      <c r="N94" s="102"/>
    </row>
    <row r="95" spans="1:14" ht="15.6" x14ac:dyDescent="0.3">
      <c r="A95" s="39"/>
      <c r="B95" s="40"/>
      <c r="C95" s="40"/>
      <c r="D95" s="41"/>
      <c r="E95" s="41"/>
      <c r="F95" s="40"/>
      <c r="G95" s="40"/>
      <c r="H95" s="40"/>
      <c r="I95" s="103"/>
      <c r="J95" s="103"/>
      <c r="K95" s="103"/>
      <c r="L95" s="103"/>
      <c r="M95" s="103"/>
      <c r="N95" s="102"/>
    </row>
    <row r="96" spans="1:14" x14ac:dyDescent="0.3">
      <c r="A96" s="104"/>
      <c r="B96" s="105"/>
      <c r="C96" s="105"/>
      <c r="D96" s="105"/>
      <c r="E96" s="105"/>
      <c r="F96" s="105"/>
      <c r="G96" s="106"/>
    </row>
    <row r="97" spans="1:7" ht="15.6" x14ac:dyDescent="0.3">
      <c r="A97" s="33" t="s">
        <v>22</v>
      </c>
      <c r="B97" s="105"/>
      <c r="C97" s="105"/>
      <c r="D97" s="105"/>
      <c r="E97" s="105"/>
      <c r="F97" s="105"/>
      <c r="G97" s="106"/>
    </row>
    <row r="98" spans="1:7" ht="15.6" x14ac:dyDescent="0.3">
      <c r="A98" s="42" t="s">
        <v>23</v>
      </c>
      <c r="B98" s="105"/>
      <c r="C98" s="105"/>
      <c r="D98" s="105"/>
      <c r="E98" s="105"/>
      <c r="F98" s="105"/>
      <c r="G98" s="106"/>
    </row>
    <row r="99" spans="1:7" x14ac:dyDescent="0.3">
      <c r="A99" s="104"/>
      <c r="B99" s="105"/>
      <c r="C99" s="105"/>
      <c r="D99" s="105"/>
      <c r="E99" s="105"/>
      <c r="F99" s="105"/>
      <c r="G99" s="106"/>
    </row>
    <row r="100" spans="1:7" x14ac:dyDescent="0.3">
      <c r="A100" s="104"/>
      <c r="B100" s="105"/>
      <c r="C100" s="105"/>
      <c r="D100" s="105"/>
      <c r="E100" s="105"/>
      <c r="F100" s="105"/>
      <c r="G100" s="106"/>
    </row>
    <row r="101" spans="1:7" x14ac:dyDescent="0.3">
      <c r="A101" s="104"/>
      <c r="B101" s="105"/>
      <c r="C101" s="105"/>
      <c r="D101" s="105"/>
      <c r="E101" s="105"/>
      <c r="F101" s="105"/>
      <c r="G101" s="106"/>
    </row>
    <row r="102" spans="1:7" x14ac:dyDescent="0.3">
      <c r="A102" s="104"/>
      <c r="B102" s="105"/>
      <c r="C102" s="105"/>
      <c r="D102" s="105"/>
      <c r="E102" s="105"/>
      <c r="F102" s="105"/>
      <c r="G102" s="105"/>
    </row>
    <row r="103" spans="1:7" x14ac:dyDescent="0.3">
      <c r="A103" s="104"/>
      <c r="B103" s="105"/>
      <c r="C103" s="105"/>
      <c r="D103" s="105"/>
      <c r="E103" s="105"/>
      <c r="F103" s="105"/>
      <c r="G103" s="105"/>
    </row>
    <row r="104" spans="1:7" x14ac:dyDescent="0.3">
      <c r="A104" s="104"/>
      <c r="B104" s="105"/>
      <c r="C104" s="105"/>
      <c r="D104" s="105"/>
      <c r="E104" s="105"/>
      <c r="F104" s="105"/>
      <c r="G104" s="105"/>
    </row>
    <row r="105" spans="1:7" x14ac:dyDescent="0.3">
      <c r="A105" s="104"/>
      <c r="B105" s="105"/>
      <c r="C105" s="105"/>
      <c r="D105" s="105"/>
      <c r="E105" s="105"/>
      <c r="F105" s="105"/>
      <c r="G105" s="105"/>
    </row>
    <row r="106" spans="1:7" x14ac:dyDescent="0.3">
      <c r="A106" s="104"/>
      <c r="B106" s="105"/>
      <c r="C106" s="105"/>
      <c r="D106" s="105"/>
      <c r="E106" s="105"/>
      <c r="F106" s="105"/>
      <c r="G106" s="105"/>
    </row>
    <row r="107" spans="1:7" x14ac:dyDescent="0.3">
      <c r="A107" s="104"/>
      <c r="B107" s="105"/>
      <c r="C107" s="105"/>
      <c r="D107" s="105"/>
      <c r="E107" s="105"/>
      <c r="F107" s="105"/>
      <c r="G107" s="105"/>
    </row>
    <row r="108" spans="1:7" x14ac:dyDescent="0.3">
      <c r="A108" s="104"/>
      <c r="B108" s="105"/>
      <c r="C108" s="105"/>
      <c r="D108" s="105"/>
      <c r="E108" s="105"/>
      <c r="F108" s="105"/>
      <c r="G108" s="106"/>
    </row>
    <row r="109" spans="1:7" x14ac:dyDescent="0.3">
      <c r="A109" s="104"/>
      <c r="B109" s="105"/>
      <c r="C109" s="105"/>
      <c r="D109" s="105"/>
      <c r="E109" s="105"/>
      <c r="F109" s="105"/>
      <c r="G109" s="106"/>
    </row>
    <row r="110" spans="1:7" x14ac:dyDescent="0.3">
      <c r="A110" s="104"/>
      <c r="B110" s="105"/>
      <c r="C110" s="105"/>
      <c r="D110" s="105"/>
      <c r="E110" s="105"/>
      <c r="F110" s="105"/>
      <c r="G110" s="106"/>
    </row>
    <row r="111" spans="1:7" x14ac:dyDescent="0.3">
      <c r="A111" s="104"/>
      <c r="B111" s="105"/>
      <c r="C111" s="105"/>
      <c r="D111" s="105"/>
      <c r="E111" s="105"/>
      <c r="F111" s="105"/>
      <c r="G111" s="106"/>
    </row>
    <row r="112" spans="1:7" x14ac:dyDescent="0.3">
      <c r="A112" s="104"/>
      <c r="B112" s="105"/>
      <c r="C112" s="105"/>
      <c r="D112" s="105"/>
      <c r="E112" s="105"/>
      <c r="F112" s="105"/>
      <c r="G112" s="106"/>
    </row>
    <row r="113" spans="1:7" x14ac:dyDescent="0.3">
      <c r="A113" s="104"/>
      <c r="B113" s="105"/>
      <c r="C113" s="105"/>
      <c r="D113" s="105"/>
      <c r="E113" s="105"/>
      <c r="F113" s="105"/>
      <c r="G113" s="106"/>
    </row>
    <row r="114" spans="1:7" x14ac:dyDescent="0.3">
      <c r="A114" s="104"/>
      <c r="B114" s="105"/>
      <c r="C114" s="105"/>
      <c r="D114" s="105"/>
      <c r="E114" s="105"/>
      <c r="F114" s="105"/>
      <c r="G114" s="105"/>
    </row>
    <row r="115" spans="1:7" x14ac:dyDescent="0.3">
      <c r="A115" s="104"/>
      <c r="B115" s="105"/>
      <c r="C115" s="105"/>
      <c r="D115" s="105"/>
      <c r="E115" s="105"/>
      <c r="F115" s="105"/>
      <c r="G115" s="105"/>
    </row>
    <row r="116" spans="1:7" x14ac:dyDescent="0.3">
      <c r="A116" s="104"/>
      <c r="B116" s="105"/>
      <c r="C116" s="105"/>
      <c r="D116" s="105"/>
      <c r="E116" s="105"/>
      <c r="F116" s="105"/>
      <c r="G116" s="105"/>
    </row>
    <row r="117" spans="1:7" x14ac:dyDescent="0.3">
      <c r="A117" s="104"/>
      <c r="B117" s="105"/>
      <c r="C117" s="105"/>
      <c r="D117" s="105"/>
      <c r="E117" s="105"/>
      <c r="F117" s="105"/>
      <c r="G117" s="105"/>
    </row>
    <row r="118" spans="1:7" x14ac:dyDescent="0.3">
      <c r="A118" s="104"/>
      <c r="B118" s="105"/>
      <c r="C118" s="105"/>
      <c r="D118" s="105"/>
      <c r="E118" s="105"/>
      <c r="F118" s="105"/>
      <c r="G118" s="105"/>
    </row>
    <row r="119" spans="1:7" x14ac:dyDescent="0.3">
      <c r="A119" s="104"/>
      <c r="B119" s="105"/>
      <c r="C119" s="105"/>
      <c r="D119" s="105"/>
      <c r="E119" s="105"/>
      <c r="F119" s="105"/>
      <c r="G119" s="105"/>
    </row>
    <row r="120" spans="1:7" x14ac:dyDescent="0.3">
      <c r="A120" s="104"/>
      <c r="B120" s="105"/>
      <c r="C120" s="105"/>
      <c r="D120" s="105"/>
      <c r="E120" s="105"/>
      <c r="F120" s="105"/>
      <c r="G120" s="105"/>
    </row>
    <row r="121" spans="1:7" x14ac:dyDescent="0.3">
      <c r="A121" s="104"/>
      <c r="B121" s="105"/>
      <c r="C121" s="105"/>
      <c r="D121" s="105"/>
      <c r="E121" s="105"/>
      <c r="F121" s="105"/>
      <c r="G121" s="105"/>
    </row>
    <row r="122" spans="1:7" x14ac:dyDescent="0.3">
      <c r="A122" s="104"/>
      <c r="B122" s="105"/>
      <c r="C122" s="105"/>
      <c r="D122" s="105"/>
      <c r="E122" s="105"/>
      <c r="F122" s="105"/>
      <c r="G122" s="105"/>
    </row>
    <row r="123" spans="1:7" x14ac:dyDescent="0.3">
      <c r="A123" s="104"/>
      <c r="B123" s="105"/>
      <c r="C123" s="105"/>
      <c r="D123" s="105"/>
      <c r="E123" s="105"/>
      <c r="F123" s="105"/>
      <c r="G123" s="105"/>
    </row>
    <row r="124" spans="1:7" x14ac:dyDescent="0.3">
      <c r="A124" s="104"/>
      <c r="B124" s="105"/>
      <c r="C124" s="105"/>
      <c r="D124" s="105"/>
      <c r="E124" s="105"/>
      <c r="F124" s="105"/>
      <c r="G124" s="105"/>
    </row>
    <row r="125" spans="1:7" x14ac:dyDescent="0.3">
      <c r="A125" s="104"/>
      <c r="B125" s="105"/>
      <c r="C125" s="105"/>
      <c r="D125" s="105"/>
      <c r="E125" s="105"/>
      <c r="F125" s="105"/>
      <c r="G125" s="105"/>
    </row>
    <row r="126" spans="1:7" x14ac:dyDescent="0.3">
      <c r="A126" s="104"/>
      <c r="B126" s="105"/>
      <c r="C126" s="105"/>
      <c r="D126" s="105"/>
      <c r="E126" s="105"/>
      <c r="F126" s="105"/>
      <c r="G126" s="105"/>
    </row>
    <row r="127" spans="1:7" x14ac:dyDescent="0.3">
      <c r="A127" s="104"/>
      <c r="B127" s="105"/>
      <c r="C127" s="105"/>
      <c r="D127" s="105"/>
      <c r="E127" s="105"/>
      <c r="F127" s="105"/>
      <c r="G127" s="105"/>
    </row>
    <row r="128" spans="1:7" x14ac:dyDescent="0.3">
      <c r="A128" s="104"/>
      <c r="B128" s="105"/>
      <c r="C128" s="105"/>
      <c r="D128" s="105"/>
      <c r="E128" s="105"/>
      <c r="F128" s="105"/>
      <c r="G128" s="105"/>
    </row>
    <row r="129" spans="1:7" x14ac:dyDescent="0.3">
      <c r="A129" s="104"/>
      <c r="B129" s="105"/>
      <c r="C129" s="105"/>
      <c r="D129" s="105"/>
      <c r="E129" s="105"/>
      <c r="F129" s="105"/>
      <c r="G129" s="105"/>
    </row>
    <row r="130" spans="1:7" x14ac:dyDescent="0.3">
      <c r="A130" s="104"/>
      <c r="B130" s="105"/>
      <c r="C130" s="105"/>
      <c r="D130" s="105"/>
      <c r="E130" s="105"/>
      <c r="F130" s="105"/>
      <c r="G130" s="105"/>
    </row>
    <row r="131" spans="1:7" x14ac:dyDescent="0.3">
      <c r="A131" s="104"/>
      <c r="B131" s="105"/>
      <c r="C131" s="105"/>
      <c r="D131" s="105"/>
      <c r="E131" s="105"/>
      <c r="F131" s="105"/>
      <c r="G131" s="105"/>
    </row>
    <row r="132" spans="1:7" x14ac:dyDescent="0.3">
      <c r="A132" s="104"/>
      <c r="B132" s="105"/>
      <c r="C132" s="105"/>
      <c r="D132" s="105"/>
      <c r="E132" s="105"/>
      <c r="F132" s="105"/>
      <c r="G132" s="105"/>
    </row>
    <row r="133" spans="1:7" x14ac:dyDescent="0.3">
      <c r="A133" s="104"/>
      <c r="B133" s="105"/>
      <c r="C133" s="105"/>
      <c r="D133" s="105"/>
      <c r="E133" s="105"/>
      <c r="F133" s="105"/>
      <c r="G133" s="105"/>
    </row>
  </sheetData>
  <mergeCells count="2">
    <mergeCell ref="B5:H5"/>
    <mergeCell ref="B7:H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showGridLines="0" workbookViewId="0"/>
  </sheetViews>
  <sheetFormatPr baseColWidth="10" defaultColWidth="11.44140625" defaultRowHeight="13.2" x14ac:dyDescent="0.25"/>
  <cols>
    <col min="1" max="1" width="16.88671875" style="43" customWidth="1"/>
    <col min="2" max="3" width="11.44140625" style="43"/>
    <col min="4" max="4" width="16.109375" style="43" bestFit="1" customWidth="1"/>
    <col min="5" max="5" width="12.33203125" style="43" customWidth="1"/>
    <col min="6" max="16384" width="11.44140625" style="43"/>
  </cols>
  <sheetData>
    <row r="1" spans="1:4" s="31" customFormat="1" ht="15.6" x14ac:dyDescent="0.3">
      <c r="A1" s="30" t="s">
        <v>117</v>
      </c>
    </row>
    <row r="2" spans="1:4" s="31" customFormat="1" ht="13.5" customHeight="1" x14ac:dyDescent="0.3">
      <c r="A2" s="33" t="s">
        <v>118</v>
      </c>
    </row>
    <row r="3" spans="1:4" s="31" customFormat="1" ht="15.6" x14ac:dyDescent="0.3">
      <c r="A3" s="34" t="s">
        <v>119</v>
      </c>
    </row>
    <row r="4" spans="1:4" s="31" customFormat="1" ht="15.6" x14ac:dyDescent="0.3">
      <c r="A4" s="33" t="s">
        <v>118</v>
      </c>
    </row>
    <row r="6" spans="1:4" ht="15.75" customHeight="1" x14ac:dyDescent="0.25">
      <c r="A6" s="336" t="s">
        <v>37</v>
      </c>
      <c r="B6" s="279" t="s">
        <v>38</v>
      </c>
      <c r="C6" s="280"/>
      <c r="D6" s="280"/>
    </row>
    <row r="7" spans="1:4" s="44" customFormat="1" ht="31.2" x14ac:dyDescent="0.25">
      <c r="A7" s="337"/>
      <c r="B7" s="88" t="s">
        <v>39</v>
      </c>
      <c r="C7" s="88" t="s">
        <v>40</v>
      </c>
      <c r="D7" s="88" t="s">
        <v>41</v>
      </c>
    </row>
    <row r="8" spans="1:4" s="44" customFormat="1" ht="16.5" customHeight="1" x14ac:dyDescent="0.25">
      <c r="A8" s="338" t="s">
        <v>42</v>
      </c>
      <c r="B8" s="285" t="s">
        <v>43</v>
      </c>
      <c r="C8" s="283"/>
      <c r="D8" s="283"/>
    </row>
    <row r="9" spans="1:4" s="44" customFormat="1" ht="46.8" x14ac:dyDescent="0.25">
      <c r="A9" s="339"/>
      <c r="B9" s="86" t="s">
        <v>44</v>
      </c>
      <c r="C9" s="86" t="s">
        <v>45</v>
      </c>
      <c r="D9" s="86" t="s">
        <v>46</v>
      </c>
    </row>
    <row r="10" spans="1:4" ht="21" customHeight="1" x14ac:dyDescent="0.25">
      <c r="A10" s="39" t="s">
        <v>47</v>
      </c>
      <c r="B10" s="41">
        <v>99.887923497947</v>
      </c>
      <c r="C10" s="41">
        <v>0.11207650205300951</v>
      </c>
      <c r="D10" s="41">
        <v>0</v>
      </c>
    </row>
    <row r="11" spans="1:4" ht="15.6" x14ac:dyDescent="0.25">
      <c r="A11" s="36">
        <v>42825</v>
      </c>
      <c r="B11" s="38">
        <v>75.999797012703624</v>
      </c>
      <c r="C11" s="38">
        <v>20.004736370248828</v>
      </c>
      <c r="D11" s="38">
        <v>3.9954666170475495</v>
      </c>
    </row>
    <row r="12" spans="1:4" ht="15.6" x14ac:dyDescent="0.25">
      <c r="A12" s="39">
        <v>42855</v>
      </c>
      <c r="B12" s="41">
        <v>83.249573876817422</v>
      </c>
      <c r="C12" s="41">
        <v>16.603908123446299</v>
      </c>
      <c r="D12" s="41">
        <v>0.14651799973626761</v>
      </c>
    </row>
    <row r="13" spans="1:4" ht="15.6" x14ac:dyDescent="0.25">
      <c r="A13" s="36">
        <v>42886</v>
      </c>
      <c r="B13" s="38">
        <v>55.747879336794448</v>
      </c>
      <c r="C13" s="38">
        <v>34.398382180019617</v>
      </c>
      <c r="D13" s="38">
        <v>9.853738483185948</v>
      </c>
    </row>
    <row r="14" spans="1:4" ht="15.6" x14ac:dyDescent="0.25">
      <c r="A14" s="39">
        <v>42916</v>
      </c>
      <c r="B14" s="41">
        <v>43.048827546933708</v>
      </c>
      <c r="C14" s="41">
        <v>20.81193170961977</v>
      </c>
      <c r="D14" s="41">
        <v>36.139240743446507</v>
      </c>
    </row>
    <row r="16" spans="1:4" ht="15.6" x14ac:dyDescent="0.25">
      <c r="A16" s="33" t="s">
        <v>22</v>
      </c>
    </row>
    <row r="17" spans="1:1" ht="15.6" x14ac:dyDescent="0.25">
      <c r="A17" s="42" t="s">
        <v>23</v>
      </c>
    </row>
  </sheetData>
  <mergeCells count="4">
    <mergeCell ref="A6:A7"/>
    <mergeCell ref="B6:D6"/>
    <mergeCell ref="A8:A9"/>
    <mergeCell ref="B8:D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4"/>
  <sheetViews>
    <sheetView showGridLines="0" workbookViewId="0"/>
  </sheetViews>
  <sheetFormatPr baseColWidth="10" defaultRowHeight="14.4" x14ac:dyDescent="0.3"/>
  <cols>
    <col min="1" max="1" width="13.44140625" customWidth="1"/>
  </cols>
  <sheetData>
    <row r="1" spans="1:56" ht="15.6" x14ac:dyDescent="0.3">
      <c r="A1" s="1" t="s">
        <v>48</v>
      </c>
      <c r="E1" s="1"/>
      <c r="I1" s="1"/>
      <c r="M1" s="1"/>
    </row>
    <row r="2" spans="1:56" ht="15.6" x14ac:dyDescent="0.3">
      <c r="A2" s="45" t="s">
        <v>49</v>
      </c>
      <c r="E2" s="45"/>
      <c r="I2" s="45"/>
      <c r="M2" s="45"/>
    </row>
    <row r="3" spans="1:56" ht="15.6" x14ac:dyDescent="0.3">
      <c r="A3" s="45"/>
      <c r="E3" s="45"/>
      <c r="I3" s="45"/>
      <c r="M3" s="45"/>
    </row>
    <row r="4" spans="1:56" ht="15.6" x14ac:dyDescent="0.3">
      <c r="A4" s="46" t="s">
        <v>50</v>
      </c>
      <c r="E4" s="46"/>
      <c r="M4" s="46"/>
    </row>
    <row r="5" spans="1:56" ht="15.6" x14ac:dyDescent="0.3">
      <c r="A5" s="47" t="s">
        <v>51</v>
      </c>
      <c r="E5" s="47"/>
      <c r="M5" s="47"/>
    </row>
    <row r="6" spans="1:56" x14ac:dyDescent="0.3">
      <c r="A6" s="48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15.6" x14ac:dyDescent="0.3">
      <c r="A7" s="340" t="s">
        <v>52</v>
      </c>
      <c r="B7" s="342" t="s">
        <v>53</v>
      </c>
      <c r="C7" s="342"/>
      <c r="D7" s="342"/>
      <c r="E7" s="342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</row>
    <row r="8" spans="1:56" ht="15.6" x14ac:dyDescent="0.3">
      <c r="A8" s="341"/>
      <c r="B8" s="50">
        <v>30</v>
      </c>
      <c r="C8" s="50">
        <v>35</v>
      </c>
      <c r="D8" s="50">
        <v>40</v>
      </c>
      <c r="E8" s="50">
        <v>45</v>
      </c>
      <c r="F8" s="50">
        <v>50</v>
      </c>
      <c r="G8" s="50">
        <v>55</v>
      </c>
      <c r="H8" s="50">
        <v>60</v>
      </c>
      <c r="I8" s="50">
        <v>65</v>
      </c>
      <c r="J8" s="50">
        <v>70</v>
      </c>
      <c r="K8" s="50">
        <v>75</v>
      </c>
      <c r="L8" s="50">
        <v>80</v>
      </c>
      <c r="M8" s="50">
        <v>85</v>
      </c>
      <c r="N8" s="50">
        <v>90</v>
      </c>
      <c r="O8" s="50">
        <v>95</v>
      </c>
      <c r="P8" s="50">
        <v>100</v>
      </c>
      <c r="Q8" s="50">
        <v>105</v>
      </c>
      <c r="R8" s="50">
        <v>110</v>
      </c>
      <c r="S8" s="50">
        <v>115</v>
      </c>
      <c r="T8" s="50">
        <v>120</v>
      </c>
      <c r="U8" s="50">
        <v>125</v>
      </c>
      <c r="V8" s="50">
        <v>130</v>
      </c>
      <c r="W8" s="50">
        <v>135</v>
      </c>
      <c r="X8" s="50">
        <v>140</v>
      </c>
      <c r="Y8" s="50">
        <v>145</v>
      </c>
      <c r="Z8" s="50">
        <v>150</v>
      </c>
      <c r="AA8" s="50">
        <v>155</v>
      </c>
      <c r="AB8" s="50">
        <v>160</v>
      </c>
      <c r="AC8" s="50">
        <v>165</v>
      </c>
      <c r="AD8" s="50">
        <v>170</v>
      </c>
      <c r="AE8" s="50">
        <v>175</v>
      </c>
      <c r="AF8" s="50">
        <v>180</v>
      </c>
      <c r="AG8" s="50">
        <v>185</v>
      </c>
      <c r="AH8" s="50">
        <v>190</v>
      </c>
      <c r="AI8" s="50">
        <v>195</v>
      </c>
      <c r="AJ8" s="50">
        <v>200</v>
      </c>
      <c r="AK8" s="50">
        <v>205</v>
      </c>
      <c r="AL8" s="50">
        <v>210</v>
      </c>
      <c r="AM8" s="50">
        <v>215</v>
      </c>
      <c r="AN8" s="50">
        <v>220</v>
      </c>
      <c r="AO8" s="50">
        <v>225</v>
      </c>
      <c r="AP8" s="50">
        <v>230</v>
      </c>
      <c r="AQ8" s="50">
        <v>235</v>
      </c>
      <c r="AR8" s="50">
        <v>240</v>
      </c>
      <c r="AS8" s="50">
        <v>245</v>
      </c>
      <c r="AT8" s="50">
        <v>250</v>
      </c>
      <c r="AU8" s="50">
        <v>255</v>
      </c>
      <c r="AV8" s="50">
        <v>260</v>
      </c>
      <c r="AW8" s="50">
        <v>265</v>
      </c>
      <c r="AX8" s="50">
        <v>270</v>
      </c>
      <c r="AY8" s="50">
        <v>275</v>
      </c>
      <c r="AZ8" s="50">
        <v>280</v>
      </c>
      <c r="BA8" s="50">
        <v>285</v>
      </c>
      <c r="BB8" s="50">
        <v>290</v>
      </c>
      <c r="BC8" s="50">
        <v>295</v>
      </c>
      <c r="BD8" s="50">
        <v>300</v>
      </c>
    </row>
    <row r="9" spans="1:56" ht="15.6" x14ac:dyDescent="0.3">
      <c r="A9" s="343" t="s">
        <v>54</v>
      </c>
      <c r="B9" s="345" t="s">
        <v>55</v>
      </c>
      <c r="C9" s="346"/>
      <c r="D9" s="346"/>
      <c r="E9" s="346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</row>
    <row r="10" spans="1:56" ht="15.6" x14ac:dyDescent="0.3">
      <c r="A10" s="344"/>
      <c r="B10" s="51">
        <v>30</v>
      </c>
      <c r="C10" s="51">
        <v>35</v>
      </c>
      <c r="D10" s="51">
        <v>40</v>
      </c>
      <c r="E10" s="51">
        <v>45</v>
      </c>
      <c r="F10" s="51">
        <v>50</v>
      </c>
      <c r="G10" s="51">
        <v>55</v>
      </c>
      <c r="H10" s="51">
        <v>60</v>
      </c>
      <c r="I10" s="51">
        <v>65</v>
      </c>
      <c r="J10" s="51">
        <v>70</v>
      </c>
      <c r="K10" s="51">
        <v>75</v>
      </c>
      <c r="L10" s="51">
        <v>80</v>
      </c>
      <c r="M10" s="51">
        <v>85</v>
      </c>
      <c r="N10" s="51">
        <v>90</v>
      </c>
      <c r="O10" s="51">
        <v>95</v>
      </c>
      <c r="P10" s="51">
        <v>100</v>
      </c>
      <c r="Q10" s="51">
        <v>105</v>
      </c>
      <c r="R10" s="51">
        <v>110</v>
      </c>
      <c r="S10" s="51">
        <v>115</v>
      </c>
      <c r="T10" s="51">
        <v>120</v>
      </c>
      <c r="U10" s="51">
        <v>125</v>
      </c>
      <c r="V10" s="51">
        <v>130</v>
      </c>
      <c r="W10" s="51">
        <v>135</v>
      </c>
      <c r="X10" s="51">
        <v>140</v>
      </c>
      <c r="Y10" s="51">
        <v>145</v>
      </c>
      <c r="Z10" s="51">
        <v>150</v>
      </c>
      <c r="AA10" s="51">
        <v>155</v>
      </c>
      <c r="AB10" s="51">
        <v>160</v>
      </c>
      <c r="AC10" s="51">
        <v>165</v>
      </c>
      <c r="AD10" s="51">
        <v>170</v>
      </c>
      <c r="AE10" s="51">
        <v>175</v>
      </c>
      <c r="AF10" s="51">
        <v>180</v>
      </c>
      <c r="AG10" s="51">
        <v>185</v>
      </c>
      <c r="AH10" s="51">
        <v>190</v>
      </c>
      <c r="AI10" s="51">
        <v>195</v>
      </c>
      <c r="AJ10" s="51">
        <v>200</v>
      </c>
      <c r="AK10" s="51">
        <v>205</v>
      </c>
      <c r="AL10" s="51">
        <v>210</v>
      </c>
      <c r="AM10" s="51">
        <v>215</v>
      </c>
      <c r="AN10" s="51">
        <v>220</v>
      </c>
      <c r="AO10" s="51">
        <v>225</v>
      </c>
      <c r="AP10" s="51">
        <v>230</v>
      </c>
      <c r="AQ10" s="51">
        <v>235</v>
      </c>
      <c r="AR10" s="51">
        <v>240</v>
      </c>
      <c r="AS10" s="51">
        <v>245</v>
      </c>
      <c r="AT10" s="51">
        <v>250</v>
      </c>
      <c r="AU10" s="51">
        <v>255</v>
      </c>
      <c r="AV10" s="51">
        <v>260</v>
      </c>
      <c r="AW10" s="51">
        <v>265</v>
      </c>
      <c r="AX10" s="51">
        <v>270</v>
      </c>
      <c r="AY10" s="51">
        <v>275</v>
      </c>
      <c r="AZ10" s="51">
        <v>280</v>
      </c>
      <c r="BA10" s="51">
        <v>285</v>
      </c>
      <c r="BB10" s="51">
        <v>290</v>
      </c>
      <c r="BC10" s="51">
        <v>295</v>
      </c>
      <c r="BD10" s="51">
        <v>300</v>
      </c>
    </row>
    <row r="11" spans="1:56" ht="15.6" x14ac:dyDescent="0.3">
      <c r="A11" s="52">
        <v>42731</v>
      </c>
      <c r="B11" s="53" t="s">
        <v>624</v>
      </c>
      <c r="C11" s="53">
        <v>24.750344376538393</v>
      </c>
      <c r="D11" s="53" t="s">
        <v>624</v>
      </c>
      <c r="E11" s="53" t="s">
        <v>624</v>
      </c>
      <c r="F11" s="53">
        <v>24.57305689858703</v>
      </c>
      <c r="G11" s="53" t="s">
        <v>624</v>
      </c>
      <c r="H11" s="53" t="s">
        <v>624</v>
      </c>
      <c r="I11" s="53" t="s">
        <v>624</v>
      </c>
      <c r="J11" s="53" t="s">
        <v>624</v>
      </c>
      <c r="K11" s="53" t="s">
        <v>624</v>
      </c>
      <c r="L11" s="53">
        <v>24.250099969196935</v>
      </c>
      <c r="M11" s="53" t="s">
        <v>624</v>
      </c>
      <c r="N11" s="53" t="s">
        <v>624</v>
      </c>
      <c r="O11" s="53" t="s">
        <v>624</v>
      </c>
      <c r="P11" s="53" t="s">
        <v>624</v>
      </c>
      <c r="Q11" s="53" t="s">
        <v>624</v>
      </c>
      <c r="R11" s="53" t="s">
        <v>624</v>
      </c>
      <c r="S11" s="53" t="s">
        <v>624</v>
      </c>
      <c r="T11" s="53" t="s">
        <v>624</v>
      </c>
      <c r="U11" s="53" t="s">
        <v>624</v>
      </c>
      <c r="V11" s="53" t="s">
        <v>624</v>
      </c>
      <c r="W11" s="53" t="s">
        <v>624</v>
      </c>
      <c r="X11" s="53">
        <v>23.749916219447336</v>
      </c>
      <c r="Y11" s="53" t="s">
        <v>624</v>
      </c>
      <c r="Z11" s="53" t="s">
        <v>624</v>
      </c>
      <c r="AA11" s="53" t="s">
        <v>624</v>
      </c>
      <c r="AB11" s="53" t="s">
        <v>624</v>
      </c>
      <c r="AC11" s="53" t="s">
        <v>624</v>
      </c>
      <c r="AD11" s="53" t="s">
        <v>624</v>
      </c>
      <c r="AE11" s="53" t="s">
        <v>624</v>
      </c>
      <c r="AF11" s="53" t="s">
        <v>624</v>
      </c>
      <c r="AG11" s="53" t="s">
        <v>624</v>
      </c>
      <c r="AH11" s="53" t="s">
        <v>624</v>
      </c>
      <c r="AI11" s="53" t="s">
        <v>624</v>
      </c>
      <c r="AJ11" s="53" t="s">
        <v>624</v>
      </c>
      <c r="AK11" s="53">
        <v>23.330026087227949</v>
      </c>
      <c r="AL11" s="53" t="s">
        <v>624</v>
      </c>
      <c r="AM11" s="53" t="s">
        <v>624</v>
      </c>
      <c r="AN11" s="53" t="s">
        <v>624</v>
      </c>
      <c r="AO11" s="53" t="s">
        <v>624</v>
      </c>
      <c r="AP11" s="53" t="s">
        <v>624</v>
      </c>
      <c r="AQ11" s="53" t="s">
        <v>624</v>
      </c>
      <c r="AR11" s="53" t="s">
        <v>624</v>
      </c>
      <c r="AS11" s="53" t="s">
        <v>624</v>
      </c>
      <c r="AT11" s="53" t="s">
        <v>624</v>
      </c>
      <c r="AU11" s="53" t="s">
        <v>624</v>
      </c>
      <c r="AV11" s="53" t="s">
        <v>624</v>
      </c>
      <c r="AW11" s="53" t="s">
        <v>624</v>
      </c>
      <c r="AX11" s="53">
        <v>22.972997407889505</v>
      </c>
      <c r="AY11" s="53" t="s">
        <v>624</v>
      </c>
      <c r="AZ11" s="53" t="s">
        <v>624</v>
      </c>
      <c r="BA11" s="53" t="s">
        <v>624</v>
      </c>
      <c r="BB11" s="53" t="s">
        <v>624</v>
      </c>
      <c r="BC11" s="53" t="s">
        <v>624</v>
      </c>
      <c r="BD11" s="53" t="s">
        <v>624</v>
      </c>
    </row>
    <row r="12" spans="1:56" ht="15.6" x14ac:dyDescent="0.3">
      <c r="A12" s="54">
        <v>42738</v>
      </c>
      <c r="B12" s="55" t="s">
        <v>624</v>
      </c>
      <c r="C12" s="55" t="s">
        <v>624</v>
      </c>
      <c r="D12" s="55" t="s">
        <v>624</v>
      </c>
      <c r="E12" s="55">
        <v>24.000672844603375</v>
      </c>
      <c r="F12" s="55" t="s">
        <v>624</v>
      </c>
      <c r="G12" s="55" t="s">
        <v>624</v>
      </c>
      <c r="H12" s="55" t="s">
        <v>624</v>
      </c>
      <c r="I12" s="55" t="s">
        <v>624</v>
      </c>
      <c r="J12" s="55">
        <v>23.79976198169139</v>
      </c>
      <c r="K12" s="55" t="s">
        <v>624</v>
      </c>
      <c r="L12" s="55" t="s">
        <v>624</v>
      </c>
      <c r="M12" s="55" t="s">
        <v>624</v>
      </c>
      <c r="N12" s="55" t="s">
        <v>624</v>
      </c>
      <c r="O12" s="55" t="s">
        <v>624</v>
      </c>
      <c r="P12" s="55" t="s">
        <v>624</v>
      </c>
      <c r="Q12" s="55">
        <v>23.500000355867613</v>
      </c>
      <c r="R12" s="55" t="s">
        <v>624</v>
      </c>
      <c r="S12" s="55" t="s">
        <v>624</v>
      </c>
      <c r="T12" s="55" t="s">
        <v>624</v>
      </c>
      <c r="U12" s="55" t="s">
        <v>624</v>
      </c>
      <c r="V12" s="55" t="s">
        <v>624</v>
      </c>
      <c r="W12" s="55" t="s">
        <v>624</v>
      </c>
      <c r="X12" s="55" t="s">
        <v>624</v>
      </c>
      <c r="Y12" s="55" t="s">
        <v>624</v>
      </c>
      <c r="Z12" s="55" t="s">
        <v>624</v>
      </c>
      <c r="AA12" s="55" t="s">
        <v>624</v>
      </c>
      <c r="AB12" s="55" t="s">
        <v>624</v>
      </c>
      <c r="AC12" s="55" t="s">
        <v>624</v>
      </c>
      <c r="AD12" s="55">
        <v>23.045478007595012</v>
      </c>
      <c r="AE12" s="55" t="s">
        <v>624</v>
      </c>
      <c r="AF12" s="55" t="s">
        <v>624</v>
      </c>
      <c r="AG12" s="55" t="s">
        <v>624</v>
      </c>
      <c r="AH12" s="55" t="s">
        <v>624</v>
      </c>
      <c r="AI12" s="55" t="s">
        <v>624</v>
      </c>
      <c r="AJ12" s="55" t="s">
        <v>624</v>
      </c>
      <c r="AK12" s="55" t="s">
        <v>624</v>
      </c>
      <c r="AL12" s="55" t="s">
        <v>624</v>
      </c>
      <c r="AM12" s="55" t="s">
        <v>624</v>
      </c>
      <c r="AN12" s="55" t="s">
        <v>624</v>
      </c>
      <c r="AO12" s="55">
        <v>22.780101864030861</v>
      </c>
      <c r="AP12" s="55" t="s">
        <v>624</v>
      </c>
      <c r="AQ12" s="55" t="s">
        <v>624</v>
      </c>
      <c r="AR12" s="55" t="s">
        <v>624</v>
      </c>
      <c r="AS12" s="55" t="s">
        <v>624</v>
      </c>
      <c r="AT12" s="55" t="s">
        <v>624</v>
      </c>
      <c r="AU12" s="55" t="s">
        <v>624</v>
      </c>
      <c r="AV12" s="55" t="s">
        <v>624</v>
      </c>
      <c r="AW12" s="55" t="s">
        <v>624</v>
      </c>
      <c r="AX12" s="55" t="s">
        <v>624</v>
      </c>
      <c r="AY12" s="55" t="s">
        <v>624</v>
      </c>
      <c r="AZ12" s="55" t="s">
        <v>624</v>
      </c>
      <c r="BA12" s="55" t="s">
        <v>624</v>
      </c>
      <c r="BB12" s="55">
        <v>22.470060187796285</v>
      </c>
      <c r="BC12" s="55" t="s">
        <v>624</v>
      </c>
      <c r="BD12" s="55" t="s">
        <v>624</v>
      </c>
    </row>
    <row r="13" spans="1:56" ht="15.6" x14ac:dyDescent="0.3">
      <c r="A13" s="52">
        <v>42745</v>
      </c>
      <c r="B13" s="53" t="s">
        <v>624</v>
      </c>
      <c r="C13" s="53">
        <v>23.500387248467529</v>
      </c>
      <c r="D13" s="53" t="s">
        <v>624</v>
      </c>
      <c r="E13" s="53" t="s">
        <v>624</v>
      </c>
      <c r="F13" s="53" t="s">
        <v>624</v>
      </c>
      <c r="G13" s="53" t="s">
        <v>624</v>
      </c>
      <c r="H13" s="53" t="s">
        <v>624</v>
      </c>
      <c r="I13" s="53">
        <v>23.364824732336292</v>
      </c>
      <c r="J13" s="53" t="s">
        <v>624</v>
      </c>
      <c r="K13" s="53" t="s">
        <v>624</v>
      </c>
      <c r="L13" s="53" t="s">
        <v>624</v>
      </c>
      <c r="M13" s="53" t="s">
        <v>624</v>
      </c>
      <c r="N13" s="53" t="s">
        <v>624</v>
      </c>
      <c r="O13" s="53" t="s">
        <v>624</v>
      </c>
      <c r="P13" s="53">
        <v>23.000109945681128</v>
      </c>
      <c r="Q13" s="53" t="s">
        <v>624</v>
      </c>
      <c r="R13" s="53" t="s">
        <v>624</v>
      </c>
      <c r="S13" s="53" t="s">
        <v>624</v>
      </c>
      <c r="T13" s="53" t="s">
        <v>624</v>
      </c>
      <c r="U13" s="53" t="s">
        <v>624</v>
      </c>
      <c r="V13" s="53" t="s">
        <v>624</v>
      </c>
      <c r="W13" s="53" t="s">
        <v>624</v>
      </c>
      <c r="X13" s="53" t="s">
        <v>624</v>
      </c>
      <c r="Y13" s="53" t="s">
        <v>624</v>
      </c>
      <c r="Z13" s="53" t="s">
        <v>624</v>
      </c>
      <c r="AA13" s="53" t="s">
        <v>624</v>
      </c>
      <c r="AB13" s="53" t="s">
        <v>624</v>
      </c>
      <c r="AC13" s="53">
        <v>22.60002888285608</v>
      </c>
      <c r="AD13" s="53" t="s">
        <v>624</v>
      </c>
      <c r="AE13" s="53" t="s">
        <v>624</v>
      </c>
      <c r="AF13" s="53" t="s">
        <v>624</v>
      </c>
      <c r="AG13" s="53" t="s">
        <v>624</v>
      </c>
      <c r="AH13" s="53" t="s">
        <v>624</v>
      </c>
      <c r="AI13" s="53" t="s">
        <v>624</v>
      </c>
      <c r="AJ13" s="53" t="s">
        <v>624</v>
      </c>
      <c r="AK13" s="53" t="s">
        <v>624</v>
      </c>
      <c r="AL13" s="53" t="s">
        <v>624</v>
      </c>
      <c r="AM13" s="53" t="s">
        <v>624</v>
      </c>
      <c r="AN13" s="53">
        <v>22.479968857173457</v>
      </c>
      <c r="AO13" s="53" t="s">
        <v>624</v>
      </c>
      <c r="AP13" s="53" t="s">
        <v>624</v>
      </c>
      <c r="AQ13" s="53" t="s">
        <v>624</v>
      </c>
      <c r="AR13" s="53" t="s">
        <v>624</v>
      </c>
      <c r="AS13" s="53" t="s">
        <v>624</v>
      </c>
      <c r="AT13" s="53" t="s">
        <v>624</v>
      </c>
      <c r="AU13" s="53" t="s">
        <v>624</v>
      </c>
      <c r="AV13" s="53" t="s">
        <v>624</v>
      </c>
      <c r="AW13" s="53" t="s">
        <v>624</v>
      </c>
      <c r="AX13" s="53" t="s">
        <v>624</v>
      </c>
      <c r="AY13" s="53" t="s">
        <v>624</v>
      </c>
      <c r="AZ13" s="53">
        <v>22.219955395652903</v>
      </c>
      <c r="BA13" s="53" t="s">
        <v>624</v>
      </c>
      <c r="BB13" s="53" t="s">
        <v>624</v>
      </c>
      <c r="BC13" s="53" t="s">
        <v>624</v>
      </c>
      <c r="BD13" s="53" t="s">
        <v>624</v>
      </c>
    </row>
    <row r="14" spans="1:56" ht="15.6" x14ac:dyDescent="0.3">
      <c r="A14" s="54">
        <v>42752</v>
      </c>
      <c r="B14" s="55">
        <v>23.499776906604943</v>
      </c>
      <c r="C14" s="55" t="s">
        <v>624</v>
      </c>
      <c r="D14" s="55" t="s">
        <v>624</v>
      </c>
      <c r="E14" s="55" t="s">
        <v>624</v>
      </c>
      <c r="F14" s="55" t="s">
        <v>624</v>
      </c>
      <c r="G14" s="55" t="s">
        <v>624</v>
      </c>
      <c r="H14" s="55">
        <v>23.250264207232537</v>
      </c>
      <c r="I14" s="55" t="s">
        <v>624</v>
      </c>
      <c r="J14" s="55" t="s">
        <v>624</v>
      </c>
      <c r="K14" s="55" t="s">
        <v>624</v>
      </c>
      <c r="L14" s="55" t="s">
        <v>624</v>
      </c>
      <c r="M14" s="55" t="s">
        <v>624</v>
      </c>
      <c r="N14" s="55" t="s">
        <v>624</v>
      </c>
      <c r="O14" s="55">
        <v>23.000164631771522</v>
      </c>
      <c r="P14" s="55" t="s">
        <v>624</v>
      </c>
      <c r="Q14" s="55" t="s">
        <v>624</v>
      </c>
      <c r="R14" s="55" t="s">
        <v>624</v>
      </c>
      <c r="S14" s="55" t="s">
        <v>624</v>
      </c>
      <c r="T14" s="55" t="s">
        <v>624</v>
      </c>
      <c r="U14" s="55" t="s">
        <v>624</v>
      </c>
      <c r="V14" s="55" t="s">
        <v>624</v>
      </c>
      <c r="W14" s="55" t="s">
        <v>624</v>
      </c>
      <c r="X14" s="55" t="s">
        <v>624</v>
      </c>
      <c r="Y14" s="55" t="s">
        <v>624</v>
      </c>
      <c r="Z14" s="55" t="s">
        <v>624</v>
      </c>
      <c r="AA14" s="55">
        <v>21.479990993396434</v>
      </c>
      <c r="AB14" s="55" t="s">
        <v>624</v>
      </c>
      <c r="AC14" s="55" t="s">
        <v>624</v>
      </c>
      <c r="AD14" s="55" t="s">
        <v>624</v>
      </c>
      <c r="AE14" s="55" t="s">
        <v>624</v>
      </c>
      <c r="AF14" s="55" t="s">
        <v>624</v>
      </c>
      <c r="AG14" s="55" t="s">
        <v>624</v>
      </c>
      <c r="AH14" s="55" t="s">
        <v>624</v>
      </c>
      <c r="AI14" s="55" t="s">
        <v>624</v>
      </c>
      <c r="AJ14" s="55" t="s">
        <v>624</v>
      </c>
      <c r="AK14" s="55" t="s">
        <v>624</v>
      </c>
      <c r="AL14" s="55">
        <v>21.999981116453228</v>
      </c>
      <c r="AM14" s="55" t="s">
        <v>624</v>
      </c>
      <c r="AN14" s="55" t="s">
        <v>624</v>
      </c>
      <c r="AO14" s="55" t="s">
        <v>624</v>
      </c>
      <c r="AP14" s="55" t="s">
        <v>624</v>
      </c>
      <c r="AQ14" s="55" t="s">
        <v>624</v>
      </c>
      <c r="AR14" s="55" t="s">
        <v>624</v>
      </c>
      <c r="AS14" s="55" t="s">
        <v>624</v>
      </c>
      <c r="AT14" s="55" t="s">
        <v>624</v>
      </c>
      <c r="AU14" s="55" t="s">
        <v>624</v>
      </c>
      <c r="AV14" s="55" t="s">
        <v>624</v>
      </c>
      <c r="AW14" s="55" t="s">
        <v>624</v>
      </c>
      <c r="AX14" s="55" t="s">
        <v>624</v>
      </c>
      <c r="AY14" s="55">
        <v>22.000054550345592</v>
      </c>
      <c r="AZ14" s="55" t="s">
        <v>624</v>
      </c>
      <c r="BA14" s="55" t="s">
        <v>624</v>
      </c>
      <c r="BB14" s="55" t="s">
        <v>624</v>
      </c>
      <c r="BC14" s="55" t="s">
        <v>624</v>
      </c>
      <c r="BD14" s="55" t="s">
        <v>624</v>
      </c>
    </row>
    <row r="15" spans="1:56" ht="15.6" x14ac:dyDescent="0.3">
      <c r="A15" s="52">
        <v>42759</v>
      </c>
      <c r="B15" s="53" t="s">
        <v>624</v>
      </c>
      <c r="C15" s="53" t="s">
        <v>624</v>
      </c>
      <c r="D15" s="53" t="s">
        <v>624</v>
      </c>
      <c r="E15" s="53" t="s">
        <v>624</v>
      </c>
      <c r="F15" s="53">
        <v>23.199619259291179</v>
      </c>
      <c r="G15" s="53" t="s">
        <v>624</v>
      </c>
      <c r="H15" s="53" t="s">
        <v>624</v>
      </c>
      <c r="I15" s="53" t="s">
        <v>624</v>
      </c>
      <c r="J15" s="53" t="s">
        <v>624</v>
      </c>
      <c r="K15" s="53" t="s">
        <v>624</v>
      </c>
      <c r="L15" s="53" t="s">
        <v>624</v>
      </c>
      <c r="M15" s="53">
        <v>23.000188926074053</v>
      </c>
      <c r="N15" s="53" t="s">
        <v>624</v>
      </c>
      <c r="O15" s="53" t="s">
        <v>624</v>
      </c>
      <c r="P15" s="53" t="s">
        <v>624</v>
      </c>
      <c r="Q15" s="53" t="s">
        <v>624</v>
      </c>
      <c r="R15" s="53" t="s">
        <v>624</v>
      </c>
      <c r="S15" s="53">
        <v>22.499901113726743</v>
      </c>
      <c r="T15" s="53" t="s">
        <v>624</v>
      </c>
      <c r="U15" s="53" t="s">
        <v>624</v>
      </c>
      <c r="V15" s="53" t="s">
        <v>624</v>
      </c>
      <c r="W15" s="53" t="s">
        <v>624</v>
      </c>
      <c r="X15" s="53" t="s">
        <v>624</v>
      </c>
      <c r="Y15" s="53" t="s">
        <v>624</v>
      </c>
      <c r="Z15" s="53" t="s">
        <v>624</v>
      </c>
      <c r="AA15" s="53" t="s">
        <v>624</v>
      </c>
      <c r="AB15" s="53" t="s">
        <v>624</v>
      </c>
      <c r="AC15" s="53" t="s">
        <v>624</v>
      </c>
      <c r="AD15" s="53" t="s">
        <v>624</v>
      </c>
      <c r="AE15" s="53">
        <v>22.269194951230936</v>
      </c>
      <c r="AF15" s="53" t="s">
        <v>624</v>
      </c>
      <c r="AG15" s="53" t="s">
        <v>624</v>
      </c>
      <c r="AH15" s="53" t="s">
        <v>624</v>
      </c>
      <c r="AI15" s="53" t="s">
        <v>624</v>
      </c>
      <c r="AJ15" s="53" t="s">
        <v>624</v>
      </c>
      <c r="AK15" s="53" t="s">
        <v>624</v>
      </c>
      <c r="AL15" s="53" t="s">
        <v>624</v>
      </c>
      <c r="AM15" s="53" t="s">
        <v>624</v>
      </c>
      <c r="AN15" s="53" t="s">
        <v>624</v>
      </c>
      <c r="AO15" s="53" t="s">
        <v>624</v>
      </c>
      <c r="AP15" s="53" t="s">
        <v>624</v>
      </c>
      <c r="AQ15" s="53" t="s">
        <v>624</v>
      </c>
      <c r="AR15" s="53">
        <v>21.958654568004864</v>
      </c>
      <c r="AS15" s="53" t="s">
        <v>624</v>
      </c>
      <c r="AT15" s="53" t="s">
        <v>624</v>
      </c>
      <c r="AU15" s="53" t="s">
        <v>624</v>
      </c>
      <c r="AV15" s="53" t="s">
        <v>624</v>
      </c>
      <c r="AW15" s="53" t="s">
        <v>624</v>
      </c>
      <c r="AX15" s="53" t="s">
        <v>624</v>
      </c>
      <c r="AY15" s="53" t="s">
        <v>624</v>
      </c>
      <c r="AZ15" s="53" t="s">
        <v>624</v>
      </c>
      <c r="BA15" s="53" t="s">
        <v>624</v>
      </c>
      <c r="BB15" s="53" t="s">
        <v>624</v>
      </c>
      <c r="BC15" s="53">
        <v>21.749990356632701</v>
      </c>
      <c r="BD15" s="53" t="s">
        <v>624</v>
      </c>
    </row>
    <row r="16" spans="1:56" ht="15.6" x14ac:dyDescent="0.3">
      <c r="A16" s="54">
        <v>42766</v>
      </c>
      <c r="B16" s="55" t="s">
        <v>624</v>
      </c>
      <c r="C16" s="55" t="s">
        <v>624</v>
      </c>
      <c r="D16" s="55" t="s">
        <v>624</v>
      </c>
      <c r="E16" s="55">
        <v>23.199312466293463</v>
      </c>
      <c r="F16" s="55" t="s">
        <v>624</v>
      </c>
      <c r="G16" s="55" t="s">
        <v>624</v>
      </c>
      <c r="H16" s="55" t="s">
        <v>624</v>
      </c>
      <c r="I16" s="55" t="s">
        <v>624</v>
      </c>
      <c r="J16" s="55" t="s">
        <v>624</v>
      </c>
      <c r="K16" s="55" t="s">
        <v>624</v>
      </c>
      <c r="L16" s="55">
        <v>22.989969482948702</v>
      </c>
      <c r="M16" s="55" t="s">
        <v>624</v>
      </c>
      <c r="N16" s="55" t="s">
        <v>624</v>
      </c>
      <c r="O16" s="55" t="s">
        <v>624</v>
      </c>
      <c r="P16" s="55" t="s">
        <v>624</v>
      </c>
      <c r="Q16" s="55">
        <v>22.249832342996669</v>
      </c>
      <c r="R16" s="55" t="s">
        <v>624</v>
      </c>
      <c r="S16" s="55" t="s">
        <v>624</v>
      </c>
      <c r="T16" s="55" t="s">
        <v>624</v>
      </c>
      <c r="U16" s="55" t="s">
        <v>624</v>
      </c>
      <c r="V16" s="55" t="s">
        <v>624</v>
      </c>
      <c r="W16" s="55" t="s">
        <v>624</v>
      </c>
      <c r="X16" s="55" t="s">
        <v>624</v>
      </c>
      <c r="Y16" s="55" t="s">
        <v>624</v>
      </c>
      <c r="Z16" s="55" t="s">
        <v>624</v>
      </c>
      <c r="AA16" s="55" t="s">
        <v>624</v>
      </c>
      <c r="AB16" s="55" t="s">
        <v>624</v>
      </c>
      <c r="AC16" s="55" t="s">
        <v>624</v>
      </c>
      <c r="AD16" s="55">
        <v>21.999882034106445</v>
      </c>
      <c r="AE16" s="55" t="s">
        <v>624</v>
      </c>
      <c r="AF16" s="55" t="s">
        <v>624</v>
      </c>
      <c r="AG16" s="55" t="s">
        <v>624</v>
      </c>
      <c r="AH16" s="55" t="s">
        <v>624</v>
      </c>
      <c r="AI16" s="55" t="s">
        <v>624</v>
      </c>
      <c r="AJ16" s="55" t="s">
        <v>624</v>
      </c>
      <c r="AK16" s="55" t="s">
        <v>624</v>
      </c>
      <c r="AL16" s="55" t="s">
        <v>624</v>
      </c>
      <c r="AM16" s="55" t="s">
        <v>624</v>
      </c>
      <c r="AN16" s="55" t="s">
        <v>624</v>
      </c>
      <c r="AO16" s="55" t="s">
        <v>624</v>
      </c>
      <c r="AP16" s="55" t="s">
        <v>624</v>
      </c>
      <c r="AQ16" s="55">
        <v>21.90011503366949</v>
      </c>
      <c r="AR16" s="55" t="s">
        <v>624</v>
      </c>
      <c r="AS16" s="55" t="s">
        <v>624</v>
      </c>
      <c r="AT16" s="55" t="s">
        <v>624</v>
      </c>
      <c r="AU16" s="55" t="s">
        <v>624</v>
      </c>
      <c r="AV16" s="55" t="s">
        <v>624</v>
      </c>
      <c r="AW16" s="55" t="s">
        <v>624</v>
      </c>
      <c r="AX16" s="55" t="s">
        <v>624</v>
      </c>
      <c r="AY16" s="55" t="s">
        <v>624</v>
      </c>
      <c r="AZ16" s="55" t="s">
        <v>624</v>
      </c>
      <c r="BA16" s="55" t="s">
        <v>624</v>
      </c>
      <c r="BB16" s="55">
        <v>21.74232347877178</v>
      </c>
      <c r="BC16" s="55" t="s">
        <v>624</v>
      </c>
      <c r="BD16" s="55" t="s">
        <v>624</v>
      </c>
    </row>
    <row r="17" spans="1:56" ht="15.6" x14ac:dyDescent="0.3">
      <c r="A17" s="52">
        <v>42780</v>
      </c>
      <c r="B17" s="53">
        <v>22.750398296261519</v>
      </c>
      <c r="C17" s="53" t="s">
        <v>624</v>
      </c>
      <c r="D17" s="53" t="s">
        <v>624</v>
      </c>
      <c r="E17" s="53" t="s">
        <v>624</v>
      </c>
      <c r="F17" s="53" t="s">
        <v>624</v>
      </c>
      <c r="G17" s="53" t="s">
        <v>624</v>
      </c>
      <c r="H17" s="53" t="s">
        <v>624</v>
      </c>
      <c r="I17" s="53">
        <v>22.502590960589828</v>
      </c>
      <c r="J17" s="53" t="s">
        <v>624</v>
      </c>
      <c r="K17" s="53" t="s">
        <v>624</v>
      </c>
      <c r="L17" s="53" t="s">
        <v>624</v>
      </c>
      <c r="M17" s="53" t="s">
        <v>624</v>
      </c>
      <c r="N17" s="53" t="s">
        <v>624</v>
      </c>
      <c r="O17" s="53">
        <v>22.000312931133742</v>
      </c>
      <c r="P17" s="53" t="s">
        <v>624</v>
      </c>
      <c r="Q17" s="53" t="s">
        <v>624</v>
      </c>
      <c r="R17" s="53" t="s">
        <v>624</v>
      </c>
      <c r="S17" s="53" t="s">
        <v>624</v>
      </c>
      <c r="T17" s="53" t="s">
        <v>624</v>
      </c>
      <c r="U17" s="53" t="s">
        <v>624</v>
      </c>
      <c r="V17" s="53" t="s">
        <v>624</v>
      </c>
      <c r="W17" s="53" t="s">
        <v>624</v>
      </c>
      <c r="X17" s="53" t="s">
        <v>624</v>
      </c>
      <c r="Y17" s="53" t="s">
        <v>624</v>
      </c>
      <c r="Z17" s="53" t="s">
        <v>624</v>
      </c>
      <c r="AA17" s="53">
        <v>21.500008839019724</v>
      </c>
      <c r="AB17" s="53" t="s">
        <v>624</v>
      </c>
      <c r="AC17" s="53" t="s">
        <v>624</v>
      </c>
      <c r="AD17" s="53" t="s">
        <v>624</v>
      </c>
      <c r="AE17" s="53" t="s">
        <v>624</v>
      </c>
      <c r="AF17" s="53" t="s">
        <v>624</v>
      </c>
      <c r="AG17" s="53" t="s">
        <v>624</v>
      </c>
      <c r="AH17" s="53" t="s">
        <v>624</v>
      </c>
      <c r="AI17" s="53" t="s">
        <v>624</v>
      </c>
      <c r="AJ17" s="53" t="s">
        <v>624</v>
      </c>
      <c r="AK17" s="53" t="s">
        <v>624</v>
      </c>
      <c r="AL17" s="53" t="s">
        <v>624</v>
      </c>
      <c r="AM17" s="53" t="s">
        <v>624</v>
      </c>
      <c r="AN17" s="53">
        <v>21.249965515710169</v>
      </c>
      <c r="AO17" s="53" t="s">
        <v>624</v>
      </c>
      <c r="AP17" s="53" t="s">
        <v>624</v>
      </c>
      <c r="AQ17" s="53" t="s">
        <v>624</v>
      </c>
      <c r="AR17" s="53" t="s">
        <v>624</v>
      </c>
      <c r="AS17" s="53" t="s">
        <v>624</v>
      </c>
      <c r="AT17" s="53" t="s">
        <v>624</v>
      </c>
      <c r="AU17" s="53" t="s">
        <v>624</v>
      </c>
      <c r="AV17" s="53" t="s">
        <v>624</v>
      </c>
      <c r="AW17" s="53" t="s">
        <v>624</v>
      </c>
      <c r="AX17" s="53" t="s">
        <v>624</v>
      </c>
      <c r="AY17" s="53">
        <v>21.249939405165254</v>
      </c>
      <c r="AZ17" s="53" t="s">
        <v>624</v>
      </c>
      <c r="BA17" s="53" t="s">
        <v>624</v>
      </c>
      <c r="BB17" s="53" t="s">
        <v>624</v>
      </c>
      <c r="BC17" s="53" t="s">
        <v>624</v>
      </c>
      <c r="BD17" s="53" t="s">
        <v>624</v>
      </c>
    </row>
    <row r="18" spans="1:56" ht="15.6" x14ac:dyDescent="0.3">
      <c r="A18" s="54">
        <v>42808</v>
      </c>
      <c r="B18" s="55" t="s">
        <v>624</v>
      </c>
      <c r="C18" s="55">
        <v>22.2500900963995</v>
      </c>
      <c r="D18" s="55" t="s">
        <v>624</v>
      </c>
      <c r="E18" s="55" t="s">
        <v>624</v>
      </c>
      <c r="F18" s="55" t="s">
        <v>624</v>
      </c>
      <c r="G18" s="55" t="s">
        <v>624</v>
      </c>
      <c r="H18" s="55" t="s">
        <v>624</v>
      </c>
      <c r="I18" s="55">
        <v>21.99972877623366</v>
      </c>
      <c r="J18" s="55" t="s">
        <v>624</v>
      </c>
      <c r="K18" s="55" t="s">
        <v>624</v>
      </c>
      <c r="L18" s="55" t="s">
        <v>624</v>
      </c>
      <c r="M18" s="55" t="s">
        <v>624</v>
      </c>
      <c r="N18" s="55" t="s">
        <v>624</v>
      </c>
      <c r="O18" s="55" t="s">
        <v>624</v>
      </c>
      <c r="P18" s="55">
        <v>21.749924535209765</v>
      </c>
      <c r="Q18" s="55" t="s">
        <v>624</v>
      </c>
      <c r="R18" s="55" t="s">
        <v>624</v>
      </c>
      <c r="S18" s="55" t="s">
        <v>624</v>
      </c>
      <c r="T18" s="55" t="s">
        <v>624</v>
      </c>
      <c r="U18" s="55" t="s">
        <v>624</v>
      </c>
      <c r="V18" s="55" t="s">
        <v>624</v>
      </c>
      <c r="W18" s="55" t="s">
        <v>624</v>
      </c>
      <c r="X18" s="55" t="s">
        <v>624</v>
      </c>
      <c r="Y18" s="55" t="s">
        <v>624</v>
      </c>
      <c r="Z18" s="55" t="s">
        <v>624</v>
      </c>
      <c r="AA18" s="55">
        <v>21.248460602569917</v>
      </c>
      <c r="AB18" s="55" t="s">
        <v>624</v>
      </c>
      <c r="AC18" s="55" t="s">
        <v>624</v>
      </c>
      <c r="AD18" s="55" t="s">
        <v>624</v>
      </c>
      <c r="AE18" s="55" t="s">
        <v>624</v>
      </c>
      <c r="AF18" s="55" t="s">
        <v>624</v>
      </c>
      <c r="AG18" s="55" t="s">
        <v>624</v>
      </c>
      <c r="AH18" s="55" t="s">
        <v>624</v>
      </c>
      <c r="AI18" s="55" t="s">
        <v>624</v>
      </c>
      <c r="AJ18" s="55" t="s">
        <v>624</v>
      </c>
      <c r="AK18" s="55" t="s">
        <v>624</v>
      </c>
      <c r="AL18" s="55" t="s">
        <v>624</v>
      </c>
      <c r="AM18" s="55" t="s">
        <v>624</v>
      </c>
      <c r="AN18" s="55">
        <v>20.789955189152909</v>
      </c>
      <c r="AO18" s="55" t="s">
        <v>624</v>
      </c>
      <c r="AP18" s="55" t="s">
        <v>624</v>
      </c>
      <c r="AQ18" s="55" t="s">
        <v>624</v>
      </c>
      <c r="AR18" s="55" t="s">
        <v>624</v>
      </c>
      <c r="AS18" s="55" t="s">
        <v>624</v>
      </c>
      <c r="AT18" s="55" t="s">
        <v>624</v>
      </c>
      <c r="AU18" s="55" t="s">
        <v>624</v>
      </c>
      <c r="AV18" s="55" t="s">
        <v>624</v>
      </c>
      <c r="AW18" s="55" t="s">
        <v>624</v>
      </c>
      <c r="AX18" s="55" t="s">
        <v>624</v>
      </c>
      <c r="AY18" s="55" t="s">
        <v>624</v>
      </c>
      <c r="AZ18" s="55">
        <v>20.996539598684659</v>
      </c>
      <c r="BA18" s="55" t="s">
        <v>624</v>
      </c>
      <c r="BB18" s="55" t="s">
        <v>624</v>
      </c>
      <c r="BC18" s="55" t="s">
        <v>624</v>
      </c>
      <c r="BD18" s="55" t="s">
        <v>624</v>
      </c>
    </row>
    <row r="19" spans="1:56" ht="15.6" x14ac:dyDescent="0.3">
      <c r="A19" s="52">
        <v>42843</v>
      </c>
      <c r="B19" s="53">
        <v>24.250002801157649</v>
      </c>
      <c r="C19" s="53" t="s">
        <v>624</v>
      </c>
      <c r="D19" s="53" t="s">
        <v>624</v>
      </c>
      <c r="E19" s="53" t="s">
        <v>624</v>
      </c>
      <c r="F19" s="53" t="s">
        <v>624</v>
      </c>
      <c r="G19" s="53" t="s">
        <v>624</v>
      </c>
      <c r="H19" s="53" t="s">
        <v>624</v>
      </c>
      <c r="I19" s="53">
        <v>23.00011002654016</v>
      </c>
      <c r="J19" s="53" t="s">
        <v>624</v>
      </c>
      <c r="K19" s="53" t="s">
        <v>624</v>
      </c>
      <c r="L19" s="53" t="s">
        <v>624</v>
      </c>
      <c r="M19" s="53" t="s">
        <v>624</v>
      </c>
      <c r="N19" s="53" t="s">
        <v>624</v>
      </c>
      <c r="O19" s="53">
        <v>22.499872456150086</v>
      </c>
      <c r="P19" s="53" t="s">
        <v>624</v>
      </c>
      <c r="Q19" s="53" t="s">
        <v>624</v>
      </c>
      <c r="R19" s="53" t="s">
        <v>624</v>
      </c>
      <c r="S19" s="53" t="s">
        <v>624</v>
      </c>
      <c r="T19" s="53" t="s">
        <v>624</v>
      </c>
      <c r="U19" s="53" t="s">
        <v>624</v>
      </c>
      <c r="V19" s="53" t="s">
        <v>624</v>
      </c>
      <c r="W19" s="53" t="s">
        <v>624</v>
      </c>
      <c r="X19" s="53" t="s">
        <v>624</v>
      </c>
      <c r="Y19" s="53" t="s">
        <v>624</v>
      </c>
      <c r="Z19" s="53" t="s">
        <v>624</v>
      </c>
      <c r="AA19" s="53">
        <v>22.000049276343095</v>
      </c>
      <c r="AB19" s="53" t="s">
        <v>624</v>
      </c>
      <c r="AC19" s="53" t="s">
        <v>624</v>
      </c>
      <c r="AD19" s="53" t="s">
        <v>624</v>
      </c>
      <c r="AE19" s="53" t="s">
        <v>624</v>
      </c>
      <c r="AF19" s="53" t="s">
        <v>624</v>
      </c>
      <c r="AG19" s="53" t="s">
        <v>624</v>
      </c>
      <c r="AH19" s="53" t="s">
        <v>624</v>
      </c>
      <c r="AI19" s="53" t="s">
        <v>624</v>
      </c>
      <c r="AJ19" s="53" t="s">
        <v>624</v>
      </c>
      <c r="AK19" s="53" t="s">
        <v>624</v>
      </c>
      <c r="AL19" s="53">
        <v>20.600024564844844</v>
      </c>
      <c r="AM19" s="53" t="s">
        <v>624</v>
      </c>
      <c r="AN19" s="53" t="s">
        <v>624</v>
      </c>
      <c r="AO19" s="53" t="s">
        <v>624</v>
      </c>
      <c r="AP19" s="53" t="s">
        <v>624</v>
      </c>
      <c r="AQ19" s="53" t="s">
        <v>624</v>
      </c>
      <c r="AR19" s="53" t="s">
        <v>624</v>
      </c>
      <c r="AS19" s="53" t="s">
        <v>624</v>
      </c>
      <c r="AT19" s="53" t="s">
        <v>624</v>
      </c>
      <c r="AU19" s="53" t="s">
        <v>624</v>
      </c>
      <c r="AV19" s="53" t="s">
        <v>624</v>
      </c>
      <c r="AW19" s="53" t="s">
        <v>624</v>
      </c>
      <c r="AX19" s="53" t="s">
        <v>624</v>
      </c>
      <c r="AY19" s="53">
        <v>21.490046099923493</v>
      </c>
      <c r="AZ19" s="53" t="s">
        <v>624</v>
      </c>
      <c r="BA19" s="53" t="s">
        <v>624</v>
      </c>
      <c r="BB19" s="53" t="s">
        <v>624</v>
      </c>
      <c r="BC19" s="53" t="s">
        <v>624</v>
      </c>
      <c r="BD19" s="53" t="s">
        <v>624</v>
      </c>
    </row>
    <row r="20" spans="1:56" ht="15.6" x14ac:dyDescent="0.3">
      <c r="A20" s="54">
        <v>42871</v>
      </c>
      <c r="B20" s="55" t="s">
        <v>624</v>
      </c>
      <c r="C20" s="55">
        <v>25.499537240572124</v>
      </c>
      <c r="D20" s="55" t="s">
        <v>624</v>
      </c>
      <c r="E20" s="55" t="s">
        <v>624</v>
      </c>
      <c r="F20" s="55" t="s">
        <v>624</v>
      </c>
      <c r="G20" s="55" t="s">
        <v>624</v>
      </c>
      <c r="H20" s="55" t="s">
        <v>624</v>
      </c>
      <c r="I20" s="55">
        <v>25.249932109188283</v>
      </c>
      <c r="J20" s="55" t="s">
        <v>624</v>
      </c>
      <c r="K20" s="55" t="s">
        <v>624</v>
      </c>
      <c r="L20" s="55" t="s">
        <v>624</v>
      </c>
      <c r="M20" s="55" t="s">
        <v>624</v>
      </c>
      <c r="N20" s="55" t="s">
        <v>624</v>
      </c>
      <c r="O20" s="55">
        <v>24.689782613762542</v>
      </c>
      <c r="P20" s="55" t="s">
        <v>624</v>
      </c>
      <c r="Q20" s="55" t="s">
        <v>624</v>
      </c>
      <c r="R20" s="55" t="s">
        <v>624</v>
      </c>
      <c r="S20" s="55" t="s">
        <v>624</v>
      </c>
      <c r="T20" s="55" t="s">
        <v>624</v>
      </c>
      <c r="U20" s="55" t="s">
        <v>624</v>
      </c>
      <c r="V20" s="55" t="s">
        <v>624</v>
      </c>
      <c r="W20" s="55" t="s">
        <v>624</v>
      </c>
      <c r="X20" s="55" t="s">
        <v>624</v>
      </c>
      <c r="Y20" s="55" t="s">
        <v>624</v>
      </c>
      <c r="Z20" s="55" t="s">
        <v>624</v>
      </c>
      <c r="AA20" s="55">
        <v>22.99996576377394</v>
      </c>
      <c r="AB20" s="55" t="s">
        <v>624</v>
      </c>
      <c r="AC20" s="55" t="s">
        <v>624</v>
      </c>
      <c r="AD20" s="55" t="s">
        <v>624</v>
      </c>
      <c r="AE20" s="55" t="s">
        <v>624</v>
      </c>
      <c r="AF20" s="55" t="s">
        <v>624</v>
      </c>
      <c r="AG20" s="55" t="s">
        <v>624</v>
      </c>
      <c r="AH20" s="55" t="s">
        <v>624</v>
      </c>
      <c r="AI20" s="55" t="s">
        <v>624</v>
      </c>
      <c r="AJ20" s="55" t="s">
        <v>624</v>
      </c>
      <c r="AK20" s="55" t="s">
        <v>624</v>
      </c>
      <c r="AL20" s="55" t="s">
        <v>624</v>
      </c>
      <c r="AM20" s="55" t="s">
        <v>624</v>
      </c>
      <c r="AN20" s="55">
        <v>22.99996794604046</v>
      </c>
      <c r="AO20" s="55" t="s">
        <v>624</v>
      </c>
      <c r="AP20" s="55" t="s">
        <v>624</v>
      </c>
      <c r="AQ20" s="55" t="s">
        <v>624</v>
      </c>
      <c r="AR20" s="55" t="s">
        <v>624</v>
      </c>
      <c r="AS20" s="55" t="s">
        <v>624</v>
      </c>
      <c r="AT20" s="55" t="s">
        <v>624</v>
      </c>
      <c r="AU20" s="55" t="s">
        <v>624</v>
      </c>
      <c r="AV20" s="55" t="s">
        <v>624</v>
      </c>
      <c r="AW20" s="55" t="s">
        <v>624</v>
      </c>
      <c r="AX20" s="55" t="s">
        <v>624</v>
      </c>
      <c r="AY20" s="55" t="s">
        <v>624</v>
      </c>
      <c r="AZ20" s="55">
        <v>23.000052015399287</v>
      </c>
      <c r="BA20" s="55" t="s">
        <v>624</v>
      </c>
      <c r="BB20" s="55" t="s">
        <v>624</v>
      </c>
      <c r="BC20" s="55" t="s">
        <v>624</v>
      </c>
      <c r="BD20" s="55" t="s">
        <v>624</v>
      </c>
    </row>
    <row r="21" spans="1:56" ht="15.6" x14ac:dyDescent="0.3">
      <c r="A21" s="52">
        <v>42905</v>
      </c>
      <c r="B21" s="53">
        <v>25.499555908226423</v>
      </c>
      <c r="C21" s="53" t="s">
        <v>624</v>
      </c>
      <c r="D21" s="53" t="s">
        <v>624</v>
      </c>
      <c r="E21" s="53" t="s">
        <v>624</v>
      </c>
      <c r="F21" s="53" t="s">
        <v>624</v>
      </c>
      <c r="G21" s="53" t="s">
        <v>624</v>
      </c>
      <c r="H21" s="53">
        <v>25.250048783672806</v>
      </c>
      <c r="I21" s="53" t="s">
        <v>624</v>
      </c>
      <c r="J21" s="53" t="s">
        <v>624</v>
      </c>
      <c r="K21" s="53" t="s">
        <v>624</v>
      </c>
      <c r="L21" s="53" t="s">
        <v>624</v>
      </c>
      <c r="M21" s="53" t="s">
        <v>624</v>
      </c>
      <c r="N21" s="53" t="s">
        <v>624</v>
      </c>
      <c r="O21" s="53">
        <v>24.74990687036588</v>
      </c>
      <c r="P21" s="53" t="s">
        <v>624</v>
      </c>
      <c r="Q21" s="53" t="s">
        <v>624</v>
      </c>
      <c r="R21" s="53" t="s">
        <v>624</v>
      </c>
      <c r="S21" s="53" t="s">
        <v>624</v>
      </c>
      <c r="T21" s="53" t="s">
        <v>624</v>
      </c>
      <c r="U21" s="53" t="s">
        <v>624</v>
      </c>
      <c r="V21" s="53" t="s">
        <v>624</v>
      </c>
      <c r="W21" s="53" t="s">
        <v>624</v>
      </c>
      <c r="X21" s="53" t="s">
        <v>624</v>
      </c>
      <c r="Y21" s="53" t="s">
        <v>624</v>
      </c>
      <c r="Z21" s="53">
        <v>24.350041831508406</v>
      </c>
      <c r="AA21" s="53" t="s">
        <v>624</v>
      </c>
      <c r="AB21" s="53" t="s">
        <v>624</v>
      </c>
      <c r="AC21" s="53" t="s">
        <v>624</v>
      </c>
      <c r="AD21" s="53" t="s">
        <v>624</v>
      </c>
      <c r="AE21" s="53" t="s">
        <v>624</v>
      </c>
      <c r="AF21" s="53" t="s">
        <v>624</v>
      </c>
      <c r="AG21" s="53" t="s">
        <v>624</v>
      </c>
      <c r="AH21" s="53" t="s">
        <v>624</v>
      </c>
      <c r="AI21" s="53" t="s">
        <v>624</v>
      </c>
      <c r="AJ21" s="53" t="s">
        <v>624</v>
      </c>
      <c r="AK21" s="53" t="s">
        <v>624</v>
      </c>
      <c r="AL21" s="53">
        <v>24.000036093470399</v>
      </c>
      <c r="AM21" s="53" t="s">
        <v>624</v>
      </c>
      <c r="AN21" s="53" t="s">
        <v>624</v>
      </c>
      <c r="AO21" s="53" t="s">
        <v>624</v>
      </c>
      <c r="AP21" s="53" t="s">
        <v>624</v>
      </c>
      <c r="AQ21" s="53" t="s">
        <v>624</v>
      </c>
      <c r="AR21" s="53" t="s">
        <v>624</v>
      </c>
      <c r="AS21" s="53" t="s">
        <v>624</v>
      </c>
      <c r="AT21" s="53" t="s">
        <v>624</v>
      </c>
      <c r="AU21" s="53" t="s">
        <v>624</v>
      </c>
      <c r="AV21" s="53" t="s">
        <v>624</v>
      </c>
      <c r="AW21" s="53" t="s">
        <v>624</v>
      </c>
      <c r="AX21" s="53" t="s">
        <v>624</v>
      </c>
      <c r="AY21" s="53">
        <v>23.750020781197563</v>
      </c>
      <c r="AZ21" s="53" t="s">
        <v>624</v>
      </c>
      <c r="BA21" s="53" t="s">
        <v>624</v>
      </c>
      <c r="BB21" s="53" t="s">
        <v>624</v>
      </c>
      <c r="BC21" s="53" t="s">
        <v>624</v>
      </c>
      <c r="BD21" s="53" t="s">
        <v>624</v>
      </c>
    </row>
    <row r="22" spans="1:56" x14ac:dyDescent="0.3">
      <c r="A22" s="56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>
        <v>2.5014556168774185</v>
      </c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</row>
    <row r="23" spans="1:56" x14ac:dyDescent="0.3">
      <c r="A23" s="28" t="s">
        <v>22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</row>
    <row r="24" spans="1:56" x14ac:dyDescent="0.3">
      <c r="A24" s="2" t="s">
        <v>23</v>
      </c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</row>
  </sheetData>
  <mergeCells count="4">
    <mergeCell ref="A7:A8"/>
    <mergeCell ref="B7:E7"/>
    <mergeCell ref="A9:A10"/>
    <mergeCell ref="B9:E9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"/>
  <sheetViews>
    <sheetView showGridLines="0" workbookViewId="0"/>
  </sheetViews>
  <sheetFormatPr baseColWidth="10" defaultRowHeight="14.4" x14ac:dyDescent="0.3"/>
  <cols>
    <col min="2" max="2" width="9.6640625" bestFit="1" customWidth="1"/>
    <col min="3" max="3" width="18.88671875" bestFit="1" customWidth="1"/>
    <col min="4" max="4" width="13.44140625" customWidth="1"/>
    <col min="5" max="5" width="15.5546875" bestFit="1" customWidth="1"/>
  </cols>
  <sheetData>
    <row r="1" spans="1:5" ht="15.6" x14ac:dyDescent="0.3">
      <c r="A1" s="1" t="s">
        <v>438</v>
      </c>
    </row>
    <row r="2" spans="1:5" x14ac:dyDescent="0.3">
      <c r="A2" s="140"/>
    </row>
    <row r="3" spans="1:5" ht="15.6" x14ac:dyDescent="0.3">
      <c r="A3" s="46" t="s">
        <v>439</v>
      </c>
    </row>
    <row r="4" spans="1:5" x14ac:dyDescent="0.3">
      <c r="A4" s="154"/>
    </row>
    <row r="5" spans="1:5" x14ac:dyDescent="0.3">
      <c r="A5" s="144"/>
      <c r="B5" s="144"/>
      <c r="C5" s="144"/>
      <c r="D5" s="144"/>
      <c r="E5" s="144"/>
    </row>
    <row r="6" spans="1:5" x14ac:dyDescent="0.3">
      <c r="A6" s="144"/>
      <c r="B6" s="144"/>
      <c r="C6" s="144"/>
      <c r="D6" s="144"/>
      <c r="E6" s="144"/>
    </row>
    <row r="7" spans="1:5" ht="15.6" x14ac:dyDescent="0.3">
      <c r="A7" s="187"/>
      <c r="B7" s="188"/>
      <c r="C7" s="188"/>
      <c r="D7" s="188"/>
      <c r="E7" s="188"/>
    </row>
    <row r="8" spans="1:5" ht="62.4" x14ac:dyDescent="0.3">
      <c r="A8" s="180" t="s">
        <v>0</v>
      </c>
      <c r="B8" s="180" t="s">
        <v>440</v>
      </c>
      <c r="C8" s="180" t="s">
        <v>441</v>
      </c>
      <c r="D8" s="180" t="s">
        <v>442</v>
      </c>
      <c r="E8" s="180" t="s">
        <v>443</v>
      </c>
    </row>
    <row r="9" spans="1:5" ht="62.4" x14ac:dyDescent="0.3">
      <c r="A9" s="189" t="s">
        <v>1</v>
      </c>
      <c r="B9" s="189" t="s">
        <v>353</v>
      </c>
      <c r="C9" s="181" t="s">
        <v>444</v>
      </c>
      <c r="D9" s="181" t="s">
        <v>445</v>
      </c>
      <c r="E9" s="181" t="s">
        <v>446</v>
      </c>
    </row>
    <row r="10" spans="1:5" ht="15.6" x14ac:dyDescent="0.3">
      <c r="A10" s="182">
        <v>40179</v>
      </c>
      <c r="B10" s="183">
        <v>4.5923253803370478</v>
      </c>
      <c r="C10" s="183">
        <v>10.439242286376027</v>
      </c>
      <c r="D10" s="183">
        <v>8.75</v>
      </c>
      <c r="E10" s="183">
        <v>3.9178213091256575</v>
      </c>
    </row>
    <row r="11" spans="1:5" ht="15.6" x14ac:dyDescent="0.3">
      <c r="A11" s="184">
        <v>40210</v>
      </c>
      <c r="B11" s="185">
        <v>4.8315718730021606</v>
      </c>
      <c r="C11" s="185">
        <v>10.646823125357763</v>
      </c>
      <c r="D11" s="185">
        <v>8.75</v>
      </c>
      <c r="E11" s="185">
        <v>3.9178213091256575</v>
      </c>
    </row>
    <row r="12" spans="1:5" ht="15.6" x14ac:dyDescent="0.3">
      <c r="A12" s="182">
        <v>40238</v>
      </c>
      <c r="B12" s="183">
        <v>5.1663633201015857</v>
      </c>
      <c r="C12" s="183">
        <v>10.956677233195155</v>
      </c>
      <c r="D12" s="183">
        <v>8.75</v>
      </c>
      <c r="E12" s="183">
        <v>3.8483575248281054</v>
      </c>
    </row>
    <row r="13" spans="1:5" ht="15.6" x14ac:dyDescent="0.3">
      <c r="A13" s="184">
        <v>40269</v>
      </c>
      <c r="B13" s="185">
        <v>5.2605608987123631</v>
      </c>
      <c r="C13" s="185">
        <v>10.926884503396961</v>
      </c>
      <c r="D13" s="185">
        <v>9.5</v>
      </c>
      <c r="E13" s="185">
        <v>4.4448683708508074</v>
      </c>
    </row>
    <row r="14" spans="1:5" ht="15.6" x14ac:dyDescent="0.3">
      <c r="A14" s="182">
        <v>40299</v>
      </c>
      <c r="B14" s="183">
        <v>5.2186536384760007</v>
      </c>
      <c r="C14" s="183">
        <v>9.3464680442095105</v>
      </c>
      <c r="D14" s="183">
        <v>9.5</v>
      </c>
      <c r="E14" s="183">
        <v>4.4349070100142995</v>
      </c>
    </row>
    <row r="15" spans="1:5" ht="15.6" x14ac:dyDescent="0.3">
      <c r="A15" s="184">
        <v>40330</v>
      </c>
      <c r="B15" s="185">
        <v>4.8412252276564427</v>
      </c>
      <c r="C15" s="185">
        <v>8.2266910420475181</v>
      </c>
      <c r="D15" s="185">
        <v>10.25</v>
      </c>
      <c r="E15" s="185">
        <v>5.3008595988538687</v>
      </c>
    </row>
    <row r="16" spans="1:5" ht="15.6" x14ac:dyDescent="0.3">
      <c r="A16" s="182">
        <v>40360</v>
      </c>
      <c r="B16" s="183">
        <v>4.6006677475850077</v>
      </c>
      <c r="C16" s="183">
        <v>8.3537888985667941</v>
      </c>
      <c r="D16" s="183">
        <v>10.75</v>
      </c>
      <c r="E16" s="183">
        <v>5.6774809160305306</v>
      </c>
    </row>
    <row r="17" spans="1:5" ht="15.6" x14ac:dyDescent="0.3">
      <c r="A17" s="184">
        <v>40391</v>
      </c>
      <c r="B17" s="185">
        <v>4.4857793456655415</v>
      </c>
      <c r="C17" s="185">
        <v>7.5468749999999973</v>
      </c>
      <c r="D17" s="185">
        <v>10.75</v>
      </c>
      <c r="E17" s="185">
        <v>5.5767397521448991</v>
      </c>
    </row>
    <row r="18" spans="1:5" ht="15.6" x14ac:dyDescent="0.3">
      <c r="A18" s="182">
        <v>40422</v>
      </c>
      <c r="B18" s="183">
        <v>4.7046741347975374</v>
      </c>
      <c r="C18" s="183">
        <v>7.8686493184634498</v>
      </c>
      <c r="D18" s="183">
        <v>10.75</v>
      </c>
      <c r="E18" s="183">
        <v>5.2456523804998545</v>
      </c>
    </row>
    <row r="19" spans="1:5" ht="15.6" x14ac:dyDescent="0.3">
      <c r="A19" s="184">
        <v>40452</v>
      </c>
      <c r="B19" s="185">
        <v>5.1954120371046297</v>
      </c>
      <c r="C19" s="185">
        <v>7.0179493105307689</v>
      </c>
      <c r="D19" s="185">
        <v>10.75</v>
      </c>
      <c r="E19" s="185">
        <v>5.1058175951409268</v>
      </c>
    </row>
    <row r="20" spans="1:5" ht="15.6" x14ac:dyDescent="0.3">
      <c r="A20" s="182">
        <v>40483</v>
      </c>
      <c r="B20" s="183">
        <v>5.6354286993452796</v>
      </c>
      <c r="C20" s="183">
        <v>7.756232686980602</v>
      </c>
      <c r="D20" s="183">
        <v>10.75</v>
      </c>
      <c r="E20" s="183">
        <v>4.857034652527914</v>
      </c>
    </row>
    <row r="21" spans="1:5" ht="15.6" x14ac:dyDescent="0.3">
      <c r="A21" s="184">
        <v>40513</v>
      </c>
      <c r="B21" s="185">
        <v>5.9090683472662775</v>
      </c>
      <c r="C21" s="185">
        <v>5.5462440956879577</v>
      </c>
      <c r="D21" s="185">
        <v>10.75</v>
      </c>
      <c r="E21" s="185">
        <v>4.9663539001042478</v>
      </c>
    </row>
    <row r="22" spans="1:5" ht="15.6" x14ac:dyDescent="0.3">
      <c r="A22" s="182">
        <v>40544</v>
      </c>
      <c r="B22" s="183">
        <v>5.9931648779638413</v>
      </c>
      <c r="C22" s="183">
        <v>4.995880458392632</v>
      </c>
      <c r="D22" s="183">
        <v>11.25</v>
      </c>
      <c r="E22" s="183">
        <v>5.3104884513441863</v>
      </c>
    </row>
    <row r="23" spans="1:5" ht="15.6" x14ac:dyDescent="0.3">
      <c r="A23" s="184">
        <v>40575</v>
      </c>
      <c r="B23" s="185">
        <v>6.0141994413450695</v>
      </c>
      <c r="C23" s="185">
        <v>3.9391028009755358</v>
      </c>
      <c r="D23" s="185">
        <v>11.25</v>
      </c>
      <c r="E23" s="185">
        <v>5.3902993558165857</v>
      </c>
    </row>
    <row r="24" spans="1:5" ht="15.6" x14ac:dyDescent="0.3">
      <c r="A24" s="182">
        <v>40603</v>
      </c>
      <c r="B24" s="183">
        <v>6.2989570403219952</v>
      </c>
      <c r="C24" s="183">
        <v>3.428320269577334</v>
      </c>
      <c r="D24" s="183">
        <v>11.75</v>
      </c>
      <c r="E24" s="183">
        <v>5.9342117736278288</v>
      </c>
    </row>
    <row r="25" spans="1:5" ht="15.6" x14ac:dyDescent="0.3">
      <c r="A25" s="184">
        <v>40634</v>
      </c>
      <c r="B25" s="185">
        <v>6.5103500144501059</v>
      </c>
      <c r="C25" s="185">
        <v>2.8071454611738877</v>
      </c>
      <c r="D25" s="185">
        <v>12</v>
      </c>
      <c r="E25" s="185">
        <v>6.0405226282901126</v>
      </c>
    </row>
    <row r="26" spans="1:5" ht="15.6" x14ac:dyDescent="0.3">
      <c r="A26" s="182">
        <v>40664</v>
      </c>
      <c r="B26" s="183">
        <v>6.5527717410315933</v>
      </c>
      <c r="C26" s="183">
        <v>3.4424668571009898</v>
      </c>
      <c r="D26" s="183">
        <v>12</v>
      </c>
      <c r="E26" s="183">
        <v>6.5449010654490269</v>
      </c>
    </row>
    <row r="27" spans="1:5" ht="15.6" x14ac:dyDescent="0.3">
      <c r="A27" s="184">
        <v>40695</v>
      </c>
      <c r="B27" s="185">
        <v>6.7126008986431618</v>
      </c>
      <c r="C27" s="185">
        <v>4.3551703877790837</v>
      </c>
      <c r="D27" s="185">
        <v>12.25</v>
      </c>
      <c r="E27" s="185">
        <v>6.8742264115014828</v>
      </c>
    </row>
    <row r="28" spans="1:5" ht="15.6" x14ac:dyDescent="0.3">
      <c r="A28" s="182">
        <v>40725</v>
      </c>
      <c r="B28" s="183">
        <v>6.872653794701522</v>
      </c>
      <c r="C28" s="183">
        <v>3.9681379713534026</v>
      </c>
      <c r="D28" s="183">
        <v>12.5</v>
      </c>
      <c r="E28" s="183">
        <v>6.8173186479301373</v>
      </c>
    </row>
    <row r="29" spans="1:5" ht="15.6" x14ac:dyDescent="0.3">
      <c r="A29" s="184">
        <v>40756</v>
      </c>
      <c r="B29" s="185">
        <v>7.2251925367272207</v>
      </c>
      <c r="C29" s="185">
        <v>3.0364666569809629</v>
      </c>
      <c r="D29" s="185">
        <v>12.5</v>
      </c>
      <c r="E29" s="185">
        <v>6.6957511380880019</v>
      </c>
    </row>
    <row r="30" spans="1:5" ht="15.6" x14ac:dyDescent="0.3">
      <c r="A30" s="182">
        <v>40787</v>
      </c>
      <c r="B30" s="183">
        <v>7.3105884093299212</v>
      </c>
      <c r="C30" s="183">
        <v>1.7949454336588122</v>
      </c>
      <c r="D30" s="183">
        <v>12</v>
      </c>
      <c r="E30" s="183">
        <v>5.8201058201058364</v>
      </c>
    </row>
    <row r="31" spans="1:5" ht="15.6" x14ac:dyDescent="0.3">
      <c r="A31" s="184">
        <v>40817</v>
      </c>
      <c r="B31" s="185">
        <v>6.9697508084268334</v>
      </c>
      <c r="C31" s="185">
        <v>1.9651598042038643</v>
      </c>
      <c r="D31" s="185">
        <v>11.5</v>
      </c>
      <c r="E31" s="185">
        <v>5.5671274379852198</v>
      </c>
    </row>
    <row r="32" spans="1:5" ht="15.6" x14ac:dyDescent="0.3">
      <c r="A32" s="182">
        <v>40848</v>
      </c>
      <c r="B32" s="183">
        <v>6.6408742563033307</v>
      </c>
      <c r="C32" s="183">
        <v>1.5781205369894469</v>
      </c>
      <c r="D32" s="183">
        <v>11.5</v>
      </c>
      <c r="E32" s="183">
        <v>5.5771233784679408</v>
      </c>
    </row>
    <row r="33" spans="1:5" ht="15.6" x14ac:dyDescent="0.3">
      <c r="A33" s="184">
        <v>40878</v>
      </c>
      <c r="B33" s="185">
        <v>6.5031090406288738</v>
      </c>
      <c r="C33" s="185">
        <v>1.357008806120974</v>
      </c>
      <c r="D33" s="185">
        <v>11</v>
      </c>
      <c r="E33" s="185">
        <v>5.3630754627432387</v>
      </c>
    </row>
    <row r="34" spans="1:5" ht="15.6" x14ac:dyDescent="0.3">
      <c r="A34" s="182">
        <v>40909</v>
      </c>
      <c r="B34" s="183">
        <v>6.2179177340636826</v>
      </c>
      <c r="C34" s="183">
        <v>-0.99158225139107659</v>
      </c>
      <c r="D34" s="183">
        <v>10.5</v>
      </c>
      <c r="E34" s="183">
        <v>4.9582066869301</v>
      </c>
    </row>
    <row r="35" spans="1:5" ht="15.6" x14ac:dyDescent="0.3">
      <c r="A35" s="184">
        <v>40940</v>
      </c>
      <c r="B35" s="185">
        <v>5.8491055197092745</v>
      </c>
      <c r="C35" s="185">
        <v>-0.16353811149032449</v>
      </c>
      <c r="D35" s="185">
        <v>10.5</v>
      </c>
      <c r="E35" s="185">
        <v>4.9980995819080221</v>
      </c>
    </row>
    <row r="36" spans="1:5" ht="15.6" x14ac:dyDescent="0.3">
      <c r="A36" s="182">
        <v>40969</v>
      </c>
      <c r="B36" s="183">
        <v>5.2399926989787238</v>
      </c>
      <c r="C36" s="183">
        <v>-0.90657978610383383</v>
      </c>
      <c r="D36" s="183">
        <v>9.75</v>
      </c>
      <c r="E36" s="183">
        <v>4.1468969443917203</v>
      </c>
    </row>
    <row r="37" spans="1:5" ht="15.6" x14ac:dyDescent="0.3">
      <c r="A37" s="184">
        <v>41000</v>
      </c>
      <c r="B37" s="185">
        <v>5.1042261111959641</v>
      </c>
      <c r="C37" s="185">
        <v>0.13475177304964614</v>
      </c>
      <c r="D37" s="185">
        <v>9</v>
      </c>
      <c r="E37" s="185">
        <v>3.2588101553618687</v>
      </c>
    </row>
    <row r="38" spans="1:5" ht="15.6" x14ac:dyDescent="0.3">
      <c r="A38" s="182">
        <v>41030</v>
      </c>
      <c r="B38" s="183">
        <v>4.9891523093423595</v>
      </c>
      <c r="C38" s="183">
        <v>1.0054520994123184</v>
      </c>
      <c r="D38" s="183">
        <v>8.5</v>
      </c>
      <c r="E38" s="183">
        <v>2.8241091736163737</v>
      </c>
    </row>
    <row r="39" spans="1:5" ht="15.6" x14ac:dyDescent="0.3">
      <c r="A39" s="184">
        <v>41061</v>
      </c>
      <c r="B39" s="185">
        <v>4.9157699762254925</v>
      </c>
      <c r="C39" s="185">
        <v>1.0627067351678399</v>
      </c>
      <c r="D39" s="185">
        <v>8.5</v>
      </c>
      <c r="E39" s="185">
        <v>2.9314106820984565</v>
      </c>
    </row>
    <row r="40" spans="1:5" ht="15.6" x14ac:dyDescent="0.3">
      <c r="A40" s="182">
        <v>41091</v>
      </c>
      <c r="B40" s="183">
        <v>5.198590043054363</v>
      </c>
      <c r="C40" s="183">
        <v>1.1316510859632922</v>
      </c>
      <c r="D40" s="183">
        <v>8</v>
      </c>
      <c r="E40" s="183">
        <v>2.3308698123934324</v>
      </c>
    </row>
    <row r="41" spans="1:5" ht="15.6" x14ac:dyDescent="0.3">
      <c r="A41" s="184">
        <v>41122</v>
      </c>
      <c r="B41" s="185">
        <v>5.2405143591021996</v>
      </c>
      <c r="C41" s="185">
        <v>1.762549351381848</v>
      </c>
      <c r="D41" s="185">
        <v>7.5</v>
      </c>
      <c r="E41" s="185">
        <v>1.7221801665405101</v>
      </c>
    </row>
    <row r="42" spans="1:5" ht="15.6" x14ac:dyDescent="0.3">
      <c r="A42" s="182">
        <v>41153</v>
      </c>
      <c r="B42" s="183">
        <v>5.2823886312036938</v>
      </c>
      <c r="C42" s="183">
        <v>1.2695725772323474</v>
      </c>
      <c r="D42" s="183">
        <v>7.5</v>
      </c>
      <c r="E42" s="183">
        <v>1.7703303985610042</v>
      </c>
    </row>
    <row r="43" spans="1:5" ht="15.6" x14ac:dyDescent="0.3">
      <c r="A43" s="184">
        <v>41183</v>
      </c>
      <c r="B43" s="185">
        <v>5.4501192115182562</v>
      </c>
      <c r="C43" s="185">
        <v>2.2167313801623623</v>
      </c>
      <c r="D43" s="185">
        <v>7.25</v>
      </c>
      <c r="E43" s="185">
        <v>1.6876837015264989</v>
      </c>
    </row>
    <row r="44" spans="1:5" ht="15.6" x14ac:dyDescent="0.3">
      <c r="A44" s="182">
        <v>41214</v>
      </c>
      <c r="B44" s="183">
        <v>5.5340429036881744</v>
      </c>
      <c r="C44" s="183">
        <v>1.6520210896309173</v>
      </c>
      <c r="D44" s="183">
        <v>7.25</v>
      </c>
      <c r="E44" s="183">
        <v>1.8035121025154144</v>
      </c>
    </row>
    <row r="45" spans="1:5" ht="15.6" x14ac:dyDescent="0.3">
      <c r="A45" s="184">
        <v>41244</v>
      </c>
      <c r="B45" s="185">
        <v>5.8385689976391264</v>
      </c>
      <c r="C45" s="185">
        <v>2.7061672126477809</v>
      </c>
      <c r="D45" s="185">
        <v>7.25</v>
      </c>
      <c r="E45" s="185">
        <v>1.524043922756535</v>
      </c>
    </row>
    <row r="46" spans="1:5" ht="15.6" x14ac:dyDescent="0.3">
      <c r="A46" s="182">
        <v>41275</v>
      </c>
      <c r="B46" s="183">
        <v>6.1543165185151238</v>
      </c>
      <c r="C46" s="183">
        <v>4.3807190719792555</v>
      </c>
      <c r="D46" s="183">
        <v>7.25</v>
      </c>
      <c r="E46" s="183">
        <v>1.485616956850877</v>
      </c>
    </row>
    <row r="47" spans="1:5" ht="15.6" x14ac:dyDescent="0.3">
      <c r="A47" s="184">
        <v>41306</v>
      </c>
      <c r="B47" s="185">
        <v>6.3128346616487807</v>
      </c>
      <c r="C47" s="185">
        <v>2.5425539491489069</v>
      </c>
      <c r="D47" s="185">
        <v>7.25</v>
      </c>
      <c r="E47" s="185">
        <v>1.7166160849772405</v>
      </c>
    </row>
    <row r="48" spans="1:5" ht="15.6" x14ac:dyDescent="0.3">
      <c r="A48" s="182">
        <v>41334</v>
      </c>
      <c r="B48" s="183">
        <v>6.588668780120277</v>
      </c>
      <c r="C48" s="183">
        <v>3.6023157744264012</v>
      </c>
      <c r="D48" s="183">
        <v>7.25</v>
      </c>
      <c r="E48" s="183">
        <v>1.726263871763245</v>
      </c>
    </row>
    <row r="49" spans="1:5" ht="15.6" x14ac:dyDescent="0.3">
      <c r="A49" s="184">
        <v>41365</v>
      </c>
      <c r="B49" s="185">
        <v>6.4933490246531722</v>
      </c>
      <c r="C49" s="185">
        <v>3.4775833982576554</v>
      </c>
      <c r="D49" s="185">
        <v>7.5</v>
      </c>
      <c r="E49" s="185">
        <v>1.8957345971563955</v>
      </c>
    </row>
    <row r="50" spans="1:5" ht="15.6" x14ac:dyDescent="0.3">
      <c r="A50" s="182">
        <v>41395</v>
      </c>
      <c r="B50" s="183">
        <v>6.5039601594703012</v>
      </c>
      <c r="C50" s="183">
        <v>3.1405538030143676</v>
      </c>
      <c r="D50" s="183">
        <v>8</v>
      </c>
      <c r="E50" s="183">
        <v>2.2824131073018394</v>
      </c>
    </row>
    <row r="51" spans="1:5" ht="15.6" x14ac:dyDescent="0.3">
      <c r="A51" s="184">
        <v>41426</v>
      </c>
      <c r="B51" s="185">
        <v>6.6955140446491868</v>
      </c>
      <c r="C51" s="185">
        <v>1.8105849582172651</v>
      </c>
      <c r="D51" s="185">
        <v>8</v>
      </c>
      <c r="E51" s="185">
        <v>2.1373179496879224</v>
      </c>
    </row>
    <row r="52" spans="1:5" ht="15.6" x14ac:dyDescent="0.3">
      <c r="A52" s="182">
        <v>41456</v>
      </c>
      <c r="B52" s="183">
        <v>6.2705592938988364</v>
      </c>
      <c r="C52" s="183">
        <v>2.0920211287183799</v>
      </c>
      <c r="D52" s="183">
        <v>8.5</v>
      </c>
      <c r="E52" s="183">
        <v>2.7170311464546071</v>
      </c>
    </row>
    <row r="53" spans="1:5" ht="15.6" x14ac:dyDescent="0.3">
      <c r="A53" s="184">
        <v>41487</v>
      </c>
      <c r="B53" s="185">
        <v>6.0906370244041108</v>
      </c>
      <c r="C53" s="185">
        <v>1.8775114313426711</v>
      </c>
      <c r="D53" s="185">
        <v>9</v>
      </c>
      <c r="E53" s="185">
        <v>2.7526395173454121</v>
      </c>
    </row>
    <row r="54" spans="1:5" ht="15.6" x14ac:dyDescent="0.3">
      <c r="A54" s="182">
        <v>41518</v>
      </c>
      <c r="B54" s="183">
        <v>5.8585604593711205</v>
      </c>
      <c r="C54" s="183">
        <v>3.2386126201420673</v>
      </c>
      <c r="D54" s="183">
        <v>9</v>
      </c>
      <c r="E54" s="183">
        <v>2.6462002071758084</v>
      </c>
    </row>
    <row r="55" spans="1:5" ht="15.6" x14ac:dyDescent="0.3">
      <c r="A55" s="184">
        <v>41548</v>
      </c>
      <c r="B55" s="185">
        <v>5.8375129277160376</v>
      </c>
      <c r="C55" s="185">
        <v>2.2860694799364589</v>
      </c>
      <c r="D55" s="185">
        <v>9.5</v>
      </c>
      <c r="E55" s="185">
        <v>3.0297327813323394</v>
      </c>
    </row>
    <row r="56" spans="1:5" ht="15.6" x14ac:dyDescent="0.3">
      <c r="A56" s="182">
        <v>41579</v>
      </c>
      <c r="B56" s="183">
        <v>5.7743891625504196</v>
      </c>
      <c r="C56" s="183">
        <v>2.5933609958506132</v>
      </c>
      <c r="D56" s="183">
        <v>10</v>
      </c>
      <c r="E56" s="183">
        <v>3.6074220589620509</v>
      </c>
    </row>
    <row r="57" spans="1:5" ht="15.6" x14ac:dyDescent="0.3">
      <c r="A57" s="184">
        <v>41609</v>
      </c>
      <c r="B57" s="185">
        <v>5.9108180800137911</v>
      </c>
      <c r="C57" s="185">
        <v>3.127166828456529</v>
      </c>
      <c r="D57" s="185">
        <v>10</v>
      </c>
      <c r="E57" s="185">
        <v>3.6660069738950307</v>
      </c>
    </row>
    <row r="58" spans="1:5" ht="15.6" x14ac:dyDescent="0.3">
      <c r="A58" s="182">
        <v>41640</v>
      </c>
      <c r="B58" s="183">
        <v>5.5852940506185611</v>
      </c>
      <c r="C58" s="183">
        <v>2.3676399530613734</v>
      </c>
      <c r="D58" s="183">
        <v>10.5</v>
      </c>
      <c r="E58" s="183">
        <v>4.2452830188679069</v>
      </c>
    </row>
    <row r="59" spans="1:5" ht="15.6" x14ac:dyDescent="0.3">
      <c r="A59" s="184">
        <v>41671</v>
      </c>
      <c r="B59" s="185">
        <v>5.6797540552363968</v>
      </c>
      <c r="C59" s="185">
        <v>2.6948187248229116</v>
      </c>
      <c r="D59" s="185">
        <v>10.75</v>
      </c>
      <c r="E59" s="185">
        <v>4.3236623963827991</v>
      </c>
    </row>
    <row r="60" spans="1:5" ht="15.6" x14ac:dyDescent="0.3">
      <c r="A60" s="182">
        <v>41699</v>
      </c>
      <c r="B60" s="183">
        <v>6.1530882776396956</v>
      </c>
      <c r="C60" s="183">
        <v>2.0558813383925623</v>
      </c>
      <c r="D60" s="183">
        <v>10.75</v>
      </c>
      <c r="E60" s="183">
        <v>4.1666666666666741</v>
      </c>
    </row>
    <row r="61" spans="1:5" ht="15.6" x14ac:dyDescent="0.3">
      <c r="A61" s="184">
        <v>41730</v>
      </c>
      <c r="B61" s="185">
        <v>6.2797752054697842</v>
      </c>
      <c r="C61" s="185">
        <v>0.56125941136206947</v>
      </c>
      <c r="D61" s="185">
        <v>11</v>
      </c>
      <c r="E61" s="185">
        <v>4.5493077140435156</v>
      </c>
    </row>
    <row r="62" spans="1:5" ht="15.6" x14ac:dyDescent="0.3">
      <c r="A62" s="182">
        <v>41760</v>
      </c>
      <c r="B62" s="183">
        <v>6.375074396149194</v>
      </c>
      <c r="C62" s="183">
        <v>-0.51654998980492639</v>
      </c>
      <c r="D62" s="183">
        <v>11</v>
      </c>
      <c r="E62" s="183">
        <v>4.7169811320754818</v>
      </c>
    </row>
    <row r="63" spans="1:5" ht="15.6" x14ac:dyDescent="0.3">
      <c r="A63" s="184">
        <v>41791</v>
      </c>
      <c r="B63" s="185">
        <v>6.5236132991559836</v>
      </c>
      <c r="C63" s="185">
        <v>-1.7099863201094356</v>
      </c>
      <c r="D63" s="185">
        <v>11</v>
      </c>
      <c r="E63" s="185">
        <v>4.7565118912797244</v>
      </c>
    </row>
    <row r="64" spans="1:5" ht="15.6" x14ac:dyDescent="0.3">
      <c r="A64" s="182">
        <v>41821</v>
      </c>
      <c r="B64" s="183">
        <v>6.5023149659960922</v>
      </c>
      <c r="C64" s="183">
        <v>-1.6066444278031056</v>
      </c>
      <c r="D64" s="183">
        <v>11</v>
      </c>
      <c r="E64" s="183">
        <v>4.8653755314123748</v>
      </c>
    </row>
    <row r="65" spans="1:5" ht="15.6" x14ac:dyDescent="0.3">
      <c r="A65" s="184">
        <v>41852</v>
      </c>
      <c r="B65" s="185">
        <v>6.512939698135578</v>
      </c>
      <c r="C65" s="185">
        <v>-0.91125467528051507</v>
      </c>
      <c r="D65" s="185">
        <v>11</v>
      </c>
      <c r="E65" s="185">
        <v>4.5394612921454192</v>
      </c>
    </row>
    <row r="66" spans="1:5" ht="15.6" x14ac:dyDescent="0.3">
      <c r="A66" s="182">
        <v>41883</v>
      </c>
      <c r="B66" s="183">
        <v>6.7464508763477316</v>
      </c>
      <c r="C66" s="183">
        <v>-1.5111650812925759</v>
      </c>
      <c r="D66" s="183">
        <v>11</v>
      </c>
      <c r="E66" s="183">
        <v>4.3821703968403458</v>
      </c>
    </row>
    <row r="67" spans="1:5" ht="15.6" x14ac:dyDescent="0.3">
      <c r="A67" s="184">
        <v>41913</v>
      </c>
      <c r="B67" s="185">
        <v>6.5872387093848905</v>
      </c>
      <c r="C67" s="185">
        <v>-1.7960837272113395</v>
      </c>
      <c r="D67" s="185">
        <v>11.25</v>
      </c>
      <c r="E67" s="185">
        <v>4.5779281819890993</v>
      </c>
    </row>
    <row r="68" spans="1:5" ht="15.6" x14ac:dyDescent="0.3">
      <c r="A68" s="182">
        <v>41944</v>
      </c>
      <c r="B68" s="183">
        <v>6.5554342816816602</v>
      </c>
      <c r="C68" s="183">
        <v>-1.887428378833822</v>
      </c>
      <c r="D68" s="183">
        <v>11.25</v>
      </c>
      <c r="E68" s="183">
        <v>4.3914797785493009</v>
      </c>
    </row>
    <row r="69" spans="1:5" ht="15.6" x14ac:dyDescent="0.3">
      <c r="A69" s="184">
        <v>41974</v>
      </c>
      <c r="B69" s="185">
        <v>6.4076165963919518</v>
      </c>
      <c r="C69" s="185">
        <v>-1.5128084448329138</v>
      </c>
      <c r="D69" s="185">
        <v>11.75</v>
      </c>
      <c r="E69" s="185">
        <v>4.7623511765257254</v>
      </c>
    </row>
    <row r="70" spans="1:5" ht="15.6" x14ac:dyDescent="0.3">
      <c r="A70" s="182">
        <v>42005</v>
      </c>
      <c r="B70" s="183">
        <v>7.1378130703005471</v>
      </c>
      <c r="C70" s="183">
        <v>-2.0903573836817402</v>
      </c>
      <c r="D70" s="183">
        <v>12.25</v>
      </c>
      <c r="E70" s="183">
        <v>4.8967386225586385</v>
      </c>
    </row>
    <row r="71" spans="1:5" ht="15.6" x14ac:dyDescent="0.3">
      <c r="A71" s="184">
        <v>42036</v>
      </c>
      <c r="B71" s="185">
        <v>7.7017522988958698</v>
      </c>
      <c r="C71" s="185">
        <v>-2.387393480319222</v>
      </c>
      <c r="D71" s="185">
        <v>12.25</v>
      </c>
      <c r="E71" s="185">
        <v>5.0046772684752217</v>
      </c>
    </row>
    <row r="72" spans="1:5" ht="15.6" x14ac:dyDescent="0.3">
      <c r="A72" s="182">
        <v>42064</v>
      </c>
      <c r="B72" s="183">
        <v>8.1286320147059712</v>
      </c>
      <c r="C72" s="183">
        <v>-2.7580612451835407</v>
      </c>
      <c r="D72" s="183">
        <v>12.75</v>
      </c>
      <c r="E72" s="183">
        <v>5.3935315012151763</v>
      </c>
    </row>
    <row r="73" spans="1:5" ht="15.6" x14ac:dyDescent="0.3">
      <c r="A73" s="184">
        <v>42095</v>
      </c>
      <c r="B73" s="185">
        <v>8.1715956114139399</v>
      </c>
      <c r="C73" s="185">
        <v>-3.1377620473727053</v>
      </c>
      <c r="D73" s="185">
        <v>13.25</v>
      </c>
      <c r="E73" s="185">
        <v>6.7087534156223594</v>
      </c>
    </row>
    <row r="74" spans="1:5" ht="15.6" x14ac:dyDescent="0.3">
      <c r="A74" s="182">
        <v>42125</v>
      </c>
      <c r="B74" s="183">
        <v>8.4730892085789442</v>
      </c>
      <c r="C74" s="183">
        <v>-3.5936325749812092</v>
      </c>
      <c r="D74" s="183">
        <v>13.25</v>
      </c>
      <c r="E74" s="183">
        <v>6.7188088955899117</v>
      </c>
    </row>
    <row r="75" spans="1:5" ht="15.6" x14ac:dyDescent="0.3">
      <c r="A75" s="184">
        <v>42156</v>
      </c>
      <c r="B75" s="185">
        <v>8.8944488180545012</v>
      </c>
      <c r="C75" s="185">
        <v>-2.713987473903956</v>
      </c>
      <c r="D75" s="185">
        <v>13.75</v>
      </c>
      <c r="E75" s="185">
        <v>6.9481007897705727</v>
      </c>
    </row>
    <row r="76" spans="1:5" ht="15.6" x14ac:dyDescent="0.3">
      <c r="A76" s="182">
        <v>42186</v>
      </c>
      <c r="B76" s="183">
        <v>9.5586385368727544</v>
      </c>
      <c r="C76" s="183">
        <v>-3.9507368712378144</v>
      </c>
      <c r="D76" s="183">
        <v>14.25</v>
      </c>
      <c r="E76" s="183">
        <v>7.8135321317353901</v>
      </c>
    </row>
    <row r="77" spans="1:5" ht="15.6" x14ac:dyDescent="0.3">
      <c r="A77" s="184">
        <v>42217</v>
      </c>
      <c r="B77" s="185">
        <v>9.5258529093804167</v>
      </c>
      <c r="C77" s="185">
        <v>-4.6462150847573991</v>
      </c>
      <c r="D77" s="185">
        <v>14.25</v>
      </c>
      <c r="E77" s="185">
        <v>8.1605604468427693</v>
      </c>
    </row>
    <row r="78" spans="1:5" ht="15.6" x14ac:dyDescent="0.3">
      <c r="A78" s="182">
        <v>42248</v>
      </c>
      <c r="B78" s="183">
        <v>9.4931813812181289</v>
      </c>
      <c r="C78" s="183">
        <v>-5.5688745804507107</v>
      </c>
      <c r="D78" s="183">
        <v>14.25</v>
      </c>
      <c r="E78" s="183">
        <v>7.6611383339615591</v>
      </c>
    </row>
    <row r="79" spans="1:5" ht="15.6" x14ac:dyDescent="0.3">
      <c r="A79" s="184">
        <v>42278</v>
      </c>
      <c r="B79" s="185">
        <v>9.9293223148218637</v>
      </c>
      <c r="C79" s="185">
        <v>-4.6892189218921798</v>
      </c>
      <c r="D79" s="185">
        <v>14.25</v>
      </c>
      <c r="E79" s="185">
        <v>7.0558470764617853</v>
      </c>
    </row>
    <row r="80" spans="1:5" ht="15.6" x14ac:dyDescent="0.3">
      <c r="A80" s="182">
        <v>42309</v>
      </c>
      <c r="B80" s="183">
        <v>10.476179952444076</v>
      </c>
      <c r="C80" s="183">
        <v>-6.1078667124699564</v>
      </c>
      <c r="D80" s="183">
        <v>14.25</v>
      </c>
      <c r="E80" s="183">
        <v>6.5168748834607548</v>
      </c>
    </row>
    <row r="81" spans="1:5" ht="15.6" x14ac:dyDescent="0.3">
      <c r="A81" s="184">
        <v>42339</v>
      </c>
      <c r="B81" s="185">
        <v>10.673497995621716</v>
      </c>
      <c r="C81" s="185">
        <v>-6.7654287274713232</v>
      </c>
      <c r="D81" s="185">
        <v>14.25</v>
      </c>
      <c r="E81" s="185">
        <v>6.5963799216271601</v>
      </c>
    </row>
    <row r="82" spans="1:5" ht="15.6" x14ac:dyDescent="0.3">
      <c r="A82" s="182">
        <v>42370</v>
      </c>
      <c r="B82" s="183">
        <v>10.706293382226484</v>
      </c>
      <c r="C82" s="183">
        <v>-6.8732782369145928</v>
      </c>
      <c r="D82" s="183">
        <v>14.25</v>
      </c>
      <c r="E82" s="183">
        <v>6.5168748834607548</v>
      </c>
    </row>
    <row r="83" spans="1:5" ht="15.6" x14ac:dyDescent="0.3">
      <c r="A83" s="184">
        <v>42401</v>
      </c>
      <c r="B83" s="185">
        <v>10.35630312454705</v>
      </c>
      <c r="C83" s="185">
        <v>-6.6652809533707451</v>
      </c>
      <c r="D83" s="185">
        <v>14.25</v>
      </c>
      <c r="E83" s="185">
        <v>6.7258290518449337</v>
      </c>
    </row>
    <row r="84" spans="1:5" ht="15.6" x14ac:dyDescent="0.3">
      <c r="A84" s="182">
        <v>42430</v>
      </c>
      <c r="B84" s="183">
        <v>9.3869277812698151</v>
      </c>
      <c r="C84" s="183">
        <v>-7.083767813694819</v>
      </c>
      <c r="D84" s="183">
        <v>14.25</v>
      </c>
      <c r="E84" s="183">
        <v>7.2769953051643244</v>
      </c>
    </row>
    <row r="85" spans="1:5" ht="15.6" x14ac:dyDescent="0.3">
      <c r="A85" s="184">
        <v>42461</v>
      </c>
      <c r="B85" s="185">
        <v>9.2783120253555396</v>
      </c>
      <c r="C85" s="185">
        <v>-5.9658492024453729</v>
      </c>
      <c r="D85" s="185">
        <v>14.25</v>
      </c>
      <c r="E85" s="185">
        <v>7.6003013750235437</v>
      </c>
    </row>
    <row r="86" spans="1:5" ht="15.6" x14ac:dyDescent="0.3">
      <c r="A86" s="182">
        <v>42491</v>
      </c>
      <c r="B86" s="183">
        <v>9.3217022624114687</v>
      </c>
      <c r="C86" s="183">
        <v>-5.2441357805967037</v>
      </c>
      <c r="D86" s="183">
        <v>14.25</v>
      </c>
      <c r="E86" s="183">
        <v>7.5901685657783213</v>
      </c>
    </row>
    <row r="87" spans="1:5" ht="15.6" x14ac:dyDescent="0.3">
      <c r="A87" s="184">
        <v>42522</v>
      </c>
      <c r="B87" s="185">
        <v>8.8444570099512898</v>
      </c>
      <c r="C87" s="185">
        <v>-4.1273247496423586</v>
      </c>
      <c r="D87" s="185">
        <v>14.25</v>
      </c>
      <c r="E87" s="185">
        <v>7.8237070592676483</v>
      </c>
    </row>
    <row r="88" spans="1:5" ht="15.6" x14ac:dyDescent="0.3">
      <c r="A88" s="182">
        <v>42552</v>
      </c>
      <c r="B88" s="183">
        <v>8.7362832303747417</v>
      </c>
      <c r="C88" s="183">
        <v>-3.5441579023195446</v>
      </c>
      <c r="D88" s="183">
        <v>14.25</v>
      </c>
      <c r="E88" s="183">
        <v>8.1093868281604919</v>
      </c>
    </row>
    <row r="89" spans="1:5" ht="15.6" x14ac:dyDescent="0.3">
      <c r="A89" s="184">
        <v>42583</v>
      </c>
      <c r="B89" s="185">
        <v>8.9749779251530484</v>
      </c>
      <c r="C89" s="185">
        <v>-4.2968187706923899</v>
      </c>
      <c r="D89" s="185">
        <v>14.25</v>
      </c>
      <c r="E89" s="185">
        <v>8.3760197306014028</v>
      </c>
    </row>
    <row r="90" spans="1:5" ht="15.6" x14ac:dyDescent="0.3">
      <c r="A90" s="182">
        <v>42614</v>
      </c>
      <c r="B90" s="183">
        <v>8.4763854261917118</v>
      </c>
      <c r="C90" s="183">
        <v>-3.5398230088495741</v>
      </c>
      <c r="D90" s="183">
        <v>14.25</v>
      </c>
      <c r="E90" s="183">
        <v>8.7577344121846821</v>
      </c>
    </row>
    <row r="91" spans="1:5" ht="15.6" x14ac:dyDescent="0.3">
      <c r="A91" s="184">
        <v>42644</v>
      </c>
      <c r="B91" s="185">
        <v>7.8738583895058722</v>
      </c>
      <c r="C91" s="185">
        <v>-4.3283797431827971</v>
      </c>
      <c r="D91" s="185">
        <v>14</v>
      </c>
      <c r="E91" s="185">
        <v>8.7371232354063402</v>
      </c>
    </row>
    <row r="92" spans="1:5" ht="15.6" x14ac:dyDescent="0.3">
      <c r="A92" s="182">
        <v>42675</v>
      </c>
      <c r="B92" s="183">
        <v>6.9874580087189164</v>
      </c>
      <c r="C92" s="183">
        <v>-2.9416069076540374</v>
      </c>
      <c r="D92" s="183">
        <v>14</v>
      </c>
      <c r="E92" s="183">
        <v>8.7890065845977805</v>
      </c>
    </row>
    <row r="93" spans="1:5" ht="15.6" x14ac:dyDescent="0.3">
      <c r="A93" s="184">
        <v>42705</v>
      </c>
      <c r="B93" s="185">
        <v>6.2880550542244951</v>
      </c>
      <c r="C93" s="185">
        <v>-3.0460569671230897</v>
      </c>
      <c r="D93" s="185">
        <v>13.75</v>
      </c>
      <c r="E93" s="185">
        <v>8.643744030563516</v>
      </c>
    </row>
    <row r="94" spans="1:5" ht="15.6" x14ac:dyDescent="0.3">
      <c r="A94" s="182">
        <v>42736</v>
      </c>
      <c r="B94" s="183">
        <v>5.3539544420169394</v>
      </c>
      <c r="C94" s="183">
        <v>-1.5826061233545241</v>
      </c>
      <c r="D94" s="183">
        <v>13</v>
      </c>
      <c r="E94" s="183">
        <v>7.9377208902474017</v>
      </c>
    </row>
    <row r="95" spans="1:5" ht="15.6" x14ac:dyDescent="0.3">
      <c r="A95" s="184">
        <v>42767</v>
      </c>
      <c r="B95" s="185">
        <v>4.7587933515119918</v>
      </c>
      <c r="C95" s="185">
        <v>0.12619701581173537</v>
      </c>
      <c r="D95" s="185">
        <v>12.25</v>
      </c>
      <c r="E95" s="185">
        <v>7.3854395867215317</v>
      </c>
    </row>
    <row r="96" spans="1:5" ht="15.6" x14ac:dyDescent="0.3">
      <c r="A96" s="182">
        <v>42795</v>
      </c>
      <c r="B96" s="183">
        <v>4.5710348848857718</v>
      </c>
      <c r="C96" s="183">
        <v>0.44890019452341612</v>
      </c>
      <c r="D96" s="183">
        <v>12.25</v>
      </c>
      <c r="E96" s="183">
        <v>7.4471140040202943</v>
      </c>
    </row>
    <row r="97" spans="1:5" ht="15.6" x14ac:dyDescent="0.3">
      <c r="A97" s="184">
        <v>42826</v>
      </c>
      <c r="B97" s="185">
        <v>4.0825308952635142</v>
      </c>
      <c r="C97" s="185">
        <v>0.47825437154387362</v>
      </c>
      <c r="D97" s="185">
        <v>11.25</v>
      </c>
      <c r="E97" s="185">
        <v>6.4593301435406758</v>
      </c>
    </row>
    <row r="98" spans="1:5" ht="15.6" x14ac:dyDescent="0.3">
      <c r="A98" s="182">
        <v>42856</v>
      </c>
      <c r="B98" s="183">
        <v>3.5971291337952405</v>
      </c>
      <c r="C98" s="183">
        <v>4.4873233116438094E-2</v>
      </c>
      <c r="D98" s="183">
        <v>11.25</v>
      </c>
      <c r="E98" s="183">
        <v>6.2864239992356907</v>
      </c>
    </row>
    <row r="99" spans="1:5" ht="15.6" x14ac:dyDescent="0.3">
      <c r="A99" s="184">
        <v>42887</v>
      </c>
      <c r="B99" s="185">
        <v>2.9983614716367679</v>
      </c>
      <c r="C99" s="185"/>
      <c r="D99" s="185">
        <v>10.25</v>
      </c>
      <c r="E99" s="185"/>
    </row>
    <row r="100" spans="1:5" x14ac:dyDescent="0.3">
      <c r="A100" s="142"/>
      <c r="B100" s="142"/>
      <c r="C100" s="142"/>
      <c r="D100" s="142"/>
      <c r="E100" s="142"/>
    </row>
    <row r="101" spans="1:5" x14ac:dyDescent="0.3">
      <c r="A101" s="142"/>
      <c r="B101" s="142"/>
      <c r="C101" s="142"/>
      <c r="D101" s="142"/>
      <c r="E101" s="142"/>
    </row>
    <row r="102" spans="1:5" x14ac:dyDescent="0.3">
      <c r="A102" s="186" t="s">
        <v>437</v>
      </c>
      <c r="B102" s="142"/>
      <c r="C102" s="142"/>
      <c r="D102" s="142"/>
      <c r="E102" s="142"/>
    </row>
    <row r="103" spans="1:5" x14ac:dyDescent="0.3">
      <c r="A103" s="154" t="s">
        <v>23</v>
      </c>
      <c r="B103" s="142"/>
      <c r="C103" s="142"/>
      <c r="D103" s="142"/>
      <c r="E103" s="142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showGridLines="0" workbookViewId="0"/>
  </sheetViews>
  <sheetFormatPr baseColWidth="10" defaultRowHeight="14.4" x14ac:dyDescent="0.3"/>
  <cols>
    <col min="3" max="3" width="13.44140625" customWidth="1"/>
    <col min="5" max="5" width="12.6640625" customWidth="1"/>
  </cols>
  <sheetData>
    <row r="1" spans="1:5" ht="15.6" x14ac:dyDescent="0.3">
      <c r="A1" s="1" t="s">
        <v>447</v>
      </c>
    </row>
    <row r="2" spans="1:5" x14ac:dyDescent="0.3">
      <c r="A2" s="140" t="s">
        <v>421</v>
      </c>
    </row>
    <row r="3" spans="1:5" ht="15.6" x14ac:dyDescent="0.3">
      <c r="A3" s="46" t="s">
        <v>448</v>
      </c>
    </row>
    <row r="4" spans="1:5" x14ac:dyDescent="0.3">
      <c r="A4" s="154" t="s">
        <v>423</v>
      </c>
    </row>
    <row r="5" spans="1:5" x14ac:dyDescent="0.3">
      <c r="A5" s="154"/>
    </row>
    <row r="6" spans="1:5" ht="15.6" x14ac:dyDescent="0.3">
      <c r="A6" s="180"/>
      <c r="B6" s="347" t="s">
        <v>247</v>
      </c>
      <c r="C6" s="335"/>
      <c r="D6" s="347" t="s">
        <v>449</v>
      </c>
      <c r="E6" s="335"/>
    </row>
    <row r="7" spans="1:5" ht="15.6" x14ac:dyDescent="0.3">
      <c r="A7" s="180" t="s">
        <v>0</v>
      </c>
      <c r="B7" s="180" t="s">
        <v>450</v>
      </c>
      <c r="C7" s="180" t="s">
        <v>451</v>
      </c>
      <c r="D7" s="180" t="s">
        <v>450</v>
      </c>
      <c r="E7" s="180" t="s">
        <v>451</v>
      </c>
    </row>
    <row r="8" spans="1:5" ht="15.6" x14ac:dyDescent="0.3">
      <c r="A8" s="181" t="s">
        <v>1</v>
      </c>
      <c r="B8" s="181" t="s">
        <v>452</v>
      </c>
      <c r="C8" s="181" t="s">
        <v>453</v>
      </c>
      <c r="D8" s="181" t="s">
        <v>452</v>
      </c>
      <c r="E8" s="181" t="s">
        <v>453</v>
      </c>
    </row>
    <row r="9" spans="1:5" ht="15.6" x14ac:dyDescent="0.3">
      <c r="A9" s="182" t="s">
        <v>194</v>
      </c>
      <c r="B9" s="183">
        <v>6.3524011699841481</v>
      </c>
      <c r="C9" s="183">
        <v>2.4527193844531325</v>
      </c>
      <c r="D9" s="183">
        <v>25.019488042429813</v>
      </c>
      <c r="E9" s="183">
        <v>5.0059318460114355</v>
      </c>
    </row>
    <row r="10" spans="1:5" ht="15.6" x14ac:dyDescent="0.3">
      <c r="A10" s="184" t="s">
        <v>195</v>
      </c>
      <c r="B10" s="185">
        <v>6.5643943233936</v>
      </c>
      <c r="C10" s="185">
        <v>4.0620704837951394</v>
      </c>
      <c r="D10" s="185">
        <v>23.289327257381686</v>
      </c>
      <c r="E10" s="185">
        <v>2.132309403814773</v>
      </c>
    </row>
    <row r="11" spans="1:5" ht="15.6" x14ac:dyDescent="0.3">
      <c r="A11" s="182" t="s">
        <v>196</v>
      </c>
      <c r="B11" s="183">
        <v>6.0725761572809915</v>
      </c>
      <c r="C11" s="183">
        <v>2.8886702277199845</v>
      </c>
      <c r="D11" s="183">
        <v>24.549549549549539</v>
      </c>
      <c r="E11" s="183">
        <v>1.2119820838748723</v>
      </c>
    </row>
    <row r="12" spans="1:5" ht="15.6" x14ac:dyDescent="0.3">
      <c r="A12" s="184" t="s">
        <v>197</v>
      </c>
      <c r="B12" s="185">
        <v>5.841097447374338</v>
      </c>
      <c r="C12" s="185">
        <v>2.6375128516684043</v>
      </c>
      <c r="D12" s="185">
        <v>26.242862382823517</v>
      </c>
      <c r="E12" s="185">
        <v>7.2400675149822291E-2</v>
      </c>
    </row>
    <row r="13" spans="1:5" ht="15.6" x14ac:dyDescent="0.3">
      <c r="A13" s="182" t="s">
        <v>198</v>
      </c>
      <c r="B13" s="183">
        <v>5.8070284454152556</v>
      </c>
      <c r="C13" s="183">
        <v>3.2362592048851013</v>
      </c>
      <c r="D13" s="183">
        <v>33.459227899349486</v>
      </c>
      <c r="E13" s="183">
        <v>-1.5961469913383723</v>
      </c>
    </row>
    <row r="14" spans="1:5" ht="15.6" x14ac:dyDescent="0.3">
      <c r="A14" s="184" t="s">
        <v>199</v>
      </c>
      <c r="B14" s="185">
        <v>6.3930733208039925</v>
      </c>
      <c r="C14" s="185">
        <v>-0.36250528891787326</v>
      </c>
      <c r="D14" s="185">
        <v>39.302052346074049</v>
      </c>
      <c r="E14" s="185">
        <v>-3.249603144948864</v>
      </c>
    </row>
    <row r="15" spans="1:5" ht="15.6" x14ac:dyDescent="0.3">
      <c r="A15" s="182" t="s">
        <v>200</v>
      </c>
      <c r="B15" s="183">
        <v>6.5874886119098477</v>
      </c>
      <c r="C15" s="183">
        <v>-0.55160871644237375</v>
      </c>
      <c r="D15" s="183">
        <v>40.074211502782987</v>
      </c>
      <c r="E15" s="183">
        <v>-2.8427045000287023</v>
      </c>
    </row>
    <row r="16" spans="1:5" ht="15.6" x14ac:dyDescent="0.3">
      <c r="A16" s="184" t="s">
        <v>201</v>
      </c>
      <c r="B16" s="185">
        <v>6.5163028925005619</v>
      </c>
      <c r="C16" s="185">
        <v>-0.23676856441984739</v>
      </c>
      <c r="D16" s="185">
        <v>39.005381441342365</v>
      </c>
      <c r="E16" s="185">
        <v>-1.1792333511433952</v>
      </c>
    </row>
    <row r="17" spans="1:5" ht="15.6" x14ac:dyDescent="0.3">
      <c r="A17" s="182" t="s">
        <v>202</v>
      </c>
      <c r="B17" s="183">
        <v>7.658696752130993</v>
      </c>
      <c r="C17" s="183">
        <v>-1.9433207555721737</v>
      </c>
      <c r="D17" s="183">
        <v>30.872697543807789</v>
      </c>
      <c r="E17" s="183">
        <v>1.2943793099853025</v>
      </c>
    </row>
    <row r="18" spans="1:5" ht="15.6" x14ac:dyDescent="0.3">
      <c r="A18" s="184" t="s">
        <v>203</v>
      </c>
      <c r="B18" s="185">
        <v>8.5140744415009237</v>
      </c>
      <c r="C18" s="185">
        <v>-2.9410076896591306</v>
      </c>
      <c r="D18" s="185">
        <v>26.444145356662176</v>
      </c>
      <c r="E18" s="185">
        <v>3.9786679368442748</v>
      </c>
    </row>
    <row r="19" spans="1:5" ht="15.6" x14ac:dyDescent="0.3">
      <c r="A19" s="182" t="s">
        <v>204</v>
      </c>
      <c r="B19" s="183">
        <v>9.5258016681275279</v>
      </c>
      <c r="C19" s="183">
        <v>-4.4997395520294958</v>
      </c>
      <c r="D19" s="183">
        <v>24.689412356442261</v>
      </c>
      <c r="E19" s="183">
        <v>3.7430371466395513</v>
      </c>
    </row>
    <row r="20" spans="1:5" ht="15.6" x14ac:dyDescent="0.3">
      <c r="A20" s="184" t="s">
        <v>205</v>
      </c>
      <c r="B20" s="185">
        <v>10.361209187421295</v>
      </c>
      <c r="C20" s="185">
        <v>-5.7216044910230863</v>
      </c>
      <c r="D20" s="185">
        <v>24.88453021195825</v>
      </c>
      <c r="E20" s="185">
        <v>1.2209650369403846</v>
      </c>
    </row>
    <row r="21" spans="1:5" ht="15.6" x14ac:dyDescent="0.3">
      <c r="A21" s="182" t="s">
        <v>206</v>
      </c>
      <c r="B21" s="183">
        <v>10.144251116821508</v>
      </c>
      <c r="C21" s="183">
        <v>-5.4792225201072426</v>
      </c>
      <c r="D21" s="183">
        <v>32.531479893487358</v>
      </c>
      <c r="E21" s="183">
        <v>-1.7712720642677198</v>
      </c>
    </row>
    <row r="22" spans="1:5" ht="15.6" x14ac:dyDescent="0.3">
      <c r="A22" s="184" t="s">
        <v>207</v>
      </c>
      <c r="B22" s="185">
        <v>9.1470388717956865</v>
      </c>
      <c r="C22" s="185">
        <v>-3.5906228752180027</v>
      </c>
      <c r="D22" s="185">
        <v>44.041384595733831</v>
      </c>
      <c r="E22" s="185">
        <v>-3.6517822418976209</v>
      </c>
    </row>
    <row r="23" spans="1:5" ht="15.6" x14ac:dyDescent="0.3">
      <c r="A23" s="182" t="s">
        <v>208</v>
      </c>
      <c r="B23" s="183">
        <v>8.7287557526195769</v>
      </c>
      <c r="C23" s="183">
        <v>-2.8290916937388317</v>
      </c>
      <c r="D23" s="183">
        <v>44.57248120907343</v>
      </c>
      <c r="E23" s="183">
        <v>-2.7070903334131202</v>
      </c>
    </row>
    <row r="24" spans="1:5" ht="15.6" x14ac:dyDescent="0.3">
      <c r="A24" s="184" t="s">
        <v>209</v>
      </c>
      <c r="B24" s="185">
        <v>7.0446056200946146</v>
      </c>
      <c r="C24" s="185">
        <v>-2.4356445229767303</v>
      </c>
      <c r="D24" s="185">
        <v>43.482115715877995</v>
      </c>
      <c r="E24" s="185">
        <v>-0.96671918533590429</v>
      </c>
    </row>
    <row r="25" spans="1:5" ht="15.6" x14ac:dyDescent="0.3">
      <c r="A25" s="182" t="s">
        <v>210</v>
      </c>
      <c r="B25" s="183">
        <v>4.8927618475048718</v>
      </c>
      <c r="C25" s="183">
        <v>-0.41078556626668217</v>
      </c>
      <c r="D25" s="183">
        <v>36.174584255633164</v>
      </c>
      <c r="E25" s="183">
        <v>1.8298259958140051</v>
      </c>
    </row>
    <row r="26" spans="1:5" ht="15.6" x14ac:dyDescent="0.3">
      <c r="A26" s="184" t="s">
        <v>349</v>
      </c>
      <c r="B26" s="185">
        <v>3.5834350060209346</v>
      </c>
      <c r="C26" s="185"/>
      <c r="D26" s="185">
        <v>25.998584183316282</v>
      </c>
      <c r="E26" s="185"/>
    </row>
    <row r="29" spans="1:5" x14ac:dyDescent="0.3">
      <c r="A29" s="186" t="s">
        <v>437</v>
      </c>
    </row>
    <row r="30" spans="1:5" x14ac:dyDescent="0.3">
      <c r="A30" s="154" t="s">
        <v>23</v>
      </c>
    </row>
  </sheetData>
  <mergeCells count="2">
    <mergeCell ref="B6:C6"/>
    <mergeCell ref="D6:E6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7"/>
  <sheetViews>
    <sheetView showGridLines="0" workbookViewId="0">
      <selection activeCell="A3" sqref="A3"/>
    </sheetView>
  </sheetViews>
  <sheetFormatPr baseColWidth="10" defaultRowHeight="14.4" x14ac:dyDescent="0.3"/>
  <cols>
    <col min="1" max="1" width="14.6640625" customWidth="1"/>
    <col min="2" max="3" width="18.6640625" customWidth="1"/>
    <col min="4" max="4" width="14.6640625" customWidth="1"/>
    <col min="5" max="7" width="19.44140625" customWidth="1"/>
    <col min="8" max="8" width="20.109375" customWidth="1"/>
  </cols>
  <sheetData>
    <row r="1" spans="1:8" ht="15.6" x14ac:dyDescent="0.3">
      <c r="A1" s="15" t="s">
        <v>793</v>
      </c>
      <c r="B1" s="16"/>
      <c r="C1" s="16"/>
      <c r="D1" s="17"/>
      <c r="E1" s="16"/>
      <c r="F1" s="18"/>
      <c r="G1" s="18"/>
      <c r="H1" s="19"/>
    </row>
    <row r="2" spans="1:8" ht="15.6" x14ac:dyDescent="0.3">
      <c r="A2" s="20"/>
      <c r="B2" s="16"/>
      <c r="C2" s="16"/>
      <c r="D2" s="17"/>
      <c r="E2" s="16"/>
      <c r="F2" s="18"/>
      <c r="G2" s="18"/>
      <c r="H2" s="19"/>
    </row>
    <row r="3" spans="1:8" ht="15.6" x14ac:dyDescent="0.3">
      <c r="A3" s="21" t="s">
        <v>6</v>
      </c>
      <c r="B3" s="16"/>
      <c r="C3" s="16"/>
      <c r="D3" s="17"/>
      <c r="E3" s="16"/>
      <c r="F3" s="18"/>
      <c r="G3" s="18"/>
      <c r="H3" s="19"/>
    </row>
    <row r="4" spans="1:8" ht="15.6" x14ac:dyDescent="0.3">
      <c r="A4" s="22"/>
      <c r="B4" s="18"/>
      <c r="C4" s="18"/>
      <c r="D4" s="23"/>
      <c r="E4" s="18"/>
      <c r="F4" s="18"/>
      <c r="G4" s="18"/>
      <c r="H4" s="19"/>
    </row>
    <row r="5" spans="1:8" ht="15.6" x14ac:dyDescent="0.3">
      <c r="A5" s="348" t="s">
        <v>7</v>
      </c>
      <c r="B5" s="287"/>
      <c r="C5" s="287"/>
      <c r="D5" s="287"/>
      <c r="E5" s="287"/>
      <c r="F5" s="287"/>
      <c r="G5" s="287"/>
      <c r="H5" s="287"/>
    </row>
    <row r="6" spans="1:8" ht="46.8" x14ac:dyDescent="0.3">
      <c r="A6" s="131" t="s">
        <v>0</v>
      </c>
      <c r="B6" s="131" t="s">
        <v>8</v>
      </c>
      <c r="C6" s="131" t="s">
        <v>9</v>
      </c>
      <c r="D6" s="131" t="s">
        <v>10</v>
      </c>
      <c r="E6" s="131" t="s">
        <v>11</v>
      </c>
      <c r="F6" s="131" t="s">
        <v>12</v>
      </c>
      <c r="G6" s="131" t="s">
        <v>13</v>
      </c>
      <c r="H6" s="131" t="s">
        <v>14</v>
      </c>
    </row>
    <row r="7" spans="1:8" ht="15.6" x14ac:dyDescent="0.3">
      <c r="A7" s="349" t="s">
        <v>15</v>
      </c>
      <c r="B7" s="350"/>
      <c r="C7" s="350"/>
      <c r="D7" s="350"/>
      <c r="E7" s="350"/>
      <c r="F7" s="350"/>
      <c r="G7" s="350"/>
      <c r="H7" s="350"/>
    </row>
    <row r="8" spans="1:8" ht="31.2" x14ac:dyDescent="0.3">
      <c r="A8" s="132" t="s">
        <v>1</v>
      </c>
      <c r="B8" s="132" t="s">
        <v>16</v>
      </c>
      <c r="C8" s="132" t="s">
        <v>17</v>
      </c>
      <c r="D8" s="132" t="s">
        <v>18</v>
      </c>
      <c r="E8" s="132" t="s">
        <v>19</v>
      </c>
      <c r="F8" s="132" t="s">
        <v>20</v>
      </c>
      <c r="G8" s="132" t="s">
        <v>21</v>
      </c>
      <c r="H8" s="132"/>
    </row>
    <row r="9" spans="1:8" ht="15.6" x14ac:dyDescent="0.3">
      <c r="A9" s="24">
        <v>42675</v>
      </c>
      <c r="B9" s="25">
        <v>24.66</v>
      </c>
      <c r="C9" s="25">
        <v>25.092471563256112</v>
      </c>
      <c r="D9" s="25">
        <v>31.5</v>
      </c>
      <c r="E9" s="25">
        <v>22.5</v>
      </c>
      <c r="F9" s="25">
        <v>32.5</v>
      </c>
      <c r="G9" s="25">
        <v>23.5</v>
      </c>
      <c r="H9" s="25">
        <v>26.44782877949741</v>
      </c>
    </row>
    <row r="10" spans="1:8" ht="15.6" x14ac:dyDescent="0.3">
      <c r="A10" s="26">
        <v>42676</v>
      </c>
      <c r="B10" s="27">
        <v>24.98</v>
      </c>
      <c r="C10" s="27">
        <v>25.386675143889708</v>
      </c>
      <c r="D10" s="27">
        <v>31.5</v>
      </c>
      <c r="E10" s="27">
        <v>22.5</v>
      </c>
      <c r="F10" s="27">
        <v>32.5</v>
      </c>
      <c r="G10" s="27">
        <v>23.5</v>
      </c>
      <c r="H10" s="27">
        <v>26.630403992384156</v>
      </c>
    </row>
    <row r="11" spans="1:8" ht="15.6" x14ac:dyDescent="0.3">
      <c r="A11" s="24">
        <v>42677</v>
      </c>
      <c r="B11" s="25">
        <v>24.83</v>
      </c>
      <c r="C11" s="25">
        <v>25.356181912738819</v>
      </c>
      <c r="D11" s="25">
        <v>31.5</v>
      </c>
      <c r="E11" s="25">
        <v>22.5</v>
      </c>
      <c r="F11" s="25">
        <v>32.5</v>
      </c>
      <c r="G11" s="25">
        <v>23.5</v>
      </c>
      <c r="H11" s="25">
        <v>26.639710606866629</v>
      </c>
    </row>
    <row r="12" spans="1:8" ht="15.6" x14ac:dyDescent="0.3">
      <c r="A12" s="26">
        <v>42678</v>
      </c>
      <c r="B12" s="27">
        <v>24.86</v>
      </c>
      <c r="C12" s="27">
        <v>25.313004915320224</v>
      </c>
      <c r="D12" s="27">
        <v>31.5</v>
      </c>
      <c r="E12" s="27">
        <v>22.5</v>
      </c>
      <c r="F12" s="27">
        <v>32.5</v>
      </c>
      <c r="G12" s="27">
        <v>23.5</v>
      </c>
      <c r="H12" s="27">
        <v>26.618550957680508</v>
      </c>
    </row>
    <row r="13" spans="1:8" ht="15.6" x14ac:dyDescent="0.3">
      <c r="A13" s="24">
        <v>42681</v>
      </c>
      <c r="B13" s="25">
        <v>24.8</v>
      </c>
      <c r="C13" s="25">
        <v>25.405379888625745</v>
      </c>
      <c r="D13" s="25">
        <v>31.5</v>
      </c>
      <c r="E13" s="25">
        <v>22.5</v>
      </c>
      <c r="F13" s="25">
        <v>32.5</v>
      </c>
      <c r="G13" s="25">
        <v>23.5</v>
      </c>
      <c r="H13" s="25">
        <v>26.630725354494423</v>
      </c>
    </row>
    <row r="14" spans="1:8" ht="15.6" x14ac:dyDescent="0.3">
      <c r="A14" s="26">
        <v>42682</v>
      </c>
      <c r="B14" s="27">
        <v>25.27</v>
      </c>
      <c r="C14" s="27">
        <v>25.83039088919833</v>
      </c>
      <c r="D14" s="27">
        <v>31.5</v>
      </c>
      <c r="E14" s="27">
        <v>22.5</v>
      </c>
      <c r="F14" s="27">
        <v>32.5</v>
      </c>
      <c r="G14" s="27">
        <v>23.5</v>
      </c>
      <c r="H14" s="27">
        <v>26.825556650063884</v>
      </c>
    </row>
    <row r="15" spans="1:8" ht="15.6" x14ac:dyDescent="0.3">
      <c r="A15" s="24">
        <v>42683</v>
      </c>
      <c r="B15" s="25">
        <v>25.83</v>
      </c>
      <c r="C15" s="25">
        <v>26.608485548233098</v>
      </c>
      <c r="D15" s="25">
        <v>30.25</v>
      </c>
      <c r="E15" s="25">
        <v>22.25</v>
      </c>
      <c r="F15" s="25">
        <v>29.75</v>
      </c>
      <c r="G15" s="25">
        <v>22.75</v>
      </c>
      <c r="H15" s="25">
        <v>27.507066190609621</v>
      </c>
    </row>
    <row r="16" spans="1:8" ht="15.6" x14ac:dyDescent="0.3">
      <c r="A16" s="26">
        <v>42684</v>
      </c>
      <c r="B16" s="27">
        <v>27.18</v>
      </c>
      <c r="C16" s="27">
        <v>27.519741564967696</v>
      </c>
      <c r="D16" s="27">
        <v>30.25</v>
      </c>
      <c r="E16" s="27">
        <v>22.25</v>
      </c>
      <c r="F16" s="27">
        <v>29.75</v>
      </c>
      <c r="G16" s="27">
        <v>22.75</v>
      </c>
      <c r="H16" s="27">
        <v>28.139310129727743</v>
      </c>
    </row>
    <row r="17" spans="1:8" ht="15.6" x14ac:dyDescent="0.3">
      <c r="A17" s="24">
        <v>42685</v>
      </c>
      <c r="B17" s="25">
        <v>28.5</v>
      </c>
      <c r="C17" s="25">
        <v>28.724985790891342</v>
      </c>
      <c r="D17" s="25">
        <v>30.25</v>
      </c>
      <c r="E17" s="25">
        <v>22.25</v>
      </c>
      <c r="F17" s="25">
        <v>29.75</v>
      </c>
      <c r="G17" s="25">
        <v>22.75</v>
      </c>
      <c r="H17" s="25">
        <v>29.361309150416218</v>
      </c>
    </row>
    <row r="18" spans="1:8" ht="15.6" x14ac:dyDescent="0.3">
      <c r="A18" s="26">
        <v>42688</v>
      </c>
      <c r="B18" s="27">
        <v>29.18</v>
      </c>
      <c r="C18" s="27">
        <v>29.122349871741466</v>
      </c>
      <c r="D18" s="27">
        <v>30.25</v>
      </c>
      <c r="E18" s="27">
        <v>22.25</v>
      </c>
      <c r="F18" s="27">
        <v>29.75</v>
      </c>
      <c r="G18" s="27">
        <v>22.75</v>
      </c>
      <c r="H18" s="27">
        <v>30.204985709571957</v>
      </c>
    </row>
    <row r="19" spans="1:8" ht="15.6" x14ac:dyDescent="0.3">
      <c r="A19" s="24">
        <v>42689</v>
      </c>
      <c r="B19" s="25">
        <v>29.13</v>
      </c>
      <c r="C19" s="25">
        <v>29.142129206563631</v>
      </c>
      <c r="D19" s="25">
        <v>30.25</v>
      </c>
      <c r="E19" s="25">
        <v>22.25</v>
      </c>
      <c r="F19" s="25">
        <v>29.75</v>
      </c>
      <c r="G19" s="25">
        <v>22.75</v>
      </c>
      <c r="H19" s="25">
        <v>30.416779867407218</v>
      </c>
    </row>
    <row r="20" spans="1:8" ht="15.6" x14ac:dyDescent="0.3">
      <c r="A20" s="26">
        <v>42690</v>
      </c>
      <c r="B20" s="27">
        <v>25.11</v>
      </c>
      <c r="C20" s="27">
        <v>25.488090496736366</v>
      </c>
      <c r="D20" s="27">
        <v>29.75</v>
      </c>
      <c r="E20" s="27">
        <v>21.75</v>
      </c>
      <c r="F20" s="27">
        <v>29.25</v>
      </c>
      <c r="G20" s="27">
        <v>22.25</v>
      </c>
      <c r="H20" s="27">
        <v>27.970311061828912</v>
      </c>
    </row>
    <row r="21" spans="1:8" ht="15.6" x14ac:dyDescent="0.3">
      <c r="A21" s="24">
        <v>42691</v>
      </c>
      <c r="B21" s="25">
        <v>23.55</v>
      </c>
      <c r="C21" s="25">
        <v>23.481219184222322</v>
      </c>
      <c r="D21" s="25">
        <v>29.75</v>
      </c>
      <c r="E21" s="25">
        <v>21.75</v>
      </c>
      <c r="F21" s="25">
        <v>29.25</v>
      </c>
      <c r="G21" s="25">
        <v>22.25</v>
      </c>
      <c r="H21" s="25">
        <v>26.970542670232295</v>
      </c>
    </row>
    <row r="22" spans="1:8" ht="15.6" x14ac:dyDescent="0.3">
      <c r="A22" s="26">
        <v>42692</v>
      </c>
      <c r="B22" s="27">
        <v>22.97</v>
      </c>
      <c r="C22" s="27">
        <v>23.159265376936972</v>
      </c>
      <c r="D22" s="27">
        <v>29.75</v>
      </c>
      <c r="E22" s="27">
        <v>21.75</v>
      </c>
      <c r="F22" s="27">
        <v>29.25</v>
      </c>
      <c r="G22" s="27">
        <v>22.25</v>
      </c>
      <c r="H22" s="27">
        <v>26.391302349611653</v>
      </c>
    </row>
    <row r="23" spans="1:8" ht="15.6" x14ac:dyDescent="0.3">
      <c r="A23" s="24">
        <v>42695</v>
      </c>
      <c r="B23" s="25">
        <v>23.14</v>
      </c>
      <c r="C23" s="25">
        <v>23.51765686086009</v>
      </c>
      <c r="D23" s="25">
        <v>29.75</v>
      </c>
      <c r="E23" s="25">
        <v>21.75</v>
      </c>
      <c r="F23" s="25">
        <v>29.25</v>
      </c>
      <c r="G23" s="25">
        <v>22.25</v>
      </c>
      <c r="H23" s="25">
        <v>25.965139307446893</v>
      </c>
    </row>
    <row r="24" spans="1:8" ht="15.6" x14ac:dyDescent="0.3">
      <c r="A24" s="26">
        <v>42696</v>
      </c>
      <c r="B24" s="27">
        <v>23.15</v>
      </c>
      <c r="C24" s="27">
        <v>23.67752235633797</v>
      </c>
      <c r="D24" s="27">
        <v>29.75</v>
      </c>
      <c r="E24" s="27">
        <v>21.75</v>
      </c>
      <c r="F24" s="27">
        <v>29.25</v>
      </c>
      <c r="G24" s="27">
        <v>22.25</v>
      </c>
      <c r="H24" s="27">
        <v>25.922878483606961</v>
      </c>
    </row>
    <row r="25" spans="1:8" ht="15.6" x14ac:dyDescent="0.3">
      <c r="A25" s="24">
        <v>42697</v>
      </c>
      <c r="B25" s="25">
        <v>24.09</v>
      </c>
      <c r="C25" s="25">
        <v>24.564098054303617</v>
      </c>
      <c r="D25" s="25">
        <v>29.25</v>
      </c>
      <c r="E25" s="25">
        <v>21.25</v>
      </c>
      <c r="F25" s="25">
        <v>28.75</v>
      </c>
      <c r="G25" s="25">
        <v>21.75</v>
      </c>
      <c r="H25" s="25">
        <v>26.107211124198784</v>
      </c>
    </row>
    <row r="26" spans="1:8" ht="15.6" x14ac:dyDescent="0.3">
      <c r="A26" s="26">
        <v>42698</v>
      </c>
      <c r="B26" s="27">
        <v>25.19</v>
      </c>
      <c r="C26" s="27">
        <v>25.299541736473834</v>
      </c>
      <c r="D26" s="27">
        <v>29.25</v>
      </c>
      <c r="E26" s="27">
        <v>21.25</v>
      </c>
      <c r="F26" s="27">
        <v>28.75</v>
      </c>
      <c r="G26" s="27">
        <v>21.75</v>
      </c>
      <c r="H26" s="27">
        <v>26.841375408637344</v>
      </c>
    </row>
    <row r="27" spans="1:8" ht="15.6" x14ac:dyDescent="0.3">
      <c r="A27" s="24">
        <v>42699</v>
      </c>
      <c r="B27" s="25">
        <v>26.77</v>
      </c>
      <c r="C27" s="25">
        <v>26.765813011390982</v>
      </c>
      <c r="D27" s="25">
        <v>29.25</v>
      </c>
      <c r="E27" s="25">
        <v>21.25</v>
      </c>
      <c r="F27" s="25">
        <v>28.75</v>
      </c>
      <c r="G27" s="25">
        <v>21.75</v>
      </c>
      <c r="H27" s="25">
        <v>27.871526400125791</v>
      </c>
    </row>
    <row r="28" spans="1:8" ht="15.6" x14ac:dyDescent="0.3">
      <c r="A28" s="26">
        <v>42703</v>
      </c>
      <c r="B28" s="27">
        <v>24.43</v>
      </c>
      <c r="C28" s="27">
        <v>24.859204499742731</v>
      </c>
      <c r="D28" s="27">
        <v>29.25</v>
      </c>
      <c r="E28" s="27">
        <v>21.25</v>
      </c>
      <c r="F28" s="27">
        <v>28.75</v>
      </c>
      <c r="G28" s="27">
        <v>21.75</v>
      </c>
      <c r="H28" s="27">
        <v>26.427233340541292</v>
      </c>
    </row>
    <row r="29" spans="1:8" ht="15.6" x14ac:dyDescent="0.3">
      <c r="A29" s="24">
        <v>42704</v>
      </c>
      <c r="B29" s="25">
        <v>23.17</v>
      </c>
      <c r="C29" s="25">
        <v>23.654621608262442</v>
      </c>
      <c r="D29" s="25">
        <v>28.75</v>
      </c>
      <c r="E29" s="25">
        <v>20.75</v>
      </c>
      <c r="F29" s="25">
        <v>28.25</v>
      </c>
      <c r="G29" s="25">
        <v>21.25</v>
      </c>
      <c r="H29" s="25">
        <v>25.532250523302974</v>
      </c>
    </row>
    <row r="30" spans="1:8" ht="15.6" x14ac:dyDescent="0.3">
      <c r="A30" s="26">
        <v>42705</v>
      </c>
      <c r="B30" s="27">
        <v>22.91</v>
      </c>
      <c r="C30" s="27">
        <v>23.568000050300547</v>
      </c>
      <c r="D30" s="27">
        <v>28.75</v>
      </c>
      <c r="E30" s="27">
        <v>20.75</v>
      </c>
      <c r="F30" s="27">
        <v>28.25</v>
      </c>
      <c r="G30" s="27">
        <v>21.25</v>
      </c>
      <c r="H30" s="27">
        <v>25.378607637969008</v>
      </c>
    </row>
    <row r="31" spans="1:8" ht="15.6" x14ac:dyDescent="0.3">
      <c r="A31" s="24">
        <v>42706</v>
      </c>
      <c r="B31" s="25">
        <v>22.97</v>
      </c>
      <c r="C31" s="25">
        <v>23.559876191831506</v>
      </c>
      <c r="D31" s="25">
        <v>28.75</v>
      </c>
      <c r="E31" s="25">
        <v>20.75</v>
      </c>
      <c r="F31" s="25">
        <v>28.25</v>
      </c>
      <c r="G31" s="25">
        <v>21.25</v>
      </c>
      <c r="H31" s="25">
        <v>25.272554057590337</v>
      </c>
    </row>
    <row r="32" spans="1:8" ht="15.6" x14ac:dyDescent="0.3">
      <c r="A32" s="26">
        <v>42709</v>
      </c>
      <c r="B32" s="27">
        <v>24.04</v>
      </c>
      <c r="C32" s="27">
        <v>24.703349858016075</v>
      </c>
      <c r="D32" s="27">
        <v>28.75</v>
      </c>
      <c r="E32" s="27">
        <v>20.75</v>
      </c>
      <c r="F32" s="27">
        <v>28.25</v>
      </c>
      <c r="G32" s="27">
        <v>21.25</v>
      </c>
      <c r="H32" s="27">
        <v>26.143213585598563</v>
      </c>
    </row>
    <row r="33" spans="1:8" ht="15.6" x14ac:dyDescent="0.3">
      <c r="A33" s="24">
        <v>42710</v>
      </c>
      <c r="B33" s="25">
        <v>23.75</v>
      </c>
      <c r="C33" s="25">
        <v>24.753653431434731</v>
      </c>
      <c r="D33" s="25">
        <v>28.75</v>
      </c>
      <c r="E33" s="25">
        <v>20.75</v>
      </c>
      <c r="F33" s="25">
        <v>28.25</v>
      </c>
      <c r="G33" s="25">
        <v>21.25</v>
      </c>
      <c r="H33" s="25">
        <v>26.033707895795118</v>
      </c>
    </row>
    <row r="34" spans="1:8" ht="15.6" x14ac:dyDescent="0.3">
      <c r="A34" s="26">
        <v>42711</v>
      </c>
      <c r="B34" s="27">
        <v>23.1</v>
      </c>
      <c r="C34" s="27">
        <v>24.023000186898422</v>
      </c>
      <c r="D34" s="27">
        <v>27.75</v>
      </c>
      <c r="E34" s="27">
        <v>21.75</v>
      </c>
      <c r="F34" s="27">
        <v>27.25</v>
      </c>
      <c r="G34" s="27">
        <v>22.25</v>
      </c>
      <c r="H34" s="27">
        <v>25.734162312969858</v>
      </c>
    </row>
    <row r="35" spans="1:8" ht="15.6" x14ac:dyDescent="0.3">
      <c r="A35" s="24">
        <v>42716</v>
      </c>
      <c r="B35" s="25">
        <v>22.78</v>
      </c>
      <c r="C35" s="25">
        <v>23.474193810854057</v>
      </c>
      <c r="D35" s="25">
        <v>27.75</v>
      </c>
      <c r="E35" s="25">
        <v>21.75</v>
      </c>
      <c r="F35" s="25">
        <v>27.25</v>
      </c>
      <c r="G35" s="25">
        <v>22.25</v>
      </c>
      <c r="H35" s="25">
        <v>25.214129811399729</v>
      </c>
    </row>
    <row r="36" spans="1:8" ht="15.6" x14ac:dyDescent="0.3">
      <c r="A36" s="26">
        <v>42717</v>
      </c>
      <c r="B36" s="27">
        <v>23.66</v>
      </c>
      <c r="C36" s="27">
        <v>24.724649707956974</v>
      </c>
      <c r="D36" s="27">
        <v>27.75</v>
      </c>
      <c r="E36" s="27">
        <v>21.75</v>
      </c>
      <c r="F36" s="27">
        <v>27.25</v>
      </c>
      <c r="G36" s="27">
        <v>22.25</v>
      </c>
      <c r="H36" s="27">
        <v>25.601586471090336</v>
      </c>
    </row>
    <row r="37" spans="1:8" ht="15.6" x14ac:dyDescent="0.3">
      <c r="A37" s="24">
        <v>42718</v>
      </c>
      <c r="B37" s="25">
        <v>23.85</v>
      </c>
      <c r="C37" s="25">
        <v>24.454930132113819</v>
      </c>
      <c r="D37" s="25">
        <v>27.25</v>
      </c>
      <c r="E37" s="25">
        <v>22.25</v>
      </c>
      <c r="F37" s="25">
        <v>26.25</v>
      </c>
      <c r="G37" s="25">
        <v>23.25</v>
      </c>
      <c r="H37" s="25">
        <v>25.619124818093919</v>
      </c>
    </row>
    <row r="38" spans="1:8" ht="15.6" x14ac:dyDescent="0.3">
      <c r="A38" s="26">
        <v>42719</v>
      </c>
      <c r="B38" s="27">
        <v>23.54</v>
      </c>
      <c r="C38" s="27">
        <v>24.11456563940791</v>
      </c>
      <c r="D38" s="27">
        <v>27.25</v>
      </c>
      <c r="E38" s="27">
        <v>22.25</v>
      </c>
      <c r="F38" s="27">
        <v>26.25</v>
      </c>
      <c r="G38" s="27">
        <v>23.25</v>
      </c>
      <c r="H38" s="27">
        <v>25.502086351543763</v>
      </c>
    </row>
    <row r="39" spans="1:8" ht="15.6" x14ac:dyDescent="0.3">
      <c r="A39" s="24">
        <v>42720</v>
      </c>
      <c r="B39" s="25">
        <v>23.16</v>
      </c>
      <c r="C39" s="25">
        <v>23.76738885762521</v>
      </c>
      <c r="D39" s="25">
        <v>27.25</v>
      </c>
      <c r="E39" s="25">
        <v>22.25</v>
      </c>
      <c r="F39" s="25">
        <v>26.25</v>
      </c>
      <c r="G39" s="25">
        <v>23.25</v>
      </c>
      <c r="H39" s="25">
        <v>25.539051736650983</v>
      </c>
    </row>
    <row r="40" spans="1:8" ht="15.6" x14ac:dyDescent="0.3">
      <c r="A40" s="26">
        <v>42723</v>
      </c>
      <c r="B40" s="27">
        <v>23.44</v>
      </c>
      <c r="C40" s="27">
        <v>23.829995752169427</v>
      </c>
      <c r="D40" s="27">
        <v>27.25</v>
      </c>
      <c r="E40" s="27">
        <v>22.25</v>
      </c>
      <c r="F40" s="27">
        <v>26.25</v>
      </c>
      <c r="G40" s="27">
        <v>23.25</v>
      </c>
      <c r="H40" s="27">
        <v>25.462635941010834</v>
      </c>
    </row>
    <row r="41" spans="1:8" ht="15.6" x14ac:dyDescent="0.3">
      <c r="A41" s="24">
        <v>42724</v>
      </c>
      <c r="B41" s="25">
        <v>24.35</v>
      </c>
      <c r="C41" s="25">
        <v>24.571534137011707</v>
      </c>
      <c r="D41" s="25">
        <v>27.25</v>
      </c>
      <c r="E41" s="25">
        <v>22.25</v>
      </c>
      <c r="F41" s="25">
        <v>26.25</v>
      </c>
      <c r="G41" s="25">
        <v>23.25</v>
      </c>
      <c r="H41" s="25">
        <v>25.817516204629968</v>
      </c>
    </row>
    <row r="42" spans="1:8" ht="15.6" x14ac:dyDescent="0.3">
      <c r="A42" s="26">
        <v>42725</v>
      </c>
      <c r="B42" s="27">
        <v>23.79</v>
      </c>
      <c r="C42" s="27">
        <v>24.126021688474637</v>
      </c>
      <c r="D42" s="27">
        <v>26.75</v>
      </c>
      <c r="E42" s="27">
        <v>22.75</v>
      </c>
      <c r="F42" s="27">
        <v>25.75</v>
      </c>
      <c r="G42" s="27">
        <v>23.75</v>
      </c>
      <c r="H42" s="27">
        <v>25.665687255043142</v>
      </c>
    </row>
    <row r="43" spans="1:8" ht="15.6" x14ac:dyDescent="0.3">
      <c r="A43" s="24">
        <v>42726</v>
      </c>
      <c r="B43" s="25">
        <v>23.85</v>
      </c>
      <c r="C43" s="25">
        <v>24.125661506748855</v>
      </c>
      <c r="D43" s="25">
        <v>26.75</v>
      </c>
      <c r="E43" s="25">
        <v>22.75</v>
      </c>
      <c r="F43" s="25">
        <v>25.75</v>
      </c>
      <c r="G43" s="25">
        <v>23.75</v>
      </c>
      <c r="H43" s="25">
        <v>25.657615865399247</v>
      </c>
    </row>
    <row r="44" spans="1:8" ht="15.6" x14ac:dyDescent="0.3">
      <c r="A44" s="26">
        <v>42727</v>
      </c>
      <c r="B44" s="27">
        <v>24.26</v>
      </c>
      <c r="C44" s="27">
        <v>24.88781388650143</v>
      </c>
      <c r="D44" s="27">
        <v>26.75</v>
      </c>
      <c r="E44" s="27">
        <v>22.75</v>
      </c>
      <c r="F44" s="27">
        <v>25.75</v>
      </c>
      <c r="G44" s="27">
        <v>23.75</v>
      </c>
      <c r="H44" s="27">
        <v>25.770817267116662</v>
      </c>
    </row>
    <row r="45" spans="1:8" ht="15.6" x14ac:dyDescent="0.3">
      <c r="A45" s="24">
        <v>42730</v>
      </c>
      <c r="B45" s="25">
        <v>25.77</v>
      </c>
      <c r="C45" s="25">
        <v>25.989981895554145</v>
      </c>
      <c r="D45" s="25">
        <v>26.75</v>
      </c>
      <c r="E45" s="25">
        <v>22.75</v>
      </c>
      <c r="F45" s="25">
        <v>25.75</v>
      </c>
      <c r="G45" s="25">
        <v>23.75</v>
      </c>
      <c r="H45" s="25">
        <v>27.309541330565395</v>
      </c>
    </row>
    <row r="46" spans="1:8" ht="15.6" x14ac:dyDescent="0.3">
      <c r="A46" s="26">
        <v>42731</v>
      </c>
      <c r="B46" s="27">
        <v>25.68</v>
      </c>
      <c r="C46" s="27">
        <v>26.060422540269723</v>
      </c>
      <c r="D46" s="27">
        <v>26.75</v>
      </c>
      <c r="E46" s="27">
        <v>22.75</v>
      </c>
      <c r="F46" s="27">
        <v>25.75</v>
      </c>
      <c r="G46" s="27">
        <v>23.75</v>
      </c>
      <c r="H46" s="27">
        <v>27.064608220060713</v>
      </c>
    </row>
    <row r="47" spans="1:8" ht="15.6" x14ac:dyDescent="0.3">
      <c r="A47" s="24">
        <v>42732</v>
      </c>
      <c r="B47" s="25">
        <v>25.3</v>
      </c>
      <c r="C47" s="25">
        <v>25.897716886794143</v>
      </c>
      <c r="D47" s="25">
        <v>26.75</v>
      </c>
      <c r="E47" s="25">
        <v>22.75</v>
      </c>
      <c r="F47" s="25">
        <v>25.75</v>
      </c>
      <c r="G47" s="25">
        <v>23.75</v>
      </c>
      <c r="H47" s="25">
        <v>27.286111217675682</v>
      </c>
    </row>
    <row r="48" spans="1:8" ht="15.6" x14ac:dyDescent="0.3">
      <c r="A48" s="26">
        <v>42733</v>
      </c>
      <c r="B48" s="27">
        <v>25.01</v>
      </c>
      <c r="C48" s="27">
        <v>25.496158136940455</v>
      </c>
      <c r="D48" s="27">
        <v>26.75</v>
      </c>
      <c r="E48" s="27">
        <v>22.75</v>
      </c>
      <c r="F48" s="27">
        <v>25.75</v>
      </c>
      <c r="G48" s="27">
        <v>23.75</v>
      </c>
      <c r="H48" s="27">
        <v>26.893730205958416</v>
      </c>
    </row>
    <row r="49" spans="1:8" ht="15.6" x14ac:dyDescent="0.3">
      <c r="A49" s="24">
        <v>42734</v>
      </c>
      <c r="B49" s="25">
        <v>24.98</v>
      </c>
      <c r="C49" s="25">
        <v>25.658190819081906</v>
      </c>
      <c r="D49" s="25">
        <v>26.75</v>
      </c>
      <c r="E49" s="25">
        <v>22.75</v>
      </c>
      <c r="F49" s="25">
        <v>25.75</v>
      </c>
      <c r="G49" s="25">
        <v>23.75</v>
      </c>
      <c r="H49" s="25">
        <v>26.885028044256146</v>
      </c>
    </row>
    <row r="50" spans="1:8" ht="15.6" x14ac:dyDescent="0.3">
      <c r="A50" s="26">
        <v>42737</v>
      </c>
      <c r="B50" s="27">
        <v>24</v>
      </c>
      <c r="C50" s="27">
        <v>24.306553485939574</v>
      </c>
      <c r="D50" s="27">
        <v>26.75</v>
      </c>
      <c r="E50" s="27">
        <v>22.75</v>
      </c>
      <c r="F50" s="27">
        <v>25.75</v>
      </c>
      <c r="G50" s="27">
        <v>23.75</v>
      </c>
      <c r="H50" s="27">
        <v>26.298914309923116</v>
      </c>
    </row>
    <row r="51" spans="1:8" ht="15.6" x14ac:dyDescent="0.3">
      <c r="A51" s="24">
        <v>42738</v>
      </c>
      <c r="B51" s="25">
        <v>23.25</v>
      </c>
      <c r="C51" s="25">
        <v>24.015646053059516</v>
      </c>
      <c r="D51" s="25">
        <v>26.75</v>
      </c>
      <c r="E51" s="25">
        <v>22.75</v>
      </c>
      <c r="F51" s="25">
        <v>25.75</v>
      </c>
      <c r="G51" s="25">
        <v>23.75</v>
      </c>
      <c r="H51" s="25">
        <v>25.883322591953863</v>
      </c>
    </row>
    <row r="52" spans="1:8" ht="15.6" x14ac:dyDescent="0.3">
      <c r="A52" s="26">
        <v>42739</v>
      </c>
      <c r="B52" s="27">
        <v>22.91</v>
      </c>
      <c r="C52" s="27">
        <v>23.737730430136253</v>
      </c>
      <c r="D52" s="27">
        <v>26.75</v>
      </c>
      <c r="E52" s="27">
        <v>22.75</v>
      </c>
      <c r="F52" s="27">
        <v>25.75</v>
      </c>
      <c r="G52" s="27">
        <v>23.75</v>
      </c>
      <c r="H52" s="27">
        <v>25.863518411810336</v>
      </c>
    </row>
    <row r="53" spans="1:8" ht="15.6" x14ac:dyDescent="0.3">
      <c r="A53" s="24">
        <v>42740</v>
      </c>
      <c r="B53" s="25">
        <v>22.88</v>
      </c>
      <c r="C53" s="25">
        <v>23.748927038626608</v>
      </c>
      <c r="D53" s="25">
        <v>26.75</v>
      </c>
      <c r="E53" s="25">
        <v>22.75</v>
      </c>
      <c r="F53" s="25">
        <v>25.75</v>
      </c>
      <c r="G53" s="25">
        <v>23.75</v>
      </c>
      <c r="H53" s="25">
        <v>25.26314707959061</v>
      </c>
    </row>
    <row r="54" spans="1:8" ht="15.6" x14ac:dyDescent="0.3">
      <c r="A54" s="26">
        <v>42741</v>
      </c>
      <c r="B54" s="27">
        <v>22.79</v>
      </c>
      <c r="C54" s="27">
        <v>23.599087242345668</v>
      </c>
      <c r="D54" s="27">
        <v>26.75</v>
      </c>
      <c r="E54" s="27">
        <v>22.75</v>
      </c>
      <c r="F54" s="27">
        <v>25.75</v>
      </c>
      <c r="G54" s="27">
        <v>23.75</v>
      </c>
      <c r="H54" s="27">
        <v>25.239304455689446</v>
      </c>
    </row>
    <row r="55" spans="1:8" ht="15.6" x14ac:dyDescent="0.3">
      <c r="A55" s="24">
        <v>42744</v>
      </c>
      <c r="B55" s="25">
        <v>22.7</v>
      </c>
      <c r="C55" s="25">
        <v>23.638144993707378</v>
      </c>
      <c r="D55" s="25">
        <v>26.75</v>
      </c>
      <c r="E55" s="25">
        <v>22.75</v>
      </c>
      <c r="F55" s="25">
        <v>25.75</v>
      </c>
      <c r="G55" s="25">
        <v>23.75</v>
      </c>
      <c r="H55" s="25">
        <v>25.084445637034282</v>
      </c>
    </row>
    <row r="56" spans="1:8" ht="15.6" x14ac:dyDescent="0.3">
      <c r="A56" s="26">
        <v>42745</v>
      </c>
      <c r="B56" s="27">
        <v>23.38</v>
      </c>
      <c r="C56" s="27">
        <v>24.130833064776024</v>
      </c>
      <c r="D56" s="27">
        <v>26.75</v>
      </c>
      <c r="E56" s="27">
        <v>22.75</v>
      </c>
      <c r="F56" s="27">
        <v>25.75</v>
      </c>
      <c r="G56" s="27">
        <v>23.75</v>
      </c>
      <c r="H56" s="27">
        <v>25.155495936110928</v>
      </c>
    </row>
    <row r="57" spans="1:8" ht="15.6" x14ac:dyDescent="0.3">
      <c r="A57" s="24">
        <v>42746</v>
      </c>
      <c r="B57" s="25">
        <v>23.1</v>
      </c>
      <c r="C57" s="25">
        <v>24.082444852941176</v>
      </c>
      <c r="D57" s="25">
        <v>26.75</v>
      </c>
      <c r="E57" s="25">
        <v>22.75</v>
      </c>
      <c r="F57" s="25">
        <v>25.75</v>
      </c>
      <c r="G57" s="25">
        <v>23.75</v>
      </c>
      <c r="H57" s="25">
        <v>25.141595691828439</v>
      </c>
    </row>
    <row r="58" spans="1:8" ht="15.6" x14ac:dyDescent="0.3">
      <c r="A58" s="26">
        <v>42747</v>
      </c>
      <c r="B58" s="27">
        <v>23.24</v>
      </c>
      <c r="C58" s="27">
        <v>23.844719881666183</v>
      </c>
      <c r="D58" s="27">
        <v>26.75</v>
      </c>
      <c r="E58" s="27">
        <v>22.75</v>
      </c>
      <c r="F58" s="27">
        <v>25.75</v>
      </c>
      <c r="G58" s="27">
        <v>23.75</v>
      </c>
      <c r="H58" s="27">
        <v>25.121898808008627</v>
      </c>
    </row>
    <row r="59" spans="1:8" ht="15.6" x14ac:dyDescent="0.3">
      <c r="A59" s="24">
        <v>42748</v>
      </c>
      <c r="B59" s="25">
        <v>22.95</v>
      </c>
      <c r="C59" s="25">
        <v>23.734417608102845</v>
      </c>
      <c r="D59" s="25">
        <v>26.75</v>
      </c>
      <c r="E59" s="25">
        <v>22.75</v>
      </c>
      <c r="F59" s="25">
        <v>25.75</v>
      </c>
      <c r="G59" s="25">
        <v>23.75</v>
      </c>
      <c r="H59" s="25">
        <v>25.208710584346463</v>
      </c>
    </row>
    <row r="60" spans="1:8" ht="15.6" x14ac:dyDescent="0.3">
      <c r="A60" s="26">
        <v>42751</v>
      </c>
      <c r="B60" s="27">
        <v>22.85</v>
      </c>
      <c r="C60" s="27">
        <v>23.976445598939307</v>
      </c>
      <c r="D60" s="27">
        <v>26.75</v>
      </c>
      <c r="E60" s="27">
        <v>22.75</v>
      </c>
      <c r="F60" s="27">
        <v>25.75</v>
      </c>
      <c r="G60" s="27">
        <v>23.75</v>
      </c>
      <c r="H60" s="27">
        <v>25.199855870776517</v>
      </c>
    </row>
    <row r="61" spans="1:8" ht="15.6" x14ac:dyDescent="0.3">
      <c r="A61" s="24">
        <v>42752</v>
      </c>
      <c r="B61" s="25">
        <v>23.24</v>
      </c>
      <c r="C61" s="25">
        <v>24.0243183840781</v>
      </c>
      <c r="D61" s="25">
        <v>26.75</v>
      </c>
      <c r="E61" s="25">
        <v>22.75</v>
      </c>
      <c r="F61" s="25">
        <v>25.75</v>
      </c>
      <c r="G61" s="25">
        <v>23.75</v>
      </c>
      <c r="H61" s="25">
        <v>25.228643454198931</v>
      </c>
    </row>
    <row r="62" spans="1:8" ht="15.6" x14ac:dyDescent="0.3">
      <c r="A62" s="26">
        <v>42753</v>
      </c>
      <c r="B62" s="27">
        <v>22.91</v>
      </c>
      <c r="C62" s="27">
        <v>24.081666204069432</v>
      </c>
      <c r="D62" s="27">
        <v>26.75</v>
      </c>
      <c r="E62" s="27">
        <v>22.75</v>
      </c>
      <c r="F62" s="27">
        <v>25.5</v>
      </c>
      <c r="G62" s="27">
        <v>24</v>
      </c>
      <c r="H62" s="27">
        <v>25.271070953741106</v>
      </c>
    </row>
    <row r="63" spans="1:8" ht="15.6" x14ac:dyDescent="0.3">
      <c r="A63" s="24">
        <v>42754</v>
      </c>
      <c r="B63" s="25">
        <v>23.28</v>
      </c>
      <c r="C63" s="25">
        <v>23.963535439795049</v>
      </c>
      <c r="D63" s="25">
        <v>26.75</v>
      </c>
      <c r="E63" s="25">
        <v>22.75</v>
      </c>
      <c r="F63" s="25">
        <v>25.5</v>
      </c>
      <c r="G63" s="25">
        <v>24</v>
      </c>
      <c r="H63" s="25">
        <v>25.395903760873718</v>
      </c>
    </row>
    <row r="64" spans="1:8" ht="15.6" x14ac:dyDescent="0.3">
      <c r="A64" s="26">
        <v>42755</v>
      </c>
      <c r="B64" s="27">
        <v>23.56</v>
      </c>
      <c r="C64" s="27">
        <v>24.046047061888121</v>
      </c>
      <c r="D64" s="27">
        <v>26.75</v>
      </c>
      <c r="E64" s="27">
        <v>22.75</v>
      </c>
      <c r="F64" s="27">
        <v>25.5</v>
      </c>
      <c r="G64" s="27">
        <v>24</v>
      </c>
      <c r="H64" s="27">
        <v>25.149557133663595</v>
      </c>
    </row>
    <row r="65" spans="1:8" ht="15.6" x14ac:dyDescent="0.3">
      <c r="A65" s="24">
        <v>42758</v>
      </c>
      <c r="B65" s="25">
        <v>23.87</v>
      </c>
      <c r="C65" s="25">
        <v>24.39606973087281</v>
      </c>
      <c r="D65" s="25">
        <v>26.75</v>
      </c>
      <c r="E65" s="25">
        <v>22.75</v>
      </c>
      <c r="F65" s="25">
        <v>25.5</v>
      </c>
      <c r="G65" s="25">
        <v>24</v>
      </c>
      <c r="H65" s="25">
        <v>25.443722124754391</v>
      </c>
    </row>
    <row r="66" spans="1:8" ht="15.6" x14ac:dyDescent="0.3">
      <c r="A66" s="26">
        <v>42759</v>
      </c>
      <c r="B66" s="27">
        <v>23.91</v>
      </c>
      <c r="C66" s="27">
        <v>24.268752780518</v>
      </c>
      <c r="D66" s="27">
        <v>26.75</v>
      </c>
      <c r="E66" s="27">
        <v>22.75</v>
      </c>
      <c r="F66" s="27">
        <v>25.5</v>
      </c>
      <c r="G66" s="27">
        <v>24</v>
      </c>
      <c r="H66" s="27">
        <v>25.52231920064693</v>
      </c>
    </row>
    <row r="67" spans="1:8" ht="15.6" x14ac:dyDescent="0.3">
      <c r="A67" s="24">
        <v>42760</v>
      </c>
      <c r="B67" s="25">
        <v>24.16</v>
      </c>
      <c r="C67" s="25">
        <v>24.395753226481897</v>
      </c>
      <c r="D67" s="25">
        <v>26.75</v>
      </c>
      <c r="E67" s="25">
        <v>22.75</v>
      </c>
      <c r="F67" s="25">
        <v>25.5</v>
      </c>
      <c r="G67" s="25">
        <v>24</v>
      </c>
      <c r="H67" s="25">
        <v>25.88659673776624</v>
      </c>
    </row>
    <row r="68" spans="1:8" ht="15.6" x14ac:dyDescent="0.3">
      <c r="A68" s="26">
        <v>42761</v>
      </c>
      <c r="B68" s="27">
        <v>23.98</v>
      </c>
      <c r="C68" s="27">
        <v>24.284434717213983</v>
      </c>
      <c r="D68" s="27">
        <v>26.75</v>
      </c>
      <c r="E68" s="27">
        <v>22.75</v>
      </c>
      <c r="F68" s="27">
        <v>25.5</v>
      </c>
      <c r="G68" s="27">
        <v>24</v>
      </c>
      <c r="H68" s="27">
        <v>25.884873506888297</v>
      </c>
    </row>
    <row r="69" spans="1:8" ht="15.6" x14ac:dyDescent="0.3">
      <c r="A69" s="24">
        <v>42762</v>
      </c>
      <c r="B69" s="25">
        <v>23.91</v>
      </c>
      <c r="C69" s="25">
        <v>24.210023100616016</v>
      </c>
      <c r="D69" s="25">
        <v>26.75</v>
      </c>
      <c r="E69" s="25">
        <v>22.75</v>
      </c>
      <c r="F69" s="25">
        <v>25.5</v>
      </c>
      <c r="G69" s="25">
        <v>24</v>
      </c>
      <c r="H69" s="25">
        <v>25.783414584127851</v>
      </c>
    </row>
    <row r="70" spans="1:8" ht="15.6" x14ac:dyDescent="0.3">
      <c r="A70" s="26">
        <v>42765</v>
      </c>
      <c r="B70" s="27">
        <v>23.94</v>
      </c>
      <c r="C70" s="27">
        <v>24.122918451348696</v>
      </c>
      <c r="D70" s="27">
        <v>26.75</v>
      </c>
      <c r="E70" s="27">
        <v>22.75</v>
      </c>
      <c r="F70" s="27">
        <v>25.5</v>
      </c>
      <c r="G70" s="27">
        <v>24</v>
      </c>
      <c r="H70" s="27">
        <v>25.690638996103392</v>
      </c>
    </row>
    <row r="71" spans="1:8" ht="15.6" x14ac:dyDescent="0.3">
      <c r="A71" s="24">
        <v>42766</v>
      </c>
      <c r="B71" s="25">
        <v>23.97</v>
      </c>
      <c r="C71" s="25">
        <v>24.140168488976521</v>
      </c>
      <c r="D71" s="25">
        <v>26.75</v>
      </c>
      <c r="E71" s="25">
        <v>22.75</v>
      </c>
      <c r="F71" s="25">
        <v>25.5</v>
      </c>
      <c r="G71" s="25">
        <v>24</v>
      </c>
      <c r="H71" s="25">
        <v>25.631275593417104</v>
      </c>
    </row>
    <row r="72" spans="1:8" ht="15.6" x14ac:dyDescent="0.3">
      <c r="A72" s="26">
        <v>42767</v>
      </c>
      <c r="B72" s="27">
        <v>24.02</v>
      </c>
      <c r="C72" s="27">
        <v>24.163692508829786</v>
      </c>
      <c r="D72" s="27">
        <v>26.75</v>
      </c>
      <c r="E72" s="27">
        <v>22.75</v>
      </c>
      <c r="F72" s="27">
        <v>25.5</v>
      </c>
      <c r="G72" s="27">
        <v>24</v>
      </c>
      <c r="H72" s="27">
        <v>25.717168106635647</v>
      </c>
    </row>
    <row r="73" spans="1:8" ht="15.6" x14ac:dyDescent="0.3">
      <c r="A73" s="24">
        <v>42768</v>
      </c>
      <c r="B73" s="25">
        <v>23.71</v>
      </c>
      <c r="C73" s="25">
        <v>24.064666195396804</v>
      </c>
      <c r="D73" s="25">
        <v>26.75</v>
      </c>
      <c r="E73" s="25">
        <v>22.75</v>
      </c>
      <c r="F73" s="25">
        <v>25.5</v>
      </c>
      <c r="G73" s="25">
        <v>24</v>
      </c>
      <c r="H73" s="25">
        <v>25.587750541422302</v>
      </c>
    </row>
    <row r="74" spans="1:8" ht="15.6" x14ac:dyDescent="0.3">
      <c r="A74" s="26">
        <v>42769</v>
      </c>
      <c r="B74" s="27">
        <v>23.51</v>
      </c>
      <c r="C74" s="27">
        <v>24.00604452948339</v>
      </c>
      <c r="D74" s="27">
        <v>26.75</v>
      </c>
      <c r="E74" s="27">
        <v>22.75</v>
      </c>
      <c r="F74" s="27">
        <v>25.5</v>
      </c>
      <c r="G74" s="27">
        <v>24</v>
      </c>
      <c r="H74" s="27">
        <v>25.545106337718973</v>
      </c>
    </row>
    <row r="75" spans="1:8" ht="15.6" x14ac:dyDescent="0.3">
      <c r="A75" s="24">
        <v>42772</v>
      </c>
      <c r="B75" s="25">
        <v>23.32</v>
      </c>
      <c r="C75" s="25">
        <v>23.958869112073632</v>
      </c>
      <c r="D75" s="25">
        <v>26.75</v>
      </c>
      <c r="E75" s="25">
        <v>22.75</v>
      </c>
      <c r="F75" s="25">
        <v>25.5</v>
      </c>
      <c r="G75" s="25">
        <v>24</v>
      </c>
      <c r="H75" s="25">
        <v>25.487053603023337</v>
      </c>
    </row>
    <row r="76" spans="1:8" ht="15.6" x14ac:dyDescent="0.3">
      <c r="A76" s="26">
        <v>42773</v>
      </c>
      <c r="B76" s="27">
        <v>23.22</v>
      </c>
      <c r="C76" s="27">
        <v>23.853359502446981</v>
      </c>
      <c r="D76" s="27">
        <v>26.75</v>
      </c>
      <c r="E76" s="27">
        <v>22.75</v>
      </c>
      <c r="F76" s="27">
        <v>25.5</v>
      </c>
      <c r="G76" s="27">
        <v>24</v>
      </c>
      <c r="H76" s="27">
        <v>25.344993245177253</v>
      </c>
    </row>
    <row r="77" spans="1:8" ht="15.6" x14ac:dyDescent="0.3">
      <c r="A77" s="24">
        <v>42774</v>
      </c>
      <c r="B77" s="25">
        <v>22.94</v>
      </c>
      <c r="C77" s="25">
        <v>23.75654342642585</v>
      </c>
      <c r="D77" s="25">
        <v>26.75</v>
      </c>
      <c r="E77" s="25">
        <v>22.75</v>
      </c>
      <c r="F77" s="25">
        <v>25.5</v>
      </c>
      <c r="G77" s="25">
        <v>24</v>
      </c>
      <c r="H77" s="25">
        <v>25.15501540476637</v>
      </c>
    </row>
    <row r="78" spans="1:8" ht="15.6" x14ac:dyDescent="0.3">
      <c r="A78" s="26">
        <v>42775</v>
      </c>
      <c r="B78" s="27">
        <v>22.85</v>
      </c>
      <c r="C78" s="27">
        <v>23.59253440583171</v>
      </c>
      <c r="D78" s="27">
        <v>26.75</v>
      </c>
      <c r="E78" s="27">
        <v>22.75</v>
      </c>
      <c r="F78" s="27">
        <v>25.5</v>
      </c>
      <c r="G78" s="27">
        <v>24</v>
      </c>
      <c r="H78" s="27">
        <v>25.022425358454516</v>
      </c>
    </row>
    <row r="79" spans="1:8" ht="15.6" x14ac:dyDescent="0.3">
      <c r="A79" s="24">
        <v>42776</v>
      </c>
      <c r="B79" s="25">
        <v>23.01</v>
      </c>
      <c r="C79" s="25">
        <v>23.59951833190734</v>
      </c>
      <c r="D79" s="25">
        <v>26.75</v>
      </c>
      <c r="E79" s="25">
        <v>22.75</v>
      </c>
      <c r="F79" s="25">
        <v>25.5</v>
      </c>
      <c r="G79" s="25">
        <v>24</v>
      </c>
      <c r="H79" s="25">
        <v>25.041142419764007</v>
      </c>
    </row>
    <row r="80" spans="1:8" ht="15.6" x14ac:dyDescent="0.3">
      <c r="A80" s="26">
        <v>42779</v>
      </c>
      <c r="B80" s="27">
        <v>22.63</v>
      </c>
      <c r="C80" s="27">
        <v>23.561995996983235</v>
      </c>
      <c r="D80" s="27">
        <v>26.75</v>
      </c>
      <c r="E80" s="27">
        <v>22.75</v>
      </c>
      <c r="F80" s="27">
        <v>25.5</v>
      </c>
      <c r="G80" s="27">
        <v>24</v>
      </c>
      <c r="H80" s="27">
        <v>24.956998806129885</v>
      </c>
    </row>
    <row r="81" spans="1:8" ht="15.6" x14ac:dyDescent="0.3">
      <c r="A81" s="24">
        <v>42780</v>
      </c>
      <c r="B81" s="25">
        <v>22.9</v>
      </c>
      <c r="C81" s="25">
        <v>23.414417820169827</v>
      </c>
      <c r="D81" s="25">
        <v>26.75</v>
      </c>
      <c r="E81" s="25">
        <v>22.75</v>
      </c>
      <c r="F81" s="25">
        <v>25.5</v>
      </c>
      <c r="G81" s="25">
        <v>24</v>
      </c>
      <c r="H81" s="25">
        <v>24.94996191510495</v>
      </c>
    </row>
    <row r="82" spans="1:8" ht="15.6" x14ac:dyDescent="0.3">
      <c r="A82" s="26">
        <v>42781</v>
      </c>
      <c r="B82" s="27">
        <v>23.07</v>
      </c>
      <c r="C82" s="27">
        <v>23.324793407453445</v>
      </c>
      <c r="D82" s="27">
        <v>26.75</v>
      </c>
      <c r="E82" s="27">
        <v>22.75</v>
      </c>
      <c r="F82" s="27">
        <v>25.5</v>
      </c>
      <c r="G82" s="27">
        <v>24</v>
      </c>
      <c r="H82" s="27">
        <v>24.987663054051996</v>
      </c>
    </row>
    <row r="83" spans="1:8" ht="15.6" x14ac:dyDescent="0.3">
      <c r="A83" s="24">
        <v>42782</v>
      </c>
      <c r="B83" s="25">
        <v>22.93</v>
      </c>
      <c r="C83" s="25">
        <v>23.162973884859596</v>
      </c>
      <c r="D83" s="25">
        <v>26.75</v>
      </c>
      <c r="E83" s="25">
        <v>22.75</v>
      </c>
      <c r="F83" s="25">
        <v>25.5</v>
      </c>
      <c r="G83" s="25">
        <v>24</v>
      </c>
      <c r="H83" s="25">
        <v>24.910823078429328</v>
      </c>
    </row>
    <row r="84" spans="1:8" ht="15.6" x14ac:dyDescent="0.3">
      <c r="A84" s="26">
        <v>42783</v>
      </c>
      <c r="B84" s="27">
        <v>22.6</v>
      </c>
      <c r="C84" s="27">
        <v>23.045866866730325</v>
      </c>
      <c r="D84" s="27">
        <v>26.75</v>
      </c>
      <c r="E84" s="27">
        <v>22.75</v>
      </c>
      <c r="F84" s="27">
        <v>25.5</v>
      </c>
      <c r="G84" s="27">
        <v>24</v>
      </c>
      <c r="H84" s="27">
        <v>24.977985728099071</v>
      </c>
    </row>
    <row r="85" spans="1:8" ht="15.6" x14ac:dyDescent="0.3">
      <c r="A85" s="24">
        <v>42786</v>
      </c>
      <c r="B85" s="25">
        <v>22.41</v>
      </c>
      <c r="C85" s="25">
        <v>23.224638090929655</v>
      </c>
      <c r="D85" s="25">
        <v>26.75</v>
      </c>
      <c r="E85" s="25">
        <v>22.75</v>
      </c>
      <c r="F85" s="25">
        <v>25.5</v>
      </c>
      <c r="G85" s="25">
        <v>24</v>
      </c>
      <c r="H85" s="25">
        <v>24.522116748194399</v>
      </c>
    </row>
    <row r="86" spans="1:8" ht="15.6" x14ac:dyDescent="0.3">
      <c r="A86" s="26">
        <v>42787</v>
      </c>
      <c r="B86" s="27">
        <v>22.77</v>
      </c>
      <c r="C86" s="27">
        <v>23.181858601115795</v>
      </c>
      <c r="D86" s="27">
        <v>26.75</v>
      </c>
      <c r="E86" s="27">
        <v>22.75</v>
      </c>
      <c r="F86" s="27">
        <v>25.5</v>
      </c>
      <c r="G86" s="27">
        <v>24</v>
      </c>
      <c r="H86" s="27">
        <v>24.525295776895732</v>
      </c>
    </row>
    <row r="87" spans="1:8" ht="15.6" x14ac:dyDescent="0.3">
      <c r="A87" s="24">
        <v>42788</v>
      </c>
      <c r="B87" s="25">
        <v>22.6</v>
      </c>
      <c r="C87" s="25">
        <v>23.112148805460752</v>
      </c>
      <c r="D87" s="25">
        <v>26.75</v>
      </c>
      <c r="E87" s="25">
        <v>22.75</v>
      </c>
      <c r="F87" s="25">
        <v>25.5</v>
      </c>
      <c r="G87" s="25">
        <v>24</v>
      </c>
      <c r="H87" s="25">
        <v>24.432973999755397</v>
      </c>
    </row>
    <row r="88" spans="1:8" ht="15.6" x14ac:dyDescent="0.3">
      <c r="A88" s="26">
        <v>42789</v>
      </c>
      <c r="B88" s="27">
        <v>22.33</v>
      </c>
      <c r="C88" s="27">
        <v>22.999828178694159</v>
      </c>
      <c r="D88" s="27">
        <v>26.75</v>
      </c>
      <c r="E88" s="27">
        <v>22.75</v>
      </c>
      <c r="F88" s="27">
        <v>25.5</v>
      </c>
      <c r="G88" s="27">
        <v>24</v>
      </c>
      <c r="H88" s="27">
        <v>24.457264787046416</v>
      </c>
    </row>
    <row r="89" spans="1:8" ht="15.6" x14ac:dyDescent="0.3">
      <c r="A89" s="24">
        <v>42790</v>
      </c>
      <c r="B89" s="25">
        <v>22.14</v>
      </c>
      <c r="C89" s="25">
        <v>23.223903599116138</v>
      </c>
      <c r="D89" s="25">
        <v>26.75</v>
      </c>
      <c r="E89" s="25">
        <v>22.75</v>
      </c>
      <c r="F89" s="25">
        <v>25.5</v>
      </c>
      <c r="G89" s="25">
        <v>24</v>
      </c>
      <c r="H89" s="25">
        <v>24.384859099099913</v>
      </c>
    </row>
    <row r="90" spans="1:8" ht="15.6" x14ac:dyDescent="0.3">
      <c r="A90" s="26">
        <v>42795</v>
      </c>
      <c r="B90" s="27">
        <v>21.8</v>
      </c>
      <c r="C90" s="27">
        <v>22.803152724282686</v>
      </c>
      <c r="D90" s="27">
        <v>26.75</v>
      </c>
      <c r="E90" s="27">
        <v>22.75</v>
      </c>
      <c r="F90" s="27">
        <v>25.5</v>
      </c>
      <c r="G90" s="27">
        <v>24</v>
      </c>
      <c r="H90" s="27">
        <v>24.421698914850417</v>
      </c>
    </row>
    <row r="91" spans="1:8" ht="15.6" x14ac:dyDescent="0.3">
      <c r="A91" s="24">
        <v>42796</v>
      </c>
      <c r="B91" s="25">
        <v>21.26</v>
      </c>
      <c r="C91" s="25">
        <v>22.76202929672521</v>
      </c>
      <c r="D91" s="25">
        <v>26.75</v>
      </c>
      <c r="E91" s="25">
        <v>22.75</v>
      </c>
      <c r="F91" s="25">
        <v>25.5</v>
      </c>
      <c r="G91" s="25">
        <v>24</v>
      </c>
      <c r="H91" s="25">
        <v>24.546070606305939</v>
      </c>
    </row>
    <row r="92" spans="1:8" ht="15.6" x14ac:dyDescent="0.3">
      <c r="A92" s="26">
        <v>42797</v>
      </c>
      <c r="B92" s="27">
        <v>20.99</v>
      </c>
      <c r="C92" s="27">
        <v>22.698360748509771</v>
      </c>
      <c r="D92" s="27">
        <v>26.75</v>
      </c>
      <c r="E92" s="27">
        <v>22.75</v>
      </c>
      <c r="F92" s="27">
        <v>25.5</v>
      </c>
      <c r="G92" s="27">
        <v>24</v>
      </c>
      <c r="H92" s="27">
        <v>24.519924728989565</v>
      </c>
    </row>
    <row r="93" spans="1:8" ht="15.6" x14ac:dyDescent="0.3">
      <c r="A93" s="24">
        <v>42800</v>
      </c>
      <c r="B93" s="25">
        <v>20.61</v>
      </c>
      <c r="C93" s="25">
        <v>22.749586621570838</v>
      </c>
      <c r="D93" s="25">
        <v>26.75</v>
      </c>
      <c r="E93" s="25">
        <v>22.75</v>
      </c>
      <c r="F93" s="25">
        <v>25.5</v>
      </c>
      <c r="G93" s="25">
        <v>24</v>
      </c>
      <c r="H93" s="25">
        <v>24.481465845584825</v>
      </c>
    </row>
    <row r="94" spans="1:8" ht="15.6" x14ac:dyDescent="0.3">
      <c r="A94" s="26">
        <v>42801</v>
      </c>
      <c r="B94" s="27">
        <v>20.96</v>
      </c>
      <c r="C94" s="27">
        <v>22.453338806787084</v>
      </c>
      <c r="D94" s="27">
        <v>26.75</v>
      </c>
      <c r="E94" s="27">
        <v>22.75</v>
      </c>
      <c r="F94" s="27">
        <v>25.5</v>
      </c>
      <c r="G94" s="27">
        <v>24</v>
      </c>
      <c r="H94" s="27">
        <v>24.461643515947834</v>
      </c>
    </row>
    <row r="95" spans="1:8" ht="15.6" x14ac:dyDescent="0.3">
      <c r="A95" s="24">
        <v>42802</v>
      </c>
      <c r="B95" s="25">
        <v>21.15</v>
      </c>
      <c r="C95" s="25">
        <v>22.498787677094228</v>
      </c>
      <c r="D95" s="25">
        <v>26.75</v>
      </c>
      <c r="E95" s="25">
        <v>22.75</v>
      </c>
      <c r="F95" s="25">
        <v>25.5</v>
      </c>
      <c r="G95" s="25">
        <v>24</v>
      </c>
      <c r="H95" s="25">
        <v>24.357785266368644</v>
      </c>
    </row>
    <row r="96" spans="1:8" ht="15.6" x14ac:dyDescent="0.3">
      <c r="A96" s="26">
        <v>42803</v>
      </c>
      <c r="B96" s="27">
        <v>20.64</v>
      </c>
      <c r="C96" s="27">
        <v>22.665515812733048</v>
      </c>
      <c r="D96" s="27">
        <v>26.75</v>
      </c>
      <c r="E96" s="27">
        <v>22.75</v>
      </c>
      <c r="F96" s="27">
        <v>25.5</v>
      </c>
      <c r="G96" s="27">
        <v>24</v>
      </c>
      <c r="H96" s="27">
        <v>24.289897663357262</v>
      </c>
    </row>
    <row r="97" spans="1:8" ht="15.6" x14ac:dyDescent="0.3">
      <c r="A97" s="24">
        <v>42804</v>
      </c>
      <c r="B97" s="25">
        <v>21.24</v>
      </c>
      <c r="C97" s="25">
        <v>22.553442779725852</v>
      </c>
      <c r="D97" s="25">
        <v>26.75</v>
      </c>
      <c r="E97" s="25">
        <v>22.75</v>
      </c>
      <c r="F97" s="25">
        <v>25.5</v>
      </c>
      <c r="G97" s="25">
        <v>24</v>
      </c>
      <c r="H97" s="25">
        <v>24.347318801490282</v>
      </c>
    </row>
    <row r="98" spans="1:8" ht="15.6" x14ac:dyDescent="0.3">
      <c r="A98" s="26">
        <v>42807</v>
      </c>
      <c r="B98" s="27">
        <v>21.1</v>
      </c>
      <c r="C98" s="27">
        <v>22.624440823990721</v>
      </c>
      <c r="D98" s="27">
        <v>26.75</v>
      </c>
      <c r="E98" s="27">
        <v>22.75</v>
      </c>
      <c r="F98" s="27">
        <v>25.5</v>
      </c>
      <c r="G98" s="27">
        <v>24</v>
      </c>
      <c r="H98" s="27">
        <v>24.2996194973211</v>
      </c>
    </row>
    <row r="99" spans="1:8" ht="15.6" x14ac:dyDescent="0.3">
      <c r="A99" s="24">
        <v>42808</v>
      </c>
      <c r="B99" s="25">
        <v>21.32</v>
      </c>
      <c r="C99" s="25">
        <v>22.538102586713698</v>
      </c>
      <c r="D99" s="25">
        <v>26.75</v>
      </c>
      <c r="E99" s="25">
        <v>22.75</v>
      </c>
      <c r="F99" s="25">
        <v>25.5</v>
      </c>
      <c r="G99" s="25">
        <v>24</v>
      </c>
      <c r="H99" s="25">
        <v>24.322361295817355</v>
      </c>
    </row>
    <row r="100" spans="1:8" ht="15.6" x14ac:dyDescent="0.3">
      <c r="A100" s="26">
        <v>42809</v>
      </c>
      <c r="B100" s="27">
        <v>21.62</v>
      </c>
      <c r="C100" s="27">
        <v>22.644553637790075</v>
      </c>
      <c r="D100" s="27">
        <v>26.75</v>
      </c>
      <c r="E100" s="27">
        <v>22.75</v>
      </c>
      <c r="F100" s="27">
        <v>25.5</v>
      </c>
      <c r="G100" s="27">
        <v>24</v>
      </c>
      <c r="H100" s="27">
        <v>24.422930710578115</v>
      </c>
    </row>
    <row r="101" spans="1:8" ht="15.6" x14ac:dyDescent="0.3">
      <c r="A101" s="24">
        <v>42810</v>
      </c>
      <c r="B101" s="25">
        <v>21.41</v>
      </c>
      <c r="C101" s="25">
        <v>22.521735810638841</v>
      </c>
      <c r="D101" s="25">
        <v>26.75</v>
      </c>
      <c r="E101" s="25">
        <v>22.75</v>
      </c>
      <c r="F101" s="25">
        <v>25.5</v>
      </c>
      <c r="G101" s="25">
        <v>24</v>
      </c>
      <c r="H101" s="25">
        <v>24.290920192948342</v>
      </c>
    </row>
    <row r="102" spans="1:8" ht="15.6" x14ac:dyDescent="0.3">
      <c r="A102" s="26">
        <v>42811</v>
      </c>
      <c r="B102" s="27">
        <v>21.49</v>
      </c>
      <c r="C102" s="27">
        <v>22.301015819268823</v>
      </c>
      <c r="D102" s="27">
        <v>26.75</v>
      </c>
      <c r="E102" s="27">
        <v>22.75</v>
      </c>
      <c r="F102" s="27">
        <v>25.5</v>
      </c>
      <c r="G102" s="27">
        <v>24</v>
      </c>
      <c r="H102" s="27">
        <v>24.293185844796398</v>
      </c>
    </row>
    <row r="103" spans="1:8" ht="15.6" x14ac:dyDescent="0.3">
      <c r="A103" s="24">
        <v>42814</v>
      </c>
      <c r="B103" s="25">
        <v>21.12</v>
      </c>
      <c r="C103" s="25">
        <v>22.599245594015468</v>
      </c>
      <c r="D103" s="25">
        <v>26.75</v>
      </c>
      <c r="E103" s="25">
        <v>22.75</v>
      </c>
      <c r="F103" s="25">
        <v>25.5</v>
      </c>
      <c r="G103" s="25">
        <v>24</v>
      </c>
      <c r="H103" s="25">
        <v>24.074662890972519</v>
      </c>
    </row>
    <row r="104" spans="1:8" ht="15.6" x14ac:dyDescent="0.3">
      <c r="A104" s="26">
        <v>42815</v>
      </c>
      <c r="B104" s="27">
        <v>21.6</v>
      </c>
      <c r="C104" s="27">
        <v>22.83230178929508</v>
      </c>
      <c r="D104" s="27">
        <v>26.75</v>
      </c>
      <c r="E104" s="27">
        <v>22.75</v>
      </c>
      <c r="F104" s="27">
        <v>25.5</v>
      </c>
      <c r="G104" s="27">
        <v>24</v>
      </c>
      <c r="H104" s="27">
        <v>24.04428288680516</v>
      </c>
    </row>
    <row r="105" spans="1:8" ht="15.6" x14ac:dyDescent="0.3">
      <c r="A105" s="24">
        <v>42816</v>
      </c>
      <c r="B105" s="25">
        <v>21.29</v>
      </c>
      <c r="C105" s="25">
        <v>22.725091328172567</v>
      </c>
      <c r="D105" s="25">
        <v>26.75</v>
      </c>
      <c r="E105" s="25">
        <v>22.75</v>
      </c>
      <c r="F105" s="25">
        <v>25.5</v>
      </c>
      <c r="G105" s="25">
        <v>24</v>
      </c>
      <c r="H105" s="25">
        <v>24.031501662190422</v>
      </c>
    </row>
    <row r="106" spans="1:8" ht="15.6" x14ac:dyDescent="0.3">
      <c r="A106" s="26">
        <v>42817</v>
      </c>
      <c r="B106" s="27">
        <v>21.39</v>
      </c>
      <c r="C106" s="27">
        <v>22.758289191702723</v>
      </c>
      <c r="D106" s="27">
        <v>26.75</v>
      </c>
      <c r="E106" s="27">
        <v>22.75</v>
      </c>
      <c r="F106" s="27">
        <v>25.5</v>
      </c>
      <c r="G106" s="27">
        <v>24</v>
      </c>
      <c r="H106" s="27">
        <v>24.014435202475653</v>
      </c>
    </row>
    <row r="107" spans="1:8" ht="15.6" x14ac:dyDescent="0.3">
      <c r="A107" s="24">
        <v>42821</v>
      </c>
      <c r="B107" s="25">
        <v>21.92</v>
      </c>
      <c r="C107" s="25">
        <v>22.613514569610359</v>
      </c>
      <c r="D107" s="25">
        <v>26.75</v>
      </c>
      <c r="E107" s="25">
        <v>22.75</v>
      </c>
      <c r="F107" s="25">
        <v>25.5</v>
      </c>
      <c r="G107" s="25">
        <v>24</v>
      </c>
      <c r="H107" s="25">
        <v>24.192122565387173</v>
      </c>
    </row>
    <row r="108" spans="1:8" ht="15.6" x14ac:dyDescent="0.3">
      <c r="A108" s="26">
        <v>42822</v>
      </c>
      <c r="B108" s="27">
        <v>22.01</v>
      </c>
      <c r="C108" s="27">
        <v>22.649702495201534</v>
      </c>
      <c r="D108" s="27">
        <v>26.75</v>
      </c>
      <c r="E108" s="27">
        <v>22.75</v>
      </c>
      <c r="F108" s="27">
        <v>25.5</v>
      </c>
      <c r="G108" s="27">
        <v>24</v>
      </c>
      <c r="H108" s="27">
        <v>24.257033806849275</v>
      </c>
    </row>
    <row r="109" spans="1:8" ht="15.6" x14ac:dyDescent="0.3">
      <c r="A109" s="24">
        <v>42823</v>
      </c>
      <c r="B109" s="25">
        <v>21.47</v>
      </c>
      <c r="C109" s="25">
        <v>22.687810470003821</v>
      </c>
      <c r="D109" s="25">
        <v>26.75</v>
      </c>
      <c r="E109" s="25">
        <v>22.75</v>
      </c>
      <c r="F109" s="25">
        <v>25.5</v>
      </c>
      <c r="G109" s="25">
        <v>24</v>
      </c>
      <c r="H109" s="25">
        <v>24.158092154090316</v>
      </c>
    </row>
    <row r="110" spans="1:8" ht="15.6" x14ac:dyDescent="0.3">
      <c r="A110" s="26">
        <v>42824</v>
      </c>
      <c r="B110" s="27">
        <v>22.56</v>
      </c>
      <c r="C110" s="27">
        <v>22.964948200319398</v>
      </c>
      <c r="D110" s="27">
        <v>26.75</v>
      </c>
      <c r="E110" s="27">
        <v>22.75</v>
      </c>
      <c r="F110" s="27">
        <v>25.5</v>
      </c>
      <c r="G110" s="27">
        <v>24</v>
      </c>
      <c r="H110" s="27">
        <v>24.154046450307884</v>
      </c>
    </row>
    <row r="111" spans="1:8" ht="15.6" x14ac:dyDescent="0.3">
      <c r="A111" s="24">
        <v>42825</v>
      </c>
      <c r="B111" s="25">
        <v>22.87</v>
      </c>
      <c r="C111" s="25">
        <v>23.174335268401062</v>
      </c>
      <c r="D111" s="25">
        <v>26.75</v>
      </c>
      <c r="E111" s="25">
        <v>22.75</v>
      </c>
      <c r="F111" s="25">
        <v>25.5</v>
      </c>
      <c r="G111" s="25">
        <v>24</v>
      </c>
      <c r="H111" s="25">
        <v>24.251724165070542</v>
      </c>
    </row>
    <row r="112" spans="1:8" ht="15.6" x14ac:dyDescent="0.3">
      <c r="A112" s="26">
        <v>42828</v>
      </c>
      <c r="B112" s="27">
        <v>22.16</v>
      </c>
      <c r="C112" s="27">
        <v>22.941767613279239</v>
      </c>
      <c r="D112" s="27">
        <v>26.75</v>
      </c>
      <c r="E112" s="27">
        <v>22.75</v>
      </c>
      <c r="F112" s="27">
        <v>25.5</v>
      </c>
      <c r="G112" s="27">
        <v>24</v>
      </c>
      <c r="H112" s="27">
        <v>24.239881040076604</v>
      </c>
    </row>
    <row r="113" spans="1:8" ht="15.6" x14ac:dyDescent="0.3">
      <c r="A113" s="24">
        <v>42829</v>
      </c>
      <c r="B113" s="25">
        <v>22.41</v>
      </c>
      <c r="C113" s="25">
        <v>22.970058846735487</v>
      </c>
      <c r="D113" s="25">
        <v>26.75</v>
      </c>
      <c r="E113" s="25">
        <v>22.75</v>
      </c>
      <c r="F113" s="25">
        <v>25.5</v>
      </c>
      <c r="G113" s="25">
        <v>24</v>
      </c>
      <c r="H113" s="25">
        <v>24.499733702890111</v>
      </c>
    </row>
    <row r="114" spans="1:8" ht="15.6" x14ac:dyDescent="0.3">
      <c r="A114" s="26">
        <v>42830</v>
      </c>
      <c r="B114" s="27">
        <v>22.06</v>
      </c>
      <c r="C114" s="27">
        <v>23.4332725799919</v>
      </c>
      <c r="D114" s="27">
        <v>26.75</v>
      </c>
      <c r="E114" s="27">
        <v>22.75</v>
      </c>
      <c r="F114" s="27">
        <v>25.5</v>
      </c>
      <c r="G114" s="27">
        <v>24</v>
      </c>
      <c r="H114" s="27">
        <v>24.458427210432511</v>
      </c>
    </row>
    <row r="115" spans="1:8" ht="15.6" x14ac:dyDescent="0.3">
      <c r="A115" s="24">
        <v>42831</v>
      </c>
      <c r="B115" s="25">
        <v>21.74</v>
      </c>
      <c r="C115" s="25">
        <v>23.768746158574064</v>
      </c>
      <c r="D115" s="25">
        <v>26.75</v>
      </c>
      <c r="E115" s="25">
        <v>22.75</v>
      </c>
      <c r="F115" s="25">
        <v>25.5</v>
      </c>
      <c r="G115" s="25">
        <v>24</v>
      </c>
      <c r="H115" s="25">
        <v>24.274940637007532</v>
      </c>
    </row>
    <row r="116" spans="1:8" ht="15.6" x14ac:dyDescent="0.3">
      <c r="A116" s="26">
        <v>42832</v>
      </c>
      <c r="B116" s="27">
        <v>22.41</v>
      </c>
      <c r="C116" s="27">
        <v>22.996332164618579</v>
      </c>
      <c r="D116" s="27">
        <v>26.75</v>
      </c>
      <c r="E116" s="27">
        <v>22.75</v>
      </c>
      <c r="F116" s="27">
        <v>25.5</v>
      </c>
      <c r="G116" s="27">
        <v>24</v>
      </c>
      <c r="H116" s="27">
        <v>24.257929350432299</v>
      </c>
    </row>
    <row r="117" spans="1:8" ht="15.6" x14ac:dyDescent="0.3">
      <c r="A117" s="24">
        <v>42835</v>
      </c>
      <c r="B117" s="25">
        <v>22.42</v>
      </c>
      <c r="C117" s="25">
        <v>23.114309882160775</v>
      </c>
      <c r="D117" s="25">
        <v>26.75</v>
      </c>
      <c r="E117" s="25">
        <v>22.75</v>
      </c>
      <c r="F117" s="25">
        <v>25.5</v>
      </c>
      <c r="G117" s="25">
        <v>24</v>
      </c>
      <c r="H117" s="25">
        <v>24.258245803261111</v>
      </c>
    </row>
    <row r="118" spans="1:8" ht="15.6" x14ac:dyDescent="0.3">
      <c r="A118" s="26">
        <v>42836</v>
      </c>
      <c r="B118" s="27">
        <v>22.79</v>
      </c>
      <c r="C118" s="27">
        <v>23.153362105390233</v>
      </c>
      <c r="D118" s="27">
        <v>26.75</v>
      </c>
      <c r="E118" s="27">
        <v>22.75</v>
      </c>
      <c r="F118" s="27">
        <v>25.5</v>
      </c>
      <c r="G118" s="27">
        <v>24</v>
      </c>
      <c r="H118" s="27">
        <v>24.220075491672841</v>
      </c>
    </row>
    <row r="119" spans="1:8" ht="15.6" x14ac:dyDescent="0.3">
      <c r="A119" s="24">
        <v>42837</v>
      </c>
      <c r="B119" s="25">
        <v>23.97</v>
      </c>
      <c r="C119" s="25">
        <v>24.042005293476567</v>
      </c>
      <c r="D119" s="25">
        <v>28.25</v>
      </c>
      <c r="E119" s="25">
        <v>24.25</v>
      </c>
      <c r="F119" s="25">
        <v>27</v>
      </c>
      <c r="G119" s="25">
        <v>25.5</v>
      </c>
      <c r="H119" s="25">
        <v>25.113404644719392</v>
      </c>
    </row>
    <row r="120" spans="1:8" ht="15.6" x14ac:dyDescent="0.3">
      <c r="A120" s="26">
        <v>42842</v>
      </c>
      <c r="B120" s="27">
        <v>23.57</v>
      </c>
      <c r="C120" s="27">
        <v>24.203887058118635</v>
      </c>
      <c r="D120" s="27">
        <v>28.25</v>
      </c>
      <c r="E120" s="27">
        <v>24.25</v>
      </c>
      <c r="F120" s="27">
        <v>27</v>
      </c>
      <c r="G120" s="27">
        <v>25.5</v>
      </c>
      <c r="H120" s="27">
        <v>25.51135274755703</v>
      </c>
    </row>
    <row r="121" spans="1:8" ht="15.6" x14ac:dyDescent="0.3">
      <c r="A121" s="24">
        <v>42843</v>
      </c>
      <c r="B121" s="25">
        <v>23.81</v>
      </c>
      <c r="C121" s="25">
        <v>24.487133394993585</v>
      </c>
      <c r="D121" s="25">
        <v>28.25</v>
      </c>
      <c r="E121" s="25">
        <v>24.25</v>
      </c>
      <c r="F121" s="25">
        <v>27</v>
      </c>
      <c r="G121" s="25">
        <v>25.5</v>
      </c>
      <c r="H121" s="25">
        <v>25.649920299544164</v>
      </c>
    </row>
    <row r="122" spans="1:8" ht="15.6" x14ac:dyDescent="0.3">
      <c r="A122" s="26">
        <v>42844</v>
      </c>
      <c r="B122" s="27">
        <v>23.53</v>
      </c>
      <c r="C122" s="27">
        <v>24.276524429547507</v>
      </c>
      <c r="D122" s="27">
        <v>28.25</v>
      </c>
      <c r="E122" s="27">
        <v>24.25</v>
      </c>
      <c r="F122" s="27">
        <v>27</v>
      </c>
      <c r="G122" s="27">
        <v>25.5</v>
      </c>
      <c r="H122" s="27">
        <v>25.63522790105392</v>
      </c>
    </row>
    <row r="123" spans="1:8" ht="15.6" x14ac:dyDescent="0.3">
      <c r="A123" s="24">
        <v>42845</v>
      </c>
      <c r="B123" s="25">
        <v>23.5</v>
      </c>
      <c r="C123" s="25">
        <v>24.416747344951006</v>
      </c>
      <c r="D123" s="25">
        <v>28.25</v>
      </c>
      <c r="E123" s="25">
        <v>24.25</v>
      </c>
      <c r="F123" s="25">
        <v>27</v>
      </c>
      <c r="G123" s="25">
        <v>25.5</v>
      </c>
      <c r="H123" s="25">
        <v>25.406874219996137</v>
      </c>
    </row>
    <row r="124" spans="1:8" ht="15.6" x14ac:dyDescent="0.3">
      <c r="A124" s="26">
        <v>42846</v>
      </c>
      <c r="B124" s="27">
        <v>23.28</v>
      </c>
      <c r="C124" s="27">
        <v>24.410305289213873</v>
      </c>
      <c r="D124" s="27">
        <v>28.25</v>
      </c>
      <c r="E124" s="27">
        <v>24.25</v>
      </c>
      <c r="F124" s="27">
        <v>27</v>
      </c>
      <c r="G124" s="27">
        <v>25.5</v>
      </c>
      <c r="H124" s="27">
        <v>25.470384271738805</v>
      </c>
    </row>
    <row r="125" spans="1:8" ht="15.6" x14ac:dyDescent="0.3">
      <c r="A125" s="24">
        <v>42849</v>
      </c>
      <c r="B125" s="25">
        <v>22.48</v>
      </c>
      <c r="C125" s="25">
        <v>24.590891310421906</v>
      </c>
      <c r="D125" s="25">
        <v>28.25</v>
      </c>
      <c r="E125" s="25">
        <v>24.25</v>
      </c>
      <c r="F125" s="25">
        <v>27</v>
      </c>
      <c r="G125" s="25">
        <v>25.5</v>
      </c>
      <c r="H125" s="25">
        <v>25.470316273364613</v>
      </c>
    </row>
    <row r="126" spans="1:8" ht="15.6" x14ac:dyDescent="0.3">
      <c r="A126" s="26">
        <v>42850</v>
      </c>
      <c r="B126" s="27">
        <v>22.79</v>
      </c>
      <c r="C126" s="27">
        <v>24.54175860713962</v>
      </c>
      <c r="D126" s="27">
        <v>28.25</v>
      </c>
      <c r="E126" s="27">
        <v>24.25</v>
      </c>
      <c r="F126" s="27">
        <v>27</v>
      </c>
      <c r="G126" s="27">
        <v>25.5</v>
      </c>
      <c r="H126" s="27">
        <v>25.500081649373911</v>
      </c>
    </row>
    <row r="127" spans="1:8" ht="15.6" x14ac:dyDescent="0.3">
      <c r="A127" s="24">
        <v>42851</v>
      </c>
      <c r="B127" s="25">
        <v>23.05</v>
      </c>
      <c r="C127" s="25">
        <v>24.474048144571665</v>
      </c>
      <c r="D127" s="25">
        <v>28.25</v>
      </c>
      <c r="E127" s="25">
        <v>24.25</v>
      </c>
      <c r="F127" s="25">
        <v>27</v>
      </c>
      <c r="G127" s="25">
        <v>25.5</v>
      </c>
      <c r="H127" s="25">
        <v>25.347427736407976</v>
      </c>
    </row>
    <row r="128" spans="1:8" ht="15.6" x14ac:dyDescent="0.3">
      <c r="A128" s="26">
        <v>42852</v>
      </c>
      <c r="B128" s="27">
        <v>23.77</v>
      </c>
      <c r="C128" s="27">
        <v>24.699163732394368</v>
      </c>
      <c r="D128" s="27">
        <v>28.25</v>
      </c>
      <c r="E128" s="27">
        <v>24.25</v>
      </c>
      <c r="F128" s="27">
        <v>27</v>
      </c>
      <c r="G128" s="27">
        <v>25.5</v>
      </c>
      <c r="H128" s="27">
        <v>25.421743863227263</v>
      </c>
    </row>
    <row r="129" spans="1:8" ht="15.6" x14ac:dyDescent="0.3">
      <c r="A129" s="24">
        <v>42853</v>
      </c>
      <c r="B129" s="25">
        <v>23.27</v>
      </c>
      <c r="C129" s="25">
        <v>24.703460819650246</v>
      </c>
      <c r="D129" s="25">
        <v>28.25</v>
      </c>
      <c r="E129" s="25">
        <v>24.25</v>
      </c>
      <c r="F129" s="25">
        <v>27</v>
      </c>
      <c r="G129" s="25">
        <v>25.5</v>
      </c>
      <c r="H129" s="25">
        <v>25.25118069690615</v>
      </c>
    </row>
    <row r="130" spans="1:8" ht="15.6" x14ac:dyDescent="0.3">
      <c r="A130" s="26">
        <v>42857</v>
      </c>
      <c r="B130" s="27">
        <v>23.1</v>
      </c>
      <c r="C130" s="27">
        <v>24.75287230761322</v>
      </c>
      <c r="D130" s="27">
        <v>28.25</v>
      </c>
      <c r="E130" s="27">
        <v>24.25</v>
      </c>
      <c r="F130" s="27">
        <v>27</v>
      </c>
      <c r="G130" s="27">
        <v>25.5</v>
      </c>
      <c r="H130" s="27">
        <v>25.325931805950791</v>
      </c>
    </row>
    <row r="131" spans="1:8" ht="15.6" x14ac:dyDescent="0.3">
      <c r="A131" s="24">
        <v>42858</v>
      </c>
      <c r="B131" s="25">
        <v>23.69</v>
      </c>
      <c r="C131" s="25">
        <v>24.787115885700977</v>
      </c>
      <c r="D131" s="25">
        <v>28.25</v>
      </c>
      <c r="E131" s="25">
        <v>24.25</v>
      </c>
      <c r="F131" s="25">
        <v>27</v>
      </c>
      <c r="G131" s="25">
        <v>25.5</v>
      </c>
      <c r="H131" s="25">
        <v>25.455009474321422</v>
      </c>
    </row>
    <row r="132" spans="1:8" ht="15.6" x14ac:dyDescent="0.3">
      <c r="A132" s="26">
        <v>42859</v>
      </c>
      <c r="B132" s="27">
        <v>23.69</v>
      </c>
      <c r="C132" s="27">
        <v>24.763869101584422</v>
      </c>
      <c r="D132" s="27">
        <v>28.25</v>
      </c>
      <c r="E132" s="27">
        <v>24.25</v>
      </c>
      <c r="F132" s="27">
        <v>27</v>
      </c>
      <c r="G132" s="27">
        <v>25.5</v>
      </c>
      <c r="H132" s="27">
        <v>25.442204475849522</v>
      </c>
    </row>
    <row r="133" spans="1:8" ht="15.6" x14ac:dyDescent="0.3">
      <c r="A133" s="24">
        <v>42860</v>
      </c>
      <c r="B133" s="25">
        <v>23.97</v>
      </c>
      <c r="C133" s="25">
        <v>24.616770678283192</v>
      </c>
      <c r="D133" s="25">
        <v>28.25</v>
      </c>
      <c r="E133" s="25">
        <v>24.25</v>
      </c>
      <c r="F133" s="25">
        <v>27</v>
      </c>
      <c r="G133" s="25">
        <v>25.5</v>
      </c>
      <c r="H133" s="25">
        <v>25.410544842352785</v>
      </c>
    </row>
    <row r="134" spans="1:8" ht="15.6" x14ac:dyDescent="0.3">
      <c r="A134" s="26">
        <v>42863</v>
      </c>
      <c r="B134" s="27">
        <v>24.63</v>
      </c>
      <c r="C134" s="27">
        <v>24.621874083425787</v>
      </c>
      <c r="D134" s="27">
        <v>28.25</v>
      </c>
      <c r="E134" s="27">
        <v>24.25</v>
      </c>
      <c r="F134" s="27">
        <v>27</v>
      </c>
      <c r="G134" s="27">
        <v>25.5</v>
      </c>
      <c r="H134" s="27">
        <v>25.496666239892168</v>
      </c>
    </row>
    <row r="135" spans="1:8" ht="15.6" x14ac:dyDescent="0.3">
      <c r="A135" s="24">
        <v>42864</v>
      </c>
      <c r="B135" s="25">
        <v>24.88</v>
      </c>
      <c r="C135" s="25">
        <v>24.645650708024274</v>
      </c>
      <c r="D135" s="25">
        <v>28.25</v>
      </c>
      <c r="E135" s="25">
        <v>24.25</v>
      </c>
      <c r="F135" s="25">
        <v>27</v>
      </c>
      <c r="G135" s="25">
        <v>25.5</v>
      </c>
      <c r="H135" s="25">
        <v>25.577227144117192</v>
      </c>
    </row>
    <row r="136" spans="1:8" ht="15.6" x14ac:dyDescent="0.3">
      <c r="A136" s="26">
        <v>42865</v>
      </c>
      <c r="B136" s="27">
        <v>24.6</v>
      </c>
      <c r="C136" s="27">
        <v>24.239848941430999</v>
      </c>
      <c r="D136" s="27">
        <v>28.25</v>
      </c>
      <c r="E136" s="27">
        <v>24.25</v>
      </c>
      <c r="F136" s="27">
        <v>27</v>
      </c>
      <c r="G136" s="27">
        <v>25.5</v>
      </c>
      <c r="H136" s="27">
        <v>25.608734190702833</v>
      </c>
    </row>
    <row r="137" spans="1:8" ht="15.6" x14ac:dyDescent="0.3">
      <c r="A137" s="24">
        <v>42866</v>
      </c>
      <c r="B137" s="25">
        <v>24.63</v>
      </c>
      <c r="C137" s="25">
        <v>24.311508216376332</v>
      </c>
      <c r="D137" s="25">
        <v>28.25</v>
      </c>
      <c r="E137" s="25">
        <v>24.25</v>
      </c>
      <c r="F137" s="25">
        <v>27</v>
      </c>
      <c r="G137" s="25">
        <v>25.5</v>
      </c>
      <c r="H137" s="25">
        <v>25.558879736176383</v>
      </c>
    </row>
    <row r="138" spans="1:8" ht="15.6" x14ac:dyDescent="0.3">
      <c r="A138" s="26">
        <v>42867</v>
      </c>
      <c r="B138" s="27">
        <v>24.51</v>
      </c>
      <c r="C138" s="27">
        <v>24.309995438276371</v>
      </c>
      <c r="D138" s="27">
        <v>28.25</v>
      </c>
      <c r="E138" s="27">
        <v>24.25</v>
      </c>
      <c r="F138" s="27">
        <v>27</v>
      </c>
      <c r="G138" s="27">
        <v>25.5</v>
      </c>
      <c r="H138" s="27">
        <v>25.52904916072746</v>
      </c>
    </row>
    <row r="139" spans="1:8" ht="15.6" x14ac:dyDescent="0.3">
      <c r="A139" s="24">
        <v>42870</v>
      </c>
      <c r="B139" s="25">
        <v>24.87</v>
      </c>
      <c r="C139" s="25">
        <v>24.658933632689191</v>
      </c>
      <c r="D139" s="25">
        <v>28.25</v>
      </c>
      <c r="E139" s="25">
        <v>24.25</v>
      </c>
      <c r="F139" s="25">
        <v>27</v>
      </c>
      <c r="G139" s="25">
        <v>25.5</v>
      </c>
      <c r="H139" s="25">
        <v>25.48596277251059</v>
      </c>
    </row>
    <row r="140" spans="1:8" ht="15.6" x14ac:dyDescent="0.3">
      <c r="A140" s="26">
        <v>42871</v>
      </c>
      <c r="B140" s="27">
        <v>24.17</v>
      </c>
      <c r="C140" s="27">
        <v>24.264870964867995</v>
      </c>
      <c r="D140" s="27">
        <v>28.25</v>
      </c>
      <c r="E140" s="27">
        <v>24.25</v>
      </c>
      <c r="F140" s="27">
        <v>27</v>
      </c>
      <c r="G140" s="27">
        <v>25.5</v>
      </c>
      <c r="H140" s="27">
        <v>25.540928954147809</v>
      </c>
    </row>
    <row r="141" spans="1:8" ht="15.6" x14ac:dyDescent="0.3">
      <c r="A141" s="24">
        <v>42872</v>
      </c>
      <c r="B141" s="25">
        <v>24.53</v>
      </c>
      <c r="C141" s="25">
        <v>24.416000813551442</v>
      </c>
      <c r="D141" s="25">
        <v>28.25</v>
      </c>
      <c r="E141" s="25">
        <v>24.25</v>
      </c>
      <c r="F141" s="25">
        <v>27</v>
      </c>
      <c r="G141" s="25">
        <v>25.5</v>
      </c>
      <c r="H141" s="25">
        <v>25.399956550800759</v>
      </c>
    </row>
    <row r="142" spans="1:8" ht="15.6" x14ac:dyDescent="0.3">
      <c r="A142" s="26">
        <v>42873</v>
      </c>
      <c r="B142" s="27">
        <v>24.53</v>
      </c>
      <c r="C142" s="27">
        <v>23.6927589997252</v>
      </c>
      <c r="D142" s="27">
        <v>28.25</v>
      </c>
      <c r="E142" s="27">
        <v>24.25</v>
      </c>
      <c r="F142" s="27">
        <v>27</v>
      </c>
      <c r="G142" s="27">
        <v>25.5</v>
      </c>
      <c r="H142" s="27">
        <v>25.461698107454772</v>
      </c>
    </row>
    <row r="143" spans="1:8" ht="15.6" x14ac:dyDescent="0.3">
      <c r="A143" s="24">
        <v>42874</v>
      </c>
      <c r="B143" s="25">
        <v>24.63</v>
      </c>
      <c r="C143" s="25">
        <v>24.273125241592577</v>
      </c>
      <c r="D143" s="25">
        <v>28.25</v>
      </c>
      <c r="E143" s="25">
        <v>24.25</v>
      </c>
      <c r="F143" s="25">
        <v>27</v>
      </c>
      <c r="G143" s="25">
        <v>25.5</v>
      </c>
      <c r="H143" s="25">
        <v>25.621703898651987</v>
      </c>
    </row>
    <row r="144" spans="1:8" ht="15.6" x14ac:dyDescent="0.3">
      <c r="A144" s="26">
        <v>42877</v>
      </c>
      <c r="B144" s="27">
        <v>24</v>
      </c>
      <c r="C144" s="27">
        <v>24.09009939691758</v>
      </c>
      <c r="D144" s="27">
        <v>28.25</v>
      </c>
      <c r="E144" s="27">
        <v>24.25</v>
      </c>
      <c r="F144" s="27">
        <v>27</v>
      </c>
      <c r="G144" s="27">
        <v>25.5</v>
      </c>
      <c r="H144" s="27">
        <v>25.362260625266508</v>
      </c>
    </row>
    <row r="145" spans="1:8" ht="15.6" x14ac:dyDescent="0.3">
      <c r="A145" s="24">
        <v>42878</v>
      </c>
      <c r="B145" s="25">
        <v>24.29</v>
      </c>
      <c r="C145" s="25">
        <v>23.503419872855915</v>
      </c>
      <c r="D145" s="25">
        <v>28.25</v>
      </c>
      <c r="E145" s="25">
        <v>24.25</v>
      </c>
      <c r="F145" s="25">
        <v>27</v>
      </c>
      <c r="G145" s="25">
        <v>25.5</v>
      </c>
      <c r="H145" s="25">
        <v>25.564737935315996</v>
      </c>
    </row>
    <row r="146" spans="1:8" ht="15.6" x14ac:dyDescent="0.3">
      <c r="A146" s="26">
        <v>42879</v>
      </c>
      <c r="B146" s="27">
        <v>24.27</v>
      </c>
      <c r="C146" s="27">
        <v>24.028734920578767</v>
      </c>
      <c r="D146" s="27">
        <v>28.25</v>
      </c>
      <c r="E146" s="27">
        <v>24.25</v>
      </c>
      <c r="F146" s="27">
        <v>27</v>
      </c>
      <c r="G146" s="27">
        <v>25.5</v>
      </c>
      <c r="H146" s="27">
        <v>25.472624146659278</v>
      </c>
    </row>
    <row r="147" spans="1:8" ht="15.6" x14ac:dyDescent="0.3">
      <c r="A147" s="24">
        <v>42881</v>
      </c>
      <c r="B147" s="25">
        <v>24.47</v>
      </c>
      <c r="C147" s="25">
        <v>24.100638529567053</v>
      </c>
      <c r="D147" s="25">
        <v>28.25</v>
      </c>
      <c r="E147" s="25">
        <v>24.25</v>
      </c>
      <c r="F147" s="25">
        <v>27</v>
      </c>
      <c r="G147" s="25">
        <v>25.5</v>
      </c>
      <c r="H147" s="25">
        <v>25.61312249490004</v>
      </c>
    </row>
    <row r="148" spans="1:8" ht="15.6" x14ac:dyDescent="0.3">
      <c r="A148" s="26">
        <v>42884</v>
      </c>
      <c r="B148" s="27">
        <v>24.73</v>
      </c>
      <c r="C148" s="27">
        <v>24.789774827501233</v>
      </c>
      <c r="D148" s="27">
        <v>28.25</v>
      </c>
      <c r="E148" s="27">
        <v>24.25</v>
      </c>
      <c r="F148" s="27">
        <v>27</v>
      </c>
      <c r="G148" s="27">
        <v>25.5</v>
      </c>
      <c r="H148" s="27">
        <v>25.61312249490004</v>
      </c>
    </row>
    <row r="149" spans="1:8" ht="15.6" x14ac:dyDescent="0.3">
      <c r="A149" s="24">
        <v>42885</v>
      </c>
      <c r="B149" s="25">
        <v>25.53</v>
      </c>
      <c r="C149" s="25">
        <v>24.952084263983259</v>
      </c>
      <c r="D149" s="25">
        <v>28.25</v>
      </c>
      <c r="E149" s="25">
        <v>24.25</v>
      </c>
      <c r="F149" s="25">
        <v>27</v>
      </c>
      <c r="G149" s="25">
        <v>25.5</v>
      </c>
      <c r="H149" s="25">
        <v>25.678269189428313</v>
      </c>
    </row>
    <row r="150" spans="1:8" ht="15.6" x14ac:dyDescent="0.3">
      <c r="A150" s="26">
        <v>42886</v>
      </c>
      <c r="B150" s="27">
        <v>25.05</v>
      </c>
      <c r="C150" s="27">
        <v>25.379471713810315</v>
      </c>
      <c r="D150" s="27">
        <v>28.25</v>
      </c>
      <c r="E150" s="27">
        <v>24.25</v>
      </c>
      <c r="F150" s="27">
        <v>27</v>
      </c>
      <c r="G150" s="27">
        <v>25.5</v>
      </c>
      <c r="H150" s="27">
        <v>25.600402303353729</v>
      </c>
    </row>
    <row r="151" spans="1:8" ht="15.6" x14ac:dyDescent="0.3">
      <c r="A151" s="24">
        <v>42887</v>
      </c>
      <c r="B151" s="25">
        <v>25.34</v>
      </c>
      <c r="C151" s="25">
        <v>25.185162604262604</v>
      </c>
      <c r="D151" s="25">
        <v>28.25</v>
      </c>
      <c r="E151" s="25">
        <v>24.25</v>
      </c>
      <c r="F151" s="25">
        <v>27</v>
      </c>
      <c r="G151" s="25">
        <v>25.5</v>
      </c>
      <c r="H151" s="25">
        <v>25.64811208064652</v>
      </c>
    </row>
    <row r="152" spans="1:8" ht="15.6" x14ac:dyDescent="0.3">
      <c r="A152" s="26">
        <v>42888</v>
      </c>
      <c r="B152" s="27">
        <v>25.07</v>
      </c>
      <c r="C152" s="27">
        <v>25.244452426564497</v>
      </c>
      <c r="D152" s="27">
        <v>28.25</v>
      </c>
      <c r="E152" s="27">
        <v>24.25</v>
      </c>
      <c r="F152" s="27">
        <v>27</v>
      </c>
      <c r="G152" s="27">
        <v>25.5</v>
      </c>
      <c r="H152" s="27">
        <v>25.672467632388919</v>
      </c>
    </row>
    <row r="153" spans="1:8" ht="15.6" x14ac:dyDescent="0.3">
      <c r="A153" s="24">
        <v>42891</v>
      </c>
      <c r="B153" s="25">
        <v>24.92</v>
      </c>
      <c r="C153" s="25">
        <v>25.137346970806739</v>
      </c>
      <c r="D153" s="25">
        <v>28.25</v>
      </c>
      <c r="E153" s="25">
        <v>24.25</v>
      </c>
      <c r="F153" s="25">
        <v>27</v>
      </c>
      <c r="G153" s="25">
        <v>25.5</v>
      </c>
      <c r="H153" s="25">
        <v>25.711871180326149</v>
      </c>
    </row>
    <row r="154" spans="1:8" ht="15.6" x14ac:dyDescent="0.3">
      <c r="A154" s="26">
        <v>42892</v>
      </c>
      <c r="B154" s="27">
        <v>24.95</v>
      </c>
      <c r="C154" s="27">
        <v>25.190052726337449</v>
      </c>
      <c r="D154" s="27">
        <v>28.25</v>
      </c>
      <c r="E154" s="27">
        <v>24.25</v>
      </c>
      <c r="F154" s="27">
        <v>27</v>
      </c>
      <c r="G154" s="27">
        <v>25.5</v>
      </c>
      <c r="H154" s="27">
        <v>25.638207673829974</v>
      </c>
    </row>
    <row r="155" spans="1:8" ht="15.6" x14ac:dyDescent="0.3">
      <c r="A155" s="24">
        <v>42893</v>
      </c>
      <c r="B155" s="25">
        <v>24.77</v>
      </c>
      <c r="C155" s="25">
        <v>25.084814723792359</v>
      </c>
      <c r="D155" s="25">
        <v>28.25</v>
      </c>
      <c r="E155" s="25">
        <v>24.25</v>
      </c>
      <c r="F155" s="25">
        <v>27</v>
      </c>
      <c r="G155" s="25">
        <v>25.5</v>
      </c>
      <c r="H155" s="25">
        <v>25.564389271761641</v>
      </c>
    </row>
    <row r="156" spans="1:8" ht="15.6" x14ac:dyDescent="0.3">
      <c r="A156" s="26">
        <v>42894</v>
      </c>
      <c r="B156" s="27">
        <v>24.84</v>
      </c>
      <c r="C156" s="27">
        <v>24.982022627889222</v>
      </c>
      <c r="D156" s="27">
        <v>28.25</v>
      </c>
      <c r="E156" s="27">
        <v>24.25</v>
      </c>
      <c r="F156" s="27">
        <v>27</v>
      </c>
      <c r="G156" s="27">
        <v>25.5</v>
      </c>
      <c r="H156" s="27">
        <v>25.720888457117521</v>
      </c>
    </row>
    <row r="157" spans="1:8" ht="15.6" x14ac:dyDescent="0.3">
      <c r="A157" s="24">
        <v>42895</v>
      </c>
      <c r="B157" s="25">
        <v>24.89</v>
      </c>
      <c r="C157" s="25">
        <v>25.054641142435059</v>
      </c>
      <c r="D157" s="25">
        <v>28.25</v>
      </c>
      <c r="E157" s="25">
        <v>24.25</v>
      </c>
      <c r="F157" s="25">
        <v>27</v>
      </c>
      <c r="G157" s="25">
        <v>25.5</v>
      </c>
      <c r="H157" s="25">
        <v>25.785649088638706</v>
      </c>
    </row>
    <row r="158" spans="1:8" ht="15.6" x14ac:dyDescent="0.3">
      <c r="A158" s="26">
        <v>42898</v>
      </c>
      <c r="B158" s="27">
        <v>25.14</v>
      </c>
      <c r="C158" s="27">
        <v>24.811350942518036</v>
      </c>
      <c r="D158" s="27">
        <v>28.25</v>
      </c>
      <c r="E158" s="27">
        <v>24.25</v>
      </c>
      <c r="F158" s="27">
        <v>27</v>
      </c>
      <c r="G158" s="27">
        <v>25.5</v>
      </c>
      <c r="H158" s="27">
        <v>25.678635954754764</v>
      </c>
    </row>
    <row r="159" spans="1:8" ht="15.6" x14ac:dyDescent="0.3">
      <c r="A159" s="24">
        <v>42899</v>
      </c>
      <c r="B159" s="25">
        <v>25.49</v>
      </c>
      <c r="C159" s="25">
        <v>25.09190454074524</v>
      </c>
      <c r="D159" s="25">
        <v>28.25</v>
      </c>
      <c r="E159" s="25">
        <v>24.25</v>
      </c>
      <c r="F159" s="25">
        <v>27</v>
      </c>
      <c r="G159" s="25">
        <v>25.5</v>
      </c>
      <c r="H159" s="25">
        <v>25.562709394459056</v>
      </c>
    </row>
    <row r="160" spans="1:8" ht="15.6" x14ac:dyDescent="0.3">
      <c r="A160" s="26">
        <v>42900</v>
      </c>
      <c r="B160" s="27">
        <v>25.53</v>
      </c>
      <c r="C160" s="27">
        <v>25.101276731033099</v>
      </c>
      <c r="D160" s="27">
        <v>28.25</v>
      </c>
      <c r="E160" s="27">
        <v>24.25</v>
      </c>
      <c r="F160" s="27">
        <v>27</v>
      </c>
      <c r="G160" s="27">
        <v>25.5</v>
      </c>
      <c r="H160" s="27">
        <v>25.597642730352657</v>
      </c>
    </row>
    <row r="161" spans="1:8" ht="15.6" x14ac:dyDescent="0.3">
      <c r="A161" s="24">
        <v>42901</v>
      </c>
      <c r="B161" s="25">
        <v>25.69</v>
      </c>
      <c r="C161" s="25">
        <v>25.046251729739485</v>
      </c>
      <c r="D161" s="25">
        <v>28.25</v>
      </c>
      <c r="E161" s="25">
        <v>24.25</v>
      </c>
      <c r="F161" s="25">
        <v>27</v>
      </c>
      <c r="G161" s="25">
        <v>25.5</v>
      </c>
      <c r="H161" s="25">
        <v>25.45342304555161</v>
      </c>
    </row>
    <row r="162" spans="1:8" ht="15.6" x14ac:dyDescent="0.3">
      <c r="A162" s="26">
        <v>42902</v>
      </c>
      <c r="B162" s="27">
        <v>25.6</v>
      </c>
      <c r="C162" s="27">
        <v>24.384901452594779</v>
      </c>
      <c r="D162" s="27">
        <v>28.25</v>
      </c>
      <c r="E162" s="27">
        <v>24.25</v>
      </c>
      <c r="F162" s="27">
        <v>27</v>
      </c>
      <c r="G162" s="27">
        <v>25.5</v>
      </c>
      <c r="H162" s="27">
        <v>25.556992880507813</v>
      </c>
    </row>
    <row r="163" spans="1:8" ht="15.6" x14ac:dyDescent="0.3">
      <c r="A163" s="24">
        <v>42905</v>
      </c>
      <c r="B163" s="25">
        <v>25.26</v>
      </c>
      <c r="C163" s="25">
        <v>24.406044393656071</v>
      </c>
      <c r="D163" s="25">
        <v>28.25</v>
      </c>
      <c r="E163" s="25">
        <v>24.25</v>
      </c>
      <c r="F163" s="25">
        <v>27</v>
      </c>
      <c r="G163" s="25">
        <v>25.5</v>
      </c>
      <c r="H163" s="25">
        <v>25.553896519763938</v>
      </c>
    </row>
    <row r="164" spans="1:8" ht="15.6" x14ac:dyDescent="0.3">
      <c r="A164" s="26">
        <v>42907</v>
      </c>
      <c r="B164" s="27">
        <v>24.85</v>
      </c>
      <c r="C164" s="27">
        <v>24.124439741035857</v>
      </c>
      <c r="D164" s="27">
        <v>28.25</v>
      </c>
      <c r="E164" s="27">
        <v>24.25</v>
      </c>
      <c r="F164" s="27">
        <v>27</v>
      </c>
      <c r="G164" s="27">
        <v>25.5</v>
      </c>
      <c r="H164" s="27">
        <v>25.684313518263583</v>
      </c>
    </row>
    <row r="165" spans="1:8" ht="15.6" x14ac:dyDescent="0.3">
      <c r="A165" s="24">
        <v>42908</v>
      </c>
      <c r="B165" s="25">
        <v>24.37</v>
      </c>
      <c r="C165" s="25">
        <v>23.967263657180244</v>
      </c>
      <c r="D165" s="25">
        <v>28.25</v>
      </c>
      <c r="E165" s="25">
        <v>24.25</v>
      </c>
      <c r="F165" s="25">
        <v>27</v>
      </c>
      <c r="G165" s="25">
        <v>25.5</v>
      </c>
      <c r="H165" s="25">
        <v>25.650982473516191</v>
      </c>
    </row>
    <row r="166" spans="1:8" ht="15.6" x14ac:dyDescent="0.3">
      <c r="A166" s="26">
        <v>42909</v>
      </c>
      <c r="B166" s="27">
        <v>24.47</v>
      </c>
      <c r="C166" s="27">
        <v>24.762471294824238</v>
      </c>
      <c r="D166" s="27">
        <v>28.25</v>
      </c>
      <c r="E166" s="27">
        <v>24.25</v>
      </c>
      <c r="F166" s="27">
        <v>27</v>
      </c>
      <c r="G166" s="27">
        <v>25.5</v>
      </c>
      <c r="H166" s="27">
        <v>25.674593421104827</v>
      </c>
    </row>
    <row r="167" spans="1:8" ht="15.6" x14ac:dyDescent="0.3">
      <c r="A167" s="24">
        <v>42912</v>
      </c>
      <c r="B167" s="25">
        <v>24.51</v>
      </c>
      <c r="C167" s="25">
        <v>24.992743891727542</v>
      </c>
      <c r="D167" s="25">
        <v>28.25</v>
      </c>
      <c r="E167" s="25">
        <v>24.25</v>
      </c>
      <c r="F167" s="25">
        <v>27</v>
      </c>
      <c r="G167" s="25">
        <v>25.5</v>
      </c>
      <c r="H167" s="25">
        <v>25.708323938637928</v>
      </c>
    </row>
    <row r="168" spans="1:8" ht="15.6" x14ac:dyDescent="0.3">
      <c r="A168" s="26">
        <v>42913</v>
      </c>
      <c r="B168" s="27">
        <v>24.66</v>
      </c>
      <c r="C168" s="27">
        <v>24.100205120413278</v>
      </c>
      <c r="D168" s="27">
        <v>28.25</v>
      </c>
      <c r="E168" s="27">
        <v>24.25</v>
      </c>
      <c r="F168" s="27">
        <v>27</v>
      </c>
      <c r="G168" s="27">
        <v>25.5</v>
      </c>
      <c r="H168" s="27">
        <v>25.742126308617419</v>
      </c>
    </row>
    <row r="169" spans="1:8" ht="15.6" x14ac:dyDescent="0.3">
      <c r="A169" s="24">
        <v>42914</v>
      </c>
      <c r="B169" s="25">
        <v>24.77</v>
      </c>
      <c r="C169" s="25">
        <v>24.407296325711659</v>
      </c>
      <c r="D169" s="25">
        <v>28.25</v>
      </c>
      <c r="E169" s="25">
        <v>24.25</v>
      </c>
      <c r="F169" s="25">
        <v>27</v>
      </c>
      <c r="G169" s="25">
        <v>25.5</v>
      </c>
      <c r="H169" s="25">
        <v>25.747553601864894</v>
      </c>
    </row>
    <row r="170" spans="1:8" ht="15.6" x14ac:dyDescent="0.3">
      <c r="A170" s="26">
        <v>42915</v>
      </c>
      <c r="B170" s="27">
        <v>24.38</v>
      </c>
      <c r="C170" s="27">
        <v>24.228183008091385</v>
      </c>
      <c r="D170" s="27">
        <v>28.25</v>
      </c>
      <c r="E170" s="27">
        <v>24.25</v>
      </c>
      <c r="F170" s="27">
        <v>27</v>
      </c>
      <c r="G170" s="27">
        <v>25.5</v>
      </c>
      <c r="H170" s="27">
        <v>25.52385219325344</v>
      </c>
    </row>
    <row r="171" spans="1:8" ht="15.6" x14ac:dyDescent="0.3">
      <c r="A171" s="24">
        <v>42916</v>
      </c>
      <c r="B171" s="25">
        <v>24.83</v>
      </c>
      <c r="C171" s="25">
        <v>24.773055893861262</v>
      </c>
      <c r="D171" s="25">
        <v>28.25</v>
      </c>
      <c r="E171" s="25">
        <v>24.25</v>
      </c>
      <c r="F171" s="25">
        <v>27</v>
      </c>
      <c r="G171" s="25">
        <v>25.5</v>
      </c>
      <c r="H171" s="25">
        <v>25.747553601864894</v>
      </c>
    </row>
    <row r="172" spans="1:8" ht="15.6" x14ac:dyDescent="0.3">
      <c r="A172" s="26">
        <v>42919</v>
      </c>
      <c r="B172" s="27">
        <v>24.2</v>
      </c>
      <c r="C172" s="27">
        <v>24.543895905553804</v>
      </c>
      <c r="D172" s="27">
        <v>28.25</v>
      </c>
      <c r="E172" s="27">
        <v>24.25</v>
      </c>
      <c r="F172" s="27">
        <v>27</v>
      </c>
      <c r="G172" s="27">
        <v>25.5</v>
      </c>
      <c r="H172" s="27">
        <v>25.841279644838341</v>
      </c>
    </row>
    <row r="173" spans="1:8" ht="15.6" x14ac:dyDescent="0.3">
      <c r="A173" s="24">
        <v>42920</v>
      </c>
      <c r="B173" s="25">
        <v>24.56</v>
      </c>
      <c r="C173" s="25">
        <v>24.579557603489565</v>
      </c>
      <c r="D173" s="25">
        <v>28.25</v>
      </c>
      <c r="E173" s="25">
        <v>24.25</v>
      </c>
      <c r="F173" s="25">
        <v>27</v>
      </c>
      <c r="G173" s="25">
        <v>25.5</v>
      </c>
      <c r="H173" s="25">
        <v>25.747553601864894</v>
      </c>
    </row>
    <row r="174" spans="1:8" ht="15.6" x14ac:dyDescent="0.3">
      <c r="A174" s="26">
        <v>42921</v>
      </c>
      <c r="B174" s="27">
        <v>24.44</v>
      </c>
      <c r="C174" s="27">
        <v>24.730858874257081</v>
      </c>
      <c r="D174" s="27">
        <v>28.25</v>
      </c>
      <c r="E174" s="27">
        <v>24.25</v>
      </c>
      <c r="F174" s="27">
        <v>27</v>
      </c>
      <c r="G174" s="27">
        <v>25.5</v>
      </c>
      <c r="H174" s="27">
        <v>25.504188928562233</v>
      </c>
    </row>
    <row r="175" spans="1:8" x14ac:dyDescent="0.3">
      <c r="A175" s="28"/>
      <c r="B175" s="29"/>
      <c r="C175" s="29"/>
      <c r="D175" s="29"/>
      <c r="E175" s="29"/>
      <c r="F175" s="29"/>
      <c r="G175" s="29"/>
      <c r="H175" s="29"/>
    </row>
    <row r="176" spans="1:8" x14ac:dyDescent="0.3">
      <c r="A176" s="108" t="s">
        <v>22</v>
      </c>
      <c r="B176" s="29"/>
      <c r="C176" s="29"/>
      <c r="D176" s="29"/>
      <c r="E176" s="29"/>
      <c r="F176" s="29"/>
      <c r="G176" s="29"/>
      <c r="H176" s="29"/>
    </row>
    <row r="177" spans="1:8" x14ac:dyDescent="0.3">
      <c r="A177" s="29" t="s">
        <v>23</v>
      </c>
      <c r="B177" s="29"/>
      <c r="C177" s="29"/>
      <c r="D177" s="29"/>
      <c r="E177" s="29"/>
      <c r="F177" s="29"/>
      <c r="G177" s="29"/>
      <c r="H177" s="29"/>
    </row>
  </sheetData>
  <mergeCells count="2">
    <mergeCell ref="A5:H5"/>
    <mergeCell ref="A7:H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7"/>
  <sheetViews>
    <sheetView showGridLines="0" workbookViewId="0">
      <selection activeCell="A2" sqref="A2"/>
    </sheetView>
  </sheetViews>
  <sheetFormatPr baseColWidth="10" defaultRowHeight="14.4" x14ac:dyDescent="0.3"/>
  <cols>
    <col min="1" max="1" width="11.44140625" customWidth="1"/>
    <col min="2" max="2" width="24.109375" customWidth="1"/>
    <col min="3" max="5" width="19.109375" customWidth="1"/>
  </cols>
  <sheetData>
    <row r="1" spans="1:5" ht="15.6" x14ac:dyDescent="0.3">
      <c r="A1" s="57" t="s">
        <v>792</v>
      </c>
    </row>
    <row r="3" spans="1:5" ht="16.8" x14ac:dyDescent="0.3">
      <c r="A3" s="57" t="s">
        <v>120</v>
      </c>
      <c r="B3" s="58"/>
      <c r="C3" s="59"/>
      <c r="D3" s="59"/>
      <c r="E3" s="59"/>
    </row>
    <row r="4" spans="1:5" ht="16.8" x14ac:dyDescent="0.3">
      <c r="A4" s="58"/>
      <c r="B4" s="58"/>
      <c r="C4" s="59"/>
      <c r="D4" s="59"/>
      <c r="E4" s="59"/>
    </row>
    <row r="5" spans="1:5" ht="15.6" x14ac:dyDescent="0.3">
      <c r="A5" s="336" t="s">
        <v>0</v>
      </c>
      <c r="B5" s="87" t="s">
        <v>121</v>
      </c>
      <c r="C5" s="352" t="s">
        <v>57</v>
      </c>
      <c r="D5" s="353"/>
      <c r="E5" s="353"/>
    </row>
    <row r="6" spans="1:5" ht="31.2" x14ac:dyDescent="0.3">
      <c r="A6" s="351"/>
      <c r="B6" s="60" t="s">
        <v>33</v>
      </c>
      <c r="C6" s="61" t="s">
        <v>58</v>
      </c>
      <c r="D6" s="61" t="s">
        <v>59</v>
      </c>
      <c r="E6" s="61" t="s">
        <v>60</v>
      </c>
    </row>
    <row r="7" spans="1:5" ht="15.6" x14ac:dyDescent="0.3">
      <c r="A7" s="354" t="s">
        <v>1</v>
      </c>
      <c r="B7" s="91" t="s">
        <v>122</v>
      </c>
      <c r="C7" s="356" t="s">
        <v>62</v>
      </c>
      <c r="D7" s="357"/>
      <c r="E7" s="357"/>
    </row>
    <row r="8" spans="1:5" ht="31.2" x14ac:dyDescent="0.3">
      <c r="A8" s="355"/>
      <c r="B8" s="86" t="s">
        <v>94</v>
      </c>
      <c r="C8" s="89" t="s">
        <v>63</v>
      </c>
      <c r="D8" s="89"/>
      <c r="E8" s="89" t="s">
        <v>64</v>
      </c>
    </row>
    <row r="9" spans="1:5" ht="15.6" x14ac:dyDescent="0.3">
      <c r="A9" s="62">
        <v>42353</v>
      </c>
      <c r="B9" s="63">
        <v>36.527921477191093</v>
      </c>
      <c r="C9" s="63">
        <v>25.8125</v>
      </c>
      <c r="D9" s="63">
        <v>29.669540229885058</v>
      </c>
      <c r="E9" s="63">
        <v>26.328484622431375</v>
      </c>
    </row>
    <row r="10" spans="1:5" ht="15.6" x14ac:dyDescent="0.3">
      <c r="A10" s="64">
        <v>42354</v>
      </c>
      <c r="B10" s="65">
        <v>35.937009139579864</v>
      </c>
      <c r="C10" s="65">
        <v>27.4375</v>
      </c>
      <c r="D10" s="65">
        <v>31.537356321839081</v>
      </c>
      <c r="E10" s="65">
        <v>26.354318880450776</v>
      </c>
    </row>
    <row r="11" spans="1:5" ht="15.6" x14ac:dyDescent="0.3">
      <c r="A11" s="62">
        <v>42355</v>
      </c>
      <c r="B11" s="63">
        <v>31.509051974755973</v>
      </c>
      <c r="C11" s="63">
        <v>31.5625</v>
      </c>
      <c r="D11" s="63">
        <v>36.27873563218391</v>
      </c>
      <c r="E11" s="63">
        <v>27.065405687067596</v>
      </c>
    </row>
    <row r="12" spans="1:5" ht="15.6" x14ac:dyDescent="0.3">
      <c r="A12" s="64">
        <v>42356</v>
      </c>
      <c r="B12" s="65">
        <v>31.682183129313838</v>
      </c>
      <c r="C12" s="65">
        <v>29.5</v>
      </c>
      <c r="D12" s="65">
        <v>33.908045977011497</v>
      </c>
      <c r="E12" s="65">
        <v>28.214547226504859</v>
      </c>
    </row>
    <row r="13" spans="1:5" ht="15.6" x14ac:dyDescent="0.3">
      <c r="A13" s="62">
        <v>42359</v>
      </c>
      <c r="B13" s="63">
        <v>32.810524378675808</v>
      </c>
      <c r="C13" s="63">
        <v>29.5625</v>
      </c>
      <c r="D13" s="63">
        <v>33.979885057471265</v>
      </c>
      <c r="E13" s="63">
        <v>28.282778795782274</v>
      </c>
    </row>
    <row r="14" spans="1:5" ht="15.6" x14ac:dyDescent="0.3">
      <c r="A14" s="64">
        <v>42360</v>
      </c>
      <c r="B14" s="65">
        <v>35.260219293331211</v>
      </c>
      <c r="C14" s="65">
        <v>31</v>
      </c>
      <c r="D14" s="65">
        <v>35.632183908045974</v>
      </c>
      <c r="E14" s="65">
        <v>28.45070270171961</v>
      </c>
    </row>
    <row r="15" spans="1:5" ht="15.6" x14ac:dyDescent="0.3">
      <c r="A15" s="62">
        <v>42361</v>
      </c>
      <c r="B15" s="63">
        <v>32.78716813755365</v>
      </c>
      <c r="C15" s="63">
        <v>30.5625</v>
      </c>
      <c r="D15" s="63">
        <v>35.129310344827587</v>
      </c>
      <c r="E15" s="63">
        <v>28.587085730215907</v>
      </c>
    </row>
    <row r="16" spans="1:5" ht="15.6" x14ac:dyDescent="0.3">
      <c r="A16" s="64">
        <v>42362</v>
      </c>
      <c r="B16" s="65">
        <v>27.999770278352372</v>
      </c>
      <c r="C16" s="65">
        <v>30.375</v>
      </c>
      <c r="D16" s="65">
        <v>34.913793103448278</v>
      </c>
      <c r="E16" s="65">
        <v>28.184690399285792</v>
      </c>
    </row>
    <row r="17" spans="1:5" ht="15.6" x14ac:dyDescent="0.3">
      <c r="A17" s="62">
        <v>42366</v>
      </c>
      <c r="B17" s="63">
        <v>30.22028103582063</v>
      </c>
      <c r="C17" s="63">
        <v>29.25</v>
      </c>
      <c r="D17" s="63">
        <v>33.620689655172413</v>
      </c>
      <c r="E17" s="63">
        <v>27.968373036394663</v>
      </c>
    </row>
    <row r="18" spans="1:5" ht="15.6" x14ac:dyDescent="0.3">
      <c r="A18" s="64">
        <v>42367</v>
      </c>
      <c r="B18" s="65">
        <v>31.510410171609362</v>
      </c>
      <c r="C18" s="65">
        <v>29.875</v>
      </c>
      <c r="D18" s="65">
        <v>34.339080459770116</v>
      </c>
      <c r="E18" s="65">
        <v>27.986948156300159</v>
      </c>
    </row>
    <row r="19" spans="1:5" ht="15.6" x14ac:dyDescent="0.3">
      <c r="A19" s="62">
        <v>42368</v>
      </c>
      <c r="B19" s="63">
        <v>30.832620042034595</v>
      </c>
      <c r="C19" s="63">
        <v>29</v>
      </c>
      <c r="D19" s="63">
        <v>33.333333333333336</v>
      </c>
      <c r="E19" s="63">
        <v>27.60751892707583</v>
      </c>
    </row>
    <row r="20" spans="1:5" ht="15.6" x14ac:dyDescent="0.3">
      <c r="A20" s="64">
        <v>42369</v>
      </c>
      <c r="B20" s="65">
        <v>29.999431607061574</v>
      </c>
      <c r="C20" s="65">
        <v>27.25</v>
      </c>
      <c r="D20" s="65">
        <v>31.321839080459771</v>
      </c>
      <c r="E20" s="65">
        <v>27.627549276266016</v>
      </c>
    </row>
    <row r="21" spans="1:5" ht="15.6" x14ac:dyDescent="0.3">
      <c r="A21" s="62">
        <v>42373</v>
      </c>
      <c r="B21" s="63">
        <v>28.465472417620823</v>
      </c>
      <c r="C21" s="63">
        <v>27.125</v>
      </c>
      <c r="D21" s="63">
        <v>31.178160919540229</v>
      </c>
      <c r="E21" s="63">
        <v>26.901446707934991</v>
      </c>
    </row>
    <row r="22" spans="1:5" ht="15.6" x14ac:dyDescent="0.3">
      <c r="A22" s="64">
        <v>42374</v>
      </c>
      <c r="B22" s="65">
        <v>29.113453868859253</v>
      </c>
      <c r="C22" s="65">
        <v>27.125</v>
      </c>
      <c r="D22" s="65">
        <v>31.178160919540229</v>
      </c>
      <c r="E22" s="65">
        <v>26.982656422665652</v>
      </c>
    </row>
    <row r="23" spans="1:5" ht="15.6" x14ac:dyDescent="0.3">
      <c r="A23" s="62">
        <v>42375</v>
      </c>
      <c r="B23" s="63">
        <v>30.462222688474224</v>
      </c>
      <c r="C23" s="63">
        <v>25.375</v>
      </c>
      <c r="D23" s="63">
        <v>29.166666666666668</v>
      </c>
      <c r="E23" s="63">
        <v>26.906675749086794</v>
      </c>
    </row>
    <row r="24" spans="1:5" ht="15.6" x14ac:dyDescent="0.3">
      <c r="A24" s="64">
        <v>42376</v>
      </c>
      <c r="B24" s="65">
        <v>28.462619400181193</v>
      </c>
      <c r="C24" s="65">
        <v>26.625</v>
      </c>
      <c r="D24" s="65">
        <v>30.603448275862068</v>
      </c>
      <c r="E24" s="65">
        <v>26.731333670991202</v>
      </c>
    </row>
    <row r="25" spans="1:5" ht="15.6" x14ac:dyDescent="0.3">
      <c r="A25" s="62">
        <v>42377</v>
      </c>
      <c r="B25" s="63">
        <v>27.933830701076349</v>
      </c>
      <c r="C25" s="63">
        <v>25.75</v>
      </c>
      <c r="D25" s="63">
        <v>29.597701149425287</v>
      </c>
      <c r="E25" s="63">
        <v>26.255547730231708</v>
      </c>
    </row>
    <row r="26" spans="1:5" ht="15.6" x14ac:dyDescent="0.3">
      <c r="A26" s="64">
        <v>42380</v>
      </c>
      <c r="B26" s="65">
        <v>28.154748866718617</v>
      </c>
      <c r="C26" s="65">
        <v>25.8125</v>
      </c>
      <c r="D26" s="65">
        <v>29.669540229885058</v>
      </c>
      <c r="E26" s="65">
        <v>26.421644117669565</v>
      </c>
    </row>
    <row r="27" spans="1:5" ht="15.6" x14ac:dyDescent="0.3">
      <c r="A27" s="62">
        <v>42381</v>
      </c>
      <c r="B27" s="63">
        <v>28.91088380182422</v>
      </c>
      <c r="C27" s="63">
        <v>26.5625</v>
      </c>
      <c r="D27" s="63">
        <v>30.5316091954023</v>
      </c>
      <c r="E27" s="63">
        <v>26.375368365907057</v>
      </c>
    </row>
    <row r="28" spans="1:5" ht="15.6" x14ac:dyDescent="0.3">
      <c r="A28" s="64">
        <v>42382</v>
      </c>
      <c r="B28" s="65">
        <v>29.753926684849255</v>
      </c>
      <c r="C28" s="65">
        <v>25</v>
      </c>
      <c r="D28" s="65">
        <v>28.735632183908045</v>
      </c>
      <c r="E28" s="65">
        <v>25.853834020501989</v>
      </c>
    </row>
    <row r="29" spans="1:5" ht="15.6" x14ac:dyDescent="0.3">
      <c r="A29" s="62">
        <v>42383</v>
      </c>
      <c r="B29" s="63">
        <v>29.729027452610353</v>
      </c>
      <c r="C29" s="63">
        <v>25.75</v>
      </c>
      <c r="D29" s="63">
        <v>29.597701149425287</v>
      </c>
      <c r="E29" s="63">
        <v>25.989129878573081</v>
      </c>
    </row>
    <row r="30" spans="1:5" ht="15.6" x14ac:dyDescent="0.3">
      <c r="A30" s="64">
        <v>42384</v>
      </c>
      <c r="B30" s="65">
        <v>30.121776364933819</v>
      </c>
      <c r="C30" s="65">
        <v>26.375</v>
      </c>
      <c r="D30" s="65">
        <v>30.316091954022987</v>
      </c>
      <c r="E30" s="65">
        <v>25.546987644648993</v>
      </c>
    </row>
    <row r="31" spans="1:5" ht="15.6" x14ac:dyDescent="0.3">
      <c r="A31" s="62">
        <v>42387</v>
      </c>
      <c r="B31" s="63">
        <v>30.73174788847674</v>
      </c>
      <c r="C31" s="63">
        <v>25.5</v>
      </c>
      <c r="D31" s="63">
        <v>29.310344827586206</v>
      </c>
      <c r="E31" s="63">
        <v>25.366195614320603</v>
      </c>
    </row>
    <row r="32" spans="1:5" ht="15.6" x14ac:dyDescent="0.3">
      <c r="A32" s="64">
        <v>42388</v>
      </c>
      <c r="B32" s="65">
        <v>30.946558685837026</v>
      </c>
      <c r="C32" s="65">
        <v>26.8125</v>
      </c>
      <c r="D32" s="65">
        <v>30.818965517241381</v>
      </c>
      <c r="E32" s="65">
        <v>25.470282013870044</v>
      </c>
    </row>
    <row r="33" spans="1:5" ht="15.6" x14ac:dyDescent="0.3">
      <c r="A33" s="62">
        <v>42389</v>
      </c>
      <c r="B33" s="63">
        <v>30.786163016764974</v>
      </c>
      <c r="C33" s="63">
        <v>25.625</v>
      </c>
      <c r="D33" s="63">
        <v>29.454022988505749</v>
      </c>
      <c r="E33" s="63">
        <v>25.382227669133492</v>
      </c>
    </row>
    <row r="34" spans="1:5" ht="15.6" x14ac:dyDescent="0.3">
      <c r="A34" s="64">
        <v>42390</v>
      </c>
      <c r="B34" s="65">
        <v>31.036869252884308</v>
      </c>
      <c r="C34" s="65">
        <v>27</v>
      </c>
      <c r="D34" s="65">
        <v>31.03448275862069</v>
      </c>
      <c r="E34" s="65">
        <v>25.502630256248459</v>
      </c>
    </row>
    <row r="35" spans="1:5" ht="15.6" x14ac:dyDescent="0.3">
      <c r="A35" s="62">
        <v>42391</v>
      </c>
      <c r="B35" s="63">
        <v>29.339985214947113</v>
      </c>
      <c r="C35" s="63">
        <v>26.3125</v>
      </c>
      <c r="D35" s="63">
        <v>30.244252873563219</v>
      </c>
      <c r="E35" s="63">
        <v>25.139404633980973</v>
      </c>
    </row>
    <row r="36" spans="1:5" ht="15.6" x14ac:dyDescent="0.3">
      <c r="A36" s="64">
        <v>42394</v>
      </c>
      <c r="B36" s="65">
        <v>29.556704747781957</v>
      </c>
      <c r="C36" s="65">
        <v>27</v>
      </c>
      <c r="D36" s="65">
        <v>31.03448275862069</v>
      </c>
      <c r="E36" s="65">
        <v>25.06103848377003</v>
      </c>
    </row>
    <row r="37" spans="1:5" ht="15.6" x14ac:dyDescent="0.3">
      <c r="A37" s="62">
        <v>42395</v>
      </c>
      <c r="B37" s="63">
        <v>28.885376082396466</v>
      </c>
      <c r="C37" s="63">
        <v>26.875</v>
      </c>
      <c r="D37" s="63">
        <v>30.890804597701148</v>
      </c>
      <c r="E37" s="63">
        <v>25.101331863267191</v>
      </c>
    </row>
    <row r="38" spans="1:5" ht="15.6" x14ac:dyDescent="0.3">
      <c r="A38" s="64">
        <v>42396</v>
      </c>
      <c r="B38" s="65">
        <v>28.811484441621968</v>
      </c>
      <c r="C38" s="65">
        <v>26.625</v>
      </c>
      <c r="D38" s="65">
        <v>30.603448275862068</v>
      </c>
      <c r="E38" s="65">
        <v>24.855010614525547</v>
      </c>
    </row>
    <row r="39" spans="1:5" ht="15.6" x14ac:dyDescent="0.3">
      <c r="A39" s="62">
        <v>42397</v>
      </c>
      <c r="B39" s="63">
        <v>27.768429914942207</v>
      </c>
      <c r="C39" s="63">
        <v>26.6875</v>
      </c>
      <c r="D39" s="63">
        <v>30.675287356321839</v>
      </c>
      <c r="E39" s="63">
        <v>25.029387238736913</v>
      </c>
    </row>
    <row r="40" spans="1:5" ht="15.6" x14ac:dyDescent="0.3">
      <c r="A40" s="64">
        <v>42398</v>
      </c>
      <c r="B40" s="65">
        <v>27.726771115983343</v>
      </c>
      <c r="C40" s="65">
        <v>26.3125</v>
      </c>
      <c r="D40" s="65">
        <v>30.244252873563219</v>
      </c>
      <c r="E40" s="65">
        <v>24.789740417045877</v>
      </c>
    </row>
    <row r="41" spans="1:5" ht="15.6" x14ac:dyDescent="0.3">
      <c r="A41" s="62">
        <v>42401</v>
      </c>
      <c r="B41" s="63">
        <v>28.080425007338839</v>
      </c>
      <c r="C41" s="63">
        <v>26.6875</v>
      </c>
      <c r="D41" s="63">
        <v>30.675287356321839</v>
      </c>
      <c r="E41" s="63">
        <v>25.119406496495543</v>
      </c>
    </row>
    <row r="42" spans="1:5" ht="15.6" x14ac:dyDescent="0.3">
      <c r="A42" s="64">
        <v>42402</v>
      </c>
      <c r="B42" s="65">
        <v>28.09139938788887</v>
      </c>
      <c r="C42" s="65">
        <v>26.8125</v>
      </c>
      <c r="D42" s="65">
        <v>30.818965517241381</v>
      </c>
      <c r="E42" s="65">
        <v>24.999321084629823</v>
      </c>
    </row>
    <row r="43" spans="1:5" ht="15.6" x14ac:dyDescent="0.3">
      <c r="A43" s="62">
        <v>42403</v>
      </c>
      <c r="B43" s="63">
        <v>29.567988650420929</v>
      </c>
      <c r="C43" s="63">
        <v>25.9375</v>
      </c>
      <c r="D43" s="63">
        <v>29.813218390804597</v>
      </c>
      <c r="E43" s="63">
        <v>24.711153411041117</v>
      </c>
    </row>
    <row r="44" spans="1:5" ht="15.6" x14ac:dyDescent="0.3">
      <c r="A44" s="64">
        <v>42404</v>
      </c>
      <c r="B44" s="65">
        <v>28.178350095779322</v>
      </c>
      <c r="C44" s="65">
        <v>26.25</v>
      </c>
      <c r="D44" s="65">
        <v>30.172413793103448</v>
      </c>
      <c r="E44" s="65">
        <v>24.811650135818677</v>
      </c>
    </row>
    <row r="45" spans="1:5" ht="15.6" x14ac:dyDescent="0.3">
      <c r="A45" s="62">
        <v>42405</v>
      </c>
      <c r="B45" s="63">
        <v>28.129472509026535</v>
      </c>
      <c r="C45" s="63">
        <v>26.5625</v>
      </c>
      <c r="D45" s="63">
        <v>30.5316091954023</v>
      </c>
      <c r="E45" s="63">
        <v>24.862031658776829</v>
      </c>
    </row>
    <row r="46" spans="1:5" ht="15.6" x14ac:dyDescent="0.3">
      <c r="A46" s="64">
        <v>42410</v>
      </c>
      <c r="B46" s="65">
        <v>27.630369770982213</v>
      </c>
      <c r="C46" s="65">
        <v>25.625</v>
      </c>
      <c r="D46" s="65">
        <v>29.454022988505749</v>
      </c>
      <c r="E46" s="65">
        <v>24.622044242380113</v>
      </c>
    </row>
    <row r="47" spans="1:5" ht="15.6" x14ac:dyDescent="0.3">
      <c r="A47" s="62">
        <v>42411</v>
      </c>
      <c r="B47" s="63">
        <v>30.103408615126973</v>
      </c>
      <c r="C47" s="63">
        <v>26.3125</v>
      </c>
      <c r="D47" s="63">
        <v>30.244252873563219</v>
      </c>
      <c r="E47" s="63">
        <v>24.627905537447337</v>
      </c>
    </row>
    <row r="48" spans="1:5" ht="15.6" x14ac:dyDescent="0.3">
      <c r="A48" s="64">
        <v>42412</v>
      </c>
      <c r="B48" s="65">
        <v>28.642010980949376</v>
      </c>
      <c r="C48" s="65">
        <v>26.0625</v>
      </c>
      <c r="D48" s="65">
        <v>29.956896551724139</v>
      </c>
      <c r="E48" s="65">
        <v>24.380432528755158</v>
      </c>
    </row>
    <row r="49" spans="1:5" ht="15.6" x14ac:dyDescent="0.3">
      <c r="A49" s="62">
        <v>42415</v>
      </c>
      <c r="B49" s="63">
        <v>28.672817379034669</v>
      </c>
      <c r="C49" s="63">
        <v>25.75</v>
      </c>
      <c r="D49" s="63">
        <v>29.597701149425287</v>
      </c>
      <c r="E49" s="63">
        <v>24.591508469582884</v>
      </c>
    </row>
    <row r="50" spans="1:5" ht="15.6" x14ac:dyDescent="0.3">
      <c r="A50" s="64">
        <v>42416</v>
      </c>
      <c r="B50" s="65">
        <v>28.884623399620335</v>
      </c>
      <c r="C50" s="65">
        <v>26.5625</v>
      </c>
      <c r="D50" s="65">
        <v>30.5316091954023</v>
      </c>
      <c r="E50" s="65">
        <v>24.484315186575792</v>
      </c>
    </row>
    <row r="51" spans="1:5" ht="15.6" x14ac:dyDescent="0.3">
      <c r="A51" s="62">
        <v>42417</v>
      </c>
      <c r="B51" s="63">
        <v>30.675486770911821</v>
      </c>
      <c r="C51" s="63">
        <v>25.4375</v>
      </c>
      <c r="D51" s="63">
        <v>29.238505747126435</v>
      </c>
      <c r="E51" s="63">
        <v>24.417471071883529</v>
      </c>
    </row>
    <row r="52" spans="1:5" ht="15.6" x14ac:dyDescent="0.3">
      <c r="A52" s="64">
        <v>42418</v>
      </c>
      <c r="B52" s="65">
        <v>30.219466080338211</v>
      </c>
      <c r="C52" s="65">
        <v>26.8125</v>
      </c>
      <c r="D52" s="65">
        <v>30.818965517241381</v>
      </c>
      <c r="E52" s="65">
        <v>24.498897871311978</v>
      </c>
    </row>
    <row r="53" spans="1:5" ht="15.6" x14ac:dyDescent="0.3">
      <c r="A53" s="62">
        <v>42419</v>
      </c>
      <c r="B53" s="63">
        <v>30.28891271364466</v>
      </c>
      <c r="C53" s="63">
        <v>26</v>
      </c>
      <c r="D53" s="63">
        <v>29.885057471264368</v>
      </c>
      <c r="E53" s="63">
        <v>24.466991818066031</v>
      </c>
    </row>
    <row r="54" spans="1:5" ht="15.6" x14ac:dyDescent="0.3">
      <c r="A54" s="64">
        <v>42422</v>
      </c>
      <c r="B54" s="65">
        <v>30.098247841941454</v>
      </c>
      <c r="C54" s="65">
        <v>25.75</v>
      </c>
      <c r="D54" s="65">
        <v>29.597701149425287</v>
      </c>
      <c r="E54" s="65">
        <v>24.600122671378244</v>
      </c>
    </row>
    <row r="55" spans="1:5" ht="15.6" x14ac:dyDescent="0.3">
      <c r="A55" s="62">
        <v>42423</v>
      </c>
      <c r="B55" s="63">
        <v>30.077774314031114</v>
      </c>
      <c r="C55" s="63">
        <v>26.8125</v>
      </c>
      <c r="D55" s="63">
        <v>30.818965517241381</v>
      </c>
      <c r="E55" s="63">
        <v>24.51544082747656</v>
      </c>
    </row>
    <row r="56" spans="1:5" ht="15.6" x14ac:dyDescent="0.3">
      <c r="A56" s="64">
        <v>42424</v>
      </c>
      <c r="B56" s="65">
        <v>30.25327945556224</v>
      </c>
      <c r="C56" s="65">
        <v>26.125</v>
      </c>
      <c r="D56" s="65">
        <v>30.02873563218391</v>
      </c>
      <c r="E56" s="65">
        <v>24.501599301009428</v>
      </c>
    </row>
    <row r="57" spans="1:5" ht="15.6" x14ac:dyDescent="0.3">
      <c r="A57" s="62">
        <v>42425</v>
      </c>
      <c r="B57" s="63">
        <v>29.633109927492793</v>
      </c>
      <c r="C57" s="63">
        <v>26.5</v>
      </c>
      <c r="D57" s="63">
        <v>30.459770114942529</v>
      </c>
      <c r="E57" s="63">
        <v>24.474350159512106</v>
      </c>
    </row>
    <row r="58" spans="1:5" ht="15.6" x14ac:dyDescent="0.3">
      <c r="A58" s="64">
        <v>42426</v>
      </c>
      <c r="B58" s="65">
        <v>29.740047888035743</v>
      </c>
      <c r="C58" s="65">
        <v>26</v>
      </c>
      <c r="D58" s="65">
        <v>29.885057471264368</v>
      </c>
      <c r="E58" s="65">
        <v>24.477869459242729</v>
      </c>
    </row>
    <row r="59" spans="1:5" ht="15.6" x14ac:dyDescent="0.3">
      <c r="A59" s="62">
        <v>42429</v>
      </c>
      <c r="B59" s="63">
        <v>31.504124219471368</v>
      </c>
      <c r="C59" s="63">
        <v>26.25</v>
      </c>
      <c r="D59" s="63">
        <v>30.172413793103448</v>
      </c>
      <c r="E59" s="63">
        <v>24.360094971691584</v>
      </c>
    </row>
    <row r="60" spans="1:5" ht="15.6" x14ac:dyDescent="0.3">
      <c r="A60" s="64">
        <v>42430</v>
      </c>
      <c r="B60" s="65">
        <v>33.16900468039028</v>
      </c>
      <c r="C60" s="65">
        <v>26.75</v>
      </c>
      <c r="D60" s="65">
        <v>30.74712643678161</v>
      </c>
      <c r="E60" s="65">
        <v>24.730845716384017</v>
      </c>
    </row>
    <row r="61" spans="1:5" ht="15.6" x14ac:dyDescent="0.3">
      <c r="A61" s="62">
        <v>42431</v>
      </c>
      <c r="B61" s="63">
        <v>34.905194392422118</v>
      </c>
      <c r="C61" s="63">
        <v>27.75</v>
      </c>
      <c r="D61" s="63">
        <v>31.896551724137932</v>
      </c>
      <c r="E61" s="63">
        <v>24.715613599966733</v>
      </c>
    </row>
    <row r="62" spans="1:5" ht="15.6" x14ac:dyDescent="0.3">
      <c r="A62" s="64">
        <v>42432</v>
      </c>
      <c r="B62" s="65">
        <v>35.08851971681149</v>
      </c>
      <c r="C62" s="65">
        <v>30.5</v>
      </c>
      <c r="D62" s="65">
        <v>35.05747126436782</v>
      </c>
      <c r="E62" s="65">
        <v>26.240748085777607</v>
      </c>
    </row>
    <row r="63" spans="1:5" ht="15.6" x14ac:dyDescent="0.3">
      <c r="A63" s="62">
        <v>42433</v>
      </c>
      <c r="B63" s="63">
        <v>35.564488115596006</v>
      </c>
      <c r="C63" s="63">
        <v>28.5</v>
      </c>
      <c r="D63" s="63">
        <v>32.758620689655174</v>
      </c>
      <c r="E63" s="63">
        <v>26.291661025662759</v>
      </c>
    </row>
    <row r="64" spans="1:5" ht="15.6" x14ac:dyDescent="0.3">
      <c r="A64" s="64">
        <v>42436</v>
      </c>
      <c r="B64" s="65">
        <v>36.951234683065927</v>
      </c>
      <c r="C64" s="65">
        <v>29.6875</v>
      </c>
      <c r="D64" s="65">
        <v>34.123563218390807</v>
      </c>
      <c r="E64" s="65">
        <v>26.772362944671112</v>
      </c>
    </row>
    <row r="65" spans="1:5" ht="15.6" x14ac:dyDescent="0.3">
      <c r="A65" s="62">
        <v>42437</v>
      </c>
      <c r="B65" s="63">
        <v>37.107208621944821</v>
      </c>
      <c r="C65" s="63">
        <v>29.6875</v>
      </c>
      <c r="D65" s="63">
        <v>34.123563218390807</v>
      </c>
      <c r="E65" s="63">
        <v>26.820263918003455</v>
      </c>
    </row>
    <row r="66" spans="1:5" ht="15.6" x14ac:dyDescent="0.3">
      <c r="A66" s="64">
        <v>42438</v>
      </c>
      <c r="B66" s="65">
        <v>37.717574155102142</v>
      </c>
      <c r="C66" s="65">
        <v>30.4375</v>
      </c>
      <c r="D66" s="65">
        <v>34.985632183908045</v>
      </c>
      <c r="E66" s="65">
        <v>26.910659419074371</v>
      </c>
    </row>
    <row r="67" spans="1:5" ht="15.6" x14ac:dyDescent="0.3">
      <c r="A67" s="62">
        <v>42439</v>
      </c>
      <c r="B67" s="63">
        <v>37.927377115444983</v>
      </c>
      <c r="C67" s="63">
        <v>30.375</v>
      </c>
      <c r="D67" s="63">
        <v>34.913793103448278</v>
      </c>
      <c r="E67" s="63">
        <v>26.994764799269781</v>
      </c>
    </row>
    <row r="68" spans="1:5" ht="15.6" x14ac:dyDescent="0.3">
      <c r="A68" s="64">
        <v>42440</v>
      </c>
      <c r="B68" s="65">
        <v>37.927303837180212</v>
      </c>
      <c r="C68" s="65">
        <v>28.625</v>
      </c>
      <c r="D68" s="65">
        <v>32.902298850574709</v>
      </c>
      <c r="E68" s="65">
        <v>26.762142033809393</v>
      </c>
    </row>
    <row r="69" spans="1:5" ht="15.6" x14ac:dyDescent="0.3">
      <c r="A69" s="62">
        <v>42443</v>
      </c>
      <c r="B69" s="63">
        <v>38.039157196561433</v>
      </c>
      <c r="C69" s="63">
        <v>29.5</v>
      </c>
      <c r="D69" s="63">
        <v>33.908045977011497</v>
      </c>
      <c r="E69" s="63">
        <v>26.758296877819035</v>
      </c>
    </row>
    <row r="70" spans="1:5" ht="15.6" x14ac:dyDescent="0.3">
      <c r="A70" s="64">
        <v>42444</v>
      </c>
      <c r="B70" s="65">
        <v>38.160446064790285</v>
      </c>
      <c r="C70" s="65">
        <v>31.0625</v>
      </c>
      <c r="D70" s="65">
        <v>35.704022988505749</v>
      </c>
      <c r="E70" s="65">
        <v>26.857640732741242</v>
      </c>
    </row>
    <row r="71" spans="1:5" ht="15.6" x14ac:dyDescent="0.3">
      <c r="A71" s="62">
        <v>42445</v>
      </c>
      <c r="B71" s="63">
        <v>37.824230675183415</v>
      </c>
      <c r="C71" s="63">
        <v>29.3125</v>
      </c>
      <c r="D71" s="63">
        <v>33.692528735632187</v>
      </c>
      <c r="E71" s="63">
        <v>26.789929846683812</v>
      </c>
    </row>
    <row r="72" spans="1:5" ht="15.6" x14ac:dyDescent="0.3">
      <c r="A72" s="64">
        <v>42446</v>
      </c>
      <c r="B72" s="65">
        <v>37.730395804689032</v>
      </c>
      <c r="C72" s="65">
        <v>30.6875</v>
      </c>
      <c r="D72" s="65">
        <v>35.272988505747129</v>
      </c>
      <c r="E72" s="65">
        <v>26.829781371602817</v>
      </c>
    </row>
    <row r="73" spans="1:5" ht="15.6" x14ac:dyDescent="0.3">
      <c r="A73" s="62">
        <v>42447</v>
      </c>
      <c r="B73" s="63">
        <v>37.972889944838187</v>
      </c>
      <c r="C73" s="63">
        <v>29.5625</v>
      </c>
      <c r="D73" s="63">
        <v>33.979885057471265</v>
      </c>
      <c r="E73" s="63">
        <v>26.750124171130338</v>
      </c>
    </row>
    <row r="74" spans="1:5" ht="15.6" x14ac:dyDescent="0.3">
      <c r="A74" s="64">
        <v>42450</v>
      </c>
      <c r="B74" s="65">
        <v>37.935969111337997</v>
      </c>
      <c r="C74" s="65">
        <v>29.5625</v>
      </c>
      <c r="D74" s="65">
        <v>33.979885057471265</v>
      </c>
      <c r="E74" s="65">
        <v>26.74092028782955</v>
      </c>
    </row>
    <row r="75" spans="1:5" ht="15.6" x14ac:dyDescent="0.3">
      <c r="A75" s="62">
        <v>42451</v>
      </c>
      <c r="B75" s="63">
        <v>37.977136705814431</v>
      </c>
      <c r="C75" s="63">
        <v>31</v>
      </c>
      <c r="D75" s="63">
        <v>35.632183908045974</v>
      </c>
      <c r="E75" s="63">
        <v>26.760077287093559</v>
      </c>
    </row>
    <row r="76" spans="1:5" ht="15.6" x14ac:dyDescent="0.3">
      <c r="A76" s="64">
        <v>42452</v>
      </c>
      <c r="B76" s="65">
        <v>37.862434664784736</v>
      </c>
      <c r="C76" s="65">
        <v>29.9375</v>
      </c>
      <c r="D76" s="65">
        <v>34.410919540229884</v>
      </c>
      <c r="E76" s="65">
        <v>26.625997059305956</v>
      </c>
    </row>
    <row r="77" spans="1:5" ht="15.6" x14ac:dyDescent="0.3">
      <c r="A77" s="62">
        <v>42457</v>
      </c>
      <c r="B77" s="63">
        <v>37.920383552210872</v>
      </c>
      <c r="C77" s="63">
        <v>29.75</v>
      </c>
      <c r="D77" s="63">
        <v>34.195402298850574</v>
      </c>
      <c r="E77" s="63">
        <v>26.878002914238671</v>
      </c>
    </row>
    <row r="78" spans="1:5" ht="15.6" x14ac:dyDescent="0.3">
      <c r="A78" s="64">
        <v>42458</v>
      </c>
      <c r="B78" s="65">
        <v>37.692692480064444</v>
      </c>
      <c r="C78" s="65">
        <v>31.1875</v>
      </c>
      <c r="D78" s="65">
        <v>35.847701149425291</v>
      </c>
      <c r="E78" s="65">
        <v>26.749259634856553</v>
      </c>
    </row>
    <row r="79" spans="1:5" ht="15.6" x14ac:dyDescent="0.3">
      <c r="A79" s="62">
        <v>42459</v>
      </c>
      <c r="B79" s="63">
        <v>37.833011427409431</v>
      </c>
      <c r="C79" s="63">
        <v>29.8125</v>
      </c>
      <c r="D79" s="63">
        <v>34.267241379310342</v>
      </c>
      <c r="E79" s="63">
        <v>26.720480434230328</v>
      </c>
    </row>
    <row r="80" spans="1:5" ht="15.6" x14ac:dyDescent="0.3">
      <c r="A80" s="64">
        <v>42460</v>
      </c>
      <c r="B80" s="65">
        <v>37.729331045757448</v>
      </c>
      <c r="C80" s="65">
        <v>30.75</v>
      </c>
      <c r="D80" s="65">
        <v>35.344827586206897</v>
      </c>
      <c r="E80" s="65">
        <v>26.999380044703774</v>
      </c>
    </row>
    <row r="81" spans="1:5" ht="15.6" x14ac:dyDescent="0.3">
      <c r="A81" s="62">
        <v>42461</v>
      </c>
      <c r="B81" s="63">
        <v>37.849962686723785</v>
      </c>
      <c r="C81" s="63">
        <v>29.8125</v>
      </c>
      <c r="D81" s="63">
        <v>34.267241379310342</v>
      </c>
      <c r="E81" s="63">
        <v>27.069047580036248</v>
      </c>
    </row>
    <row r="82" spans="1:5" ht="15.6" x14ac:dyDescent="0.3">
      <c r="A82" s="64">
        <v>42464</v>
      </c>
      <c r="B82" s="65">
        <v>37.774685969756824</v>
      </c>
      <c r="C82" s="65">
        <v>29.875</v>
      </c>
      <c r="D82" s="65">
        <v>34.339080459770116</v>
      </c>
      <c r="E82" s="65">
        <v>26.954433229039413</v>
      </c>
    </row>
    <row r="83" spans="1:5" ht="15.6" x14ac:dyDescent="0.3">
      <c r="A83" s="62">
        <v>42465</v>
      </c>
      <c r="B83" s="63">
        <v>37.813689775092342</v>
      </c>
      <c r="C83" s="63">
        <v>30.375</v>
      </c>
      <c r="D83" s="63">
        <v>34.913793103448278</v>
      </c>
      <c r="E83" s="63">
        <v>26.986140122234438</v>
      </c>
    </row>
    <row r="84" spans="1:5" ht="15.6" x14ac:dyDescent="0.3">
      <c r="A84" s="64">
        <v>42466</v>
      </c>
      <c r="B84" s="65">
        <v>37.859159747623153</v>
      </c>
      <c r="C84" s="65">
        <v>30.375</v>
      </c>
      <c r="D84" s="65">
        <v>34.913793103448278</v>
      </c>
      <c r="E84" s="65">
        <v>27.15829853920097</v>
      </c>
    </row>
    <row r="85" spans="1:5" ht="15.6" x14ac:dyDescent="0.3">
      <c r="A85" s="62">
        <v>42467</v>
      </c>
      <c r="B85" s="63">
        <v>37.836160681815343</v>
      </c>
      <c r="C85" s="63">
        <v>30.625</v>
      </c>
      <c r="D85" s="63">
        <v>35.201149425287355</v>
      </c>
      <c r="E85" s="63">
        <v>26.949992682297744</v>
      </c>
    </row>
    <row r="86" spans="1:5" ht="15.6" x14ac:dyDescent="0.3">
      <c r="A86" s="64">
        <v>42468</v>
      </c>
      <c r="B86" s="65">
        <v>37.704185222526796</v>
      </c>
      <c r="C86" s="65">
        <v>30.375</v>
      </c>
      <c r="D86" s="65">
        <v>34.913793103448278</v>
      </c>
      <c r="E86" s="65">
        <v>26.991321363903864</v>
      </c>
    </row>
    <row r="87" spans="1:5" ht="15.6" x14ac:dyDescent="0.3">
      <c r="A87" s="62">
        <v>42471</v>
      </c>
      <c r="B87" s="63">
        <v>37.868976949527728</v>
      </c>
      <c r="C87" s="63">
        <v>29.125</v>
      </c>
      <c r="D87" s="63">
        <v>33.477011494252871</v>
      </c>
      <c r="E87" s="63">
        <v>27.02544284052615</v>
      </c>
    </row>
    <row r="88" spans="1:5" ht="15.6" x14ac:dyDescent="0.3">
      <c r="A88" s="64">
        <v>42472</v>
      </c>
      <c r="B88" s="65">
        <v>37.754087654264652</v>
      </c>
      <c r="C88" s="65">
        <v>31.0625</v>
      </c>
      <c r="D88" s="65">
        <v>35.704022988505749</v>
      </c>
      <c r="E88" s="65">
        <v>27.056555067208912</v>
      </c>
    </row>
    <row r="89" spans="1:5" ht="15.6" x14ac:dyDescent="0.3">
      <c r="A89" s="62">
        <v>42473</v>
      </c>
      <c r="B89" s="63">
        <v>37.900432805203884</v>
      </c>
      <c r="C89" s="63">
        <v>30.0625</v>
      </c>
      <c r="D89" s="63">
        <v>34.554597701149426</v>
      </c>
      <c r="E89" s="63">
        <v>26.988618435161793</v>
      </c>
    </row>
    <row r="90" spans="1:5" ht="15.6" x14ac:dyDescent="0.3">
      <c r="A90" s="64">
        <v>42474</v>
      </c>
      <c r="B90" s="65">
        <v>37.852852415767892</v>
      </c>
      <c r="C90" s="65">
        <v>31.4375</v>
      </c>
      <c r="D90" s="65">
        <v>36.135057471264368</v>
      </c>
      <c r="E90" s="65">
        <v>27.650478804722642</v>
      </c>
    </row>
    <row r="91" spans="1:5" ht="15.6" x14ac:dyDescent="0.3">
      <c r="A91" s="62">
        <v>42475</v>
      </c>
      <c r="B91" s="63">
        <v>37.244819423332096</v>
      </c>
      <c r="C91" s="63">
        <v>30.9375</v>
      </c>
      <c r="D91" s="63">
        <v>35.560344827586206</v>
      </c>
      <c r="E91" s="63">
        <v>27.077533022680608</v>
      </c>
    </row>
    <row r="92" spans="1:5" ht="15.6" x14ac:dyDescent="0.3">
      <c r="A92" s="64">
        <v>42478</v>
      </c>
      <c r="B92" s="65">
        <v>37.318105022403358</v>
      </c>
      <c r="C92" s="65">
        <v>31.0625</v>
      </c>
      <c r="D92" s="65">
        <v>35.704022988505749</v>
      </c>
      <c r="E92" s="65">
        <v>26.945905632188801</v>
      </c>
    </row>
    <row r="93" spans="1:5" ht="15.6" x14ac:dyDescent="0.3">
      <c r="A93" s="62">
        <v>42479</v>
      </c>
      <c r="B93" s="63">
        <v>37.3262299917766</v>
      </c>
      <c r="C93" s="63">
        <v>31.375</v>
      </c>
      <c r="D93" s="63">
        <v>36.0632183908046</v>
      </c>
      <c r="E93" s="63">
        <v>26.981854357761339</v>
      </c>
    </row>
    <row r="94" spans="1:5" ht="15.6" x14ac:dyDescent="0.3">
      <c r="A94" s="64">
        <v>42480</v>
      </c>
      <c r="B94" s="65">
        <v>37.555250189262487</v>
      </c>
      <c r="C94" s="65">
        <v>31.0625</v>
      </c>
      <c r="D94" s="65">
        <v>35.704022988505749</v>
      </c>
      <c r="E94" s="65">
        <v>26.975764094189532</v>
      </c>
    </row>
    <row r="95" spans="1:5" ht="15.6" x14ac:dyDescent="0.3">
      <c r="A95" s="62">
        <v>42481</v>
      </c>
      <c r="B95" s="63">
        <v>37.432049671347734</v>
      </c>
      <c r="C95" s="63">
        <v>31.4375</v>
      </c>
      <c r="D95" s="63">
        <v>36.135057471264368</v>
      </c>
      <c r="E95" s="63">
        <v>27.762778491865866</v>
      </c>
    </row>
    <row r="96" spans="1:5" ht="15.6" x14ac:dyDescent="0.3">
      <c r="A96" s="64">
        <v>42482</v>
      </c>
      <c r="B96" s="65">
        <v>37.530928238308952</v>
      </c>
      <c r="C96" s="65">
        <v>30.5</v>
      </c>
      <c r="D96" s="65">
        <v>35.05747126436782</v>
      </c>
      <c r="E96" s="65">
        <v>27.111677564024593</v>
      </c>
    </row>
    <row r="97" spans="1:5" ht="15.6" x14ac:dyDescent="0.3">
      <c r="A97" s="62">
        <v>42485</v>
      </c>
      <c r="B97" s="63">
        <v>37.324221000566006</v>
      </c>
      <c r="C97" s="63">
        <v>30.75</v>
      </c>
      <c r="D97" s="63">
        <v>35.344827586206897</v>
      </c>
      <c r="E97" s="63">
        <v>26.971679263734458</v>
      </c>
    </row>
    <row r="98" spans="1:5" ht="15.6" x14ac:dyDescent="0.3">
      <c r="A98" s="64">
        <v>42486</v>
      </c>
      <c r="B98" s="65">
        <v>37.358288363664343</v>
      </c>
      <c r="C98" s="65">
        <v>31.75</v>
      </c>
      <c r="D98" s="65">
        <v>36.494252873563219</v>
      </c>
      <c r="E98" s="65">
        <v>26.989010697381183</v>
      </c>
    </row>
    <row r="99" spans="1:5" ht="15.6" x14ac:dyDescent="0.3">
      <c r="A99" s="62">
        <v>42487</v>
      </c>
      <c r="B99" s="63">
        <v>37.424310879563357</v>
      </c>
      <c r="C99" s="63">
        <v>31.375</v>
      </c>
      <c r="D99" s="63">
        <v>36.0632183908046</v>
      </c>
      <c r="E99" s="63">
        <v>27.158510953536023</v>
      </c>
    </row>
    <row r="100" spans="1:5" ht="15.6" x14ac:dyDescent="0.3">
      <c r="A100" s="64">
        <v>42488</v>
      </c>
      <c r="B100" s="65">
        <v>37.471222300478502</v>
      </c>
      <c r="C100" s="65">
        <v>30.6875</v>
      </c>
      <c r="D100" s="65">
        <v>35.272988505747129</v>
      </c>
      <c r="E100" s="65">
        <v>27.239241886729815</v>
      </c>
    </row>
    <row r="101" spans="1:5" ht="15.6" x14ac:dyDescent="0.3">
      <c r="A101" s="62">
        <v>42489</v>
      </c>
      <c r="B101" s="63">
        <v>37.528689745183662</v>
      </c>
      <c r="C101" s="63">
        <v>30.5625</v>
      </c>
      <c r="D101" s="63">
        <v>35.129310344827587</v>
      </c>
      <c r="E101" s="63">
        <v>27.145371219399333</v>
      </c>
    </row>
    <row r="102" spans="1:5" ht="15.6" x14ac:dyDescent="0.3">
      <c r="A102" s="64">
        <v>42492</v>
      </c>
      <c r="B102" s="65">
        <v>37.369479897413072</v>
      </c>
      <c r="C102" s="65">
        <v>30.5625</v>
      </c>
      <c r="D102" s="65">
        <v>35.129310344827587</v>
      </c>
      <c r="E102" s="65">
        <v>27.4170568696807</v>
      </c>
    </row>
    <row r="103" spans="1:5" ht="15.6" x14ac:dyDescent="0.3">
      <c r="A103" s="62">
        <v>42493</v>
      </c>
      <c r="B103" s="63">
        <v>37.35665583435258</v>
      </c>
      <c r="C103" s="63">
        <v>30.6875</v>
      </c>
      <c r="D103" s="63">
        <v>35.272988505747129</v>
      </c>
      <c r="E103" s="63">
        <v>27.263877109240433</v>
      </c>
    </row>
    <row r="104" spans="1:5" ht="15.6" x14ac:dyDescent="0.3">
      <c r="A104" s="64">
        <v>42494</v>
      </c>
      <c r="B104" s="65">
        <v>37.182250156173595</v>
      </c>
      <c r="C104" s="65">
        <v>30.5625</v>
      </c>
      <c r="D104" s="65">
        <v>35.129310344827587</v>
      </c>
      <c r="E104" s="65">
        <v>27.239943034853614</v>
      </c>
    </row>
    <row r="105" spans="1:5" ht="15.6" x14ac:dyDescent="0.3">
      <c r="A105" s="62">
        <v>42495</v>
      </c>
      <c r="B105" s="63">
        <v>36.83287048639189</v>
      </c>
      <c r="C105" s="63">
        <v>30.8125</v>
      </c>
      <c r="D105" s="63">
        <v>35.416666666666664</v>
      </c>
      <c r="E105" s="63">
        <v>27.371014531210445</v>
      </c>
    </row>
    <row r="106" spans="1:5" ht="15.6" x14ac:dyDescent="0.3">
      <c r="A106" s="64">
        <v>42496</v>
      </c>
      <c r="B106" s="65">
        <v>37.001726484886355</v>
      </c>
      <c r="C106" s="65">
        <v>31.125</v>
      </c>
      <c r="D106" s="65">
        <v>35.775862068965516</v>
      </c>
      <c r="E106" s="65">
        <v>27.499103908052408</v>
      </c>
    </row>
    <row r="107" spans="1:5" ht="15.6" x14ac:dyDescent="0.3">
      <c r="A107" s="62">
        <v>42499</v>
      </c>
      <c r="B107" s="63">
        <v>37.019486100070452</v>
      </c>
      <c r="C107" s="63">
        <v>31.125</v>
      </c>
      <c r="D107" s="63">
        <v>35.775862068965516</v>
      </c>
      <c r="E107" s="63">
        <v>27.428441956504116</v>
      </c>
    </row>
    <row r="108" spans="1:5" ht="15.6" x14ac:dyDescent="0.3">
      <c r="A108" s="64">
        <v>42500</v>
      </c>
      <c r="B108" s="65">
        <v>36.918136048901012</v>
      </c>
      <c r="C108" s="65">
        <v>31.375</v>
      </c>
      <c r="D108" s="65">
        <v>36.0632183908046</v>
      </c>
      <c r="E108" s="65">
        <v>27.369476867977152</v>
      </c>
    </row>
    <row r="109" spans="1:5" ht="15.6" x14ac:dyDescent="0.3">
      <c r="A109" s="62">
        <v>42501</v>
      </c>
      <c r="B109" s="63">
        <v>37.019815820900554</v>
      </c>
      <c r="C109" s="63">
        <v>30.4375</v>
      </c>
      <c r="D109" s="63">
        <v>34.985632183908045</v>
      </c>
      <c r="E109" s="63">
        <v>27.339404066168559</v>
      </c>
    </row>
    <row r="110" spans="1:5" ht="15.6" x14ac:dyDescent="0.3">
      <c r="A110" s="64">
        <v>42502</v>
      </c>
      <c r="B110" s="65">
        <v>36.980895938839055</v>
      </c>
      <c r="C110" s="65">
        <v>31.0625</v>
      </c>
      <c r="D110" s="65">
        <v>35.704022988505749</v>
      </c>
      <c r="E110" s="65">
        <v>27.412797260086933</v>
      </c>
    </row>
    <row r="111" spans="1:5" ht="15.6" x14ac:dyDescent="0.3">
      <c r="A111" s="62">
        <v>42503</v>
      </c>
      <c r="B111" s="63">
        <v>36.787471332551213</v>
      </c>
      <c r="C111" s="63">
        <v>30.25</v>
      </c>
      <c r="D111" s="63">
        <v>34.770114942528735</v>
      </c>
      <c r="E111" s="63">
        <v>27.29423897088115</v>
      </c>
    </row>
    <row r="112" spans="1:5" ht="15.6" x14ac:dyDescent="0.3">
      <c r="A112" s="64">
        <v>42506</v>
      </c>
      <c r="B112" s="65">
        <v>36.874285560022685</v>
      </c>
      <c r="C112" s="65">
        <v>30.9375</v>
      </c>
      <c r="D112" s="65">
        <v>35.560344827586206</v>
      </c>
      <c r="E112" s="65">
        <v>27.466807778190891</v>
      </c>
    </row>
    <row r="113" spans="1:5" ht="15.6" x14ac:dyDescent="0.3">
      <c r="A113" s="62">
        <v>42507</v>
      </c>
      <c r="B113" s="63">
        <v>36.856953842042948</v>
      </c>
      <c r="C113" s="63">
        <v>31.5</v>
      </c>
      <c r="D113" s="63">
        <v>36.206896551724135</v>
      </c>
      <c r="E113" s="63">
        <v>27.42923487981512</v>
      </c>
    </row>
    <row r="114" spans="1:5" ht="15.6" x14ac:dyDescent="0.3">
      <c r="A114" s="64">
        <v>42508</v>
      </c>
      <c r="B114" s="65">
        <v>36.228610877273695</v>
      </c>
      <c r="C114" s="65">
        <v>31.0625</v>
      </c>
      <c r="D114" s="65">
        <v>35.704022988505749</v>
      </c>
      <c r="E114" s="65">
        <v>27.245300058895147</v>
      </c>
    </row>
    <row r="115" spans="1:5" ht="15.6" x14ac:dyDescent="0.3">
      <c r="A115" s="62">
        <v>42509</v>
      </c>
      <c r="B115" s="63">
        <v>36.239927837919751</v>
      </c>
      <c r="C115" s="63">
        <v>31.1875</v>
      </c>
      <c r="D115" s="63">
        <v>35.847701149425291</v>
      </c>
      <c r="E115" s="63">
        <v>27.232987270351</v>
      </c>
    </row>
    <row r="116" spans="1:5" ht="15.6" x14ac:dyDescent="0.3">
      <c r="A116" s="64">
        <v>42510</v>
      </c>
      <c r="B116" s="65">
        <v>36.134157028764093</v>
      </c>
      <c r="C116" s="65">
        <v>31.125</v>
      </c>
      <c r="D116" s="65">
        <v>35.775862068965516</v>
      </c>
      <c r="E116" s="65">
        <v>27.152722970813162</v>
      </c>
    </row>
    <row r="117" spans="1:5" ht="15.6" x14ac:dyDescent="0.3">
      <c r="A117" s="62">
        <v>42513</v>
      </c>
      <c r="B117" s="63">
        <v>36.172742783718284</v>
      </c>
      <c r="C117" s="63">
        <v>31.125</v>
      </c>
      <c r="D117" s="63">
        <v>35.775862068965516</v>
      </c>
      <c r="E117" s="63">
        <v>27.337227603484049</v>
      </c>
    </row>
    <row r="118" spans="1:5" ht="15.6" x14ac:dyDescent="0.3">
      <c r="A118" s="64">
        <v>42514</v>
      </c>
      <c r="B118" s="65">
        <v>35.73724704835297</v>
      </c>
      <c r="C118" s="65">
        <v>31.4375</v>
      </c>
      <c r="D118" s="65">
        <v>36.135057471264368</v>
      </c>
      <c r="E118" s="65">
        <v>27.297611681063451</v>
      </c>
    </row>
    <row r="119" spans="1:5" ht="15.6" x14ac:dyDescent="0.3">
      <c r="A119" s="62">
        <v>42516</v>
      </c>
      <c r="B119" s="63">
        <v>34.942594046348617</v>
      </c>
      <c r="C119" s="63">
        <v>31.1875</v>
      </c>
      <c r="D119" s="63">
        <v>35.847701149425291</v>
      </c>
      <c r="E119" s="63">
        <v>27.315201507882165</v>
      </c>
    </row>
    <row r="120" spans="1:5" ht="15.6" x14ac:dyDescent="0.3">
      <c r="A120" s="64">
        <v>42517</v>
      </c>
      <c r="B120" s="65">
        <v>34.69247316921696</v>
      </c>
      <c r="C120" s="65">
        <v>31.0625</v>
      </c>
      <c r="D120" s="65">
        <v>35.704022988505749</v>
      </c>
      <c r="E120" s="65">
        <v>27.124054658105344</v>
      </c>
    </row>
    <row r="121" spans="1:5" ht="15.6" x14ac:dyDescent="0.3">
      <c r="A121" s="62">
        <v>42520</v>
      </c>
      <c r="B121" s="63">
        <v>34.846645335555429</v>
      </c>
      <c r="C121" s="63">
        <v>30.375</v>
      </c>
      <c r="D121" s="63">
        <v>34.913793103448278</v>
      </c>
      <c r="E121" s="63">
        <v>27.149221997721554</v>
      </c>
    </row>
    <row r="122" spans="1:5" ht="15.6" x14ac:dyDescent="0.3">
      <c r="A122" s="64">
        <v>42521</v>
      </c>
      <c r="B122" s="65">
        <v>34.83111784580872</v>
      </c>
      <c r="C122" s="65">
        <v>31.25</v>
      </c>
      <c r="D122" s="65">
        <v>35.919540229885058</v>
      </c>
      <c r="E122" s="65">
        <v>27.229417555310906</v>
      </c>
    </row>
    <row r="123" spans="1:5" ht="15.6" x14ac:dyDescent="0.3">
      <c r="A123" s="62">
        <v>42522</v>
      </c>
      <c r="B123" s="63">
        <v>34.045647496358193</v>
      </c>
      <c r="C123" s="63">
        <v>30.625</v>
      </c>
      <c r="D123" s="63">
        <v>35.8187134502924</v>
      </c>
      <c r="E123" s="63">
        <v>27.442725920315304</v>
      </c>
    </row>
    <row r="124" spans="1:5" ht="15.6" x14ac:dyDescent="0.3">
      <c r="A124" s="64">
        <v>42523</v>
      </c>
      <c r="B124" s="65">
        <v>33.684548597407748</v>
      </c>
      <c r="C124" s="65">
        <v>31.3125</v>
      </c>
      <c r="D124" s="65">
        <v>36.622807017543863</v>
      </c>
      <c r="E124" s="65">
        <v>27.013003817788462</v>
      </c>
    </row>
    <row r="125" spans="1:5" ht="15.6" x14ac:dyDescent="0.3">
      <c r="A125" s="62">
        <v>42524</v>
      </c>
      <c r="B125" s="63">
        <v>33.839987049747549</v>
      </c>
      <c r="C125" s="63">
        <v>29.875</v>
      </c>
      <c r="D125" s="63">
        <v>34.941520467836256</v>
      </c>
      <c r="E125" s="63">
        <v>26.850366619163513</v>
      </c>
    </row>
    <row r="126" spans="1:5" ht="15.6" x14ac:dyDescent="0.3">
      <c r="A126" s="64">
        <v>42527</v>
      </c>
      <c r="B126" s="65">
        <v>33.796536644332519</v>
      </c>
      <c r="C126" s="65">
        <v>30.1875</v>
      </c>
      <c r="D126" s="65">
        <v>35.307017543859651</v>
      </c>
      <c r="E126" s="65">
        <v>27.033600611543108</v>
      </c>
    </row>
    <row r="127" spans="1:5" ht="15.6" x14ac:dyDescent="0.3">
      <c r="A127" s="62">
        <v>42528</v>
      </c>
      <c r="B127" s="63">
        <v>33.736867717779269</v>
      </c>
      <c r="C127" s="63">
        <v>30.5625</v>
      </c>
      <c r="D127" s="63">
        <v>35.745614035087719</v>
      </c>
      <c r="E127" s="63">
        <v>26.980861744239</v>
      </c>
    </row>
    <row r="128" spans="1:5" ht="15.6" x14ac:dyDescent="0.3">
      <c r="A128" s="64">
        <v>42529</v>
      </c>
      <c r="B128" s="65">
        <v>32.786380464375497</v>
      </c>
      <c r="C128" s="65">
        <v>29.875</v>
      </c>
      <c r="D128" s="65">
        <v>34.941520467836256</v>
      </c>
      <c r="E128" s="65">
        <v>26.953227163939864</v>
      </c>
    </row>
    <row r="129" spans="1:5" ht="15.6" x14ac:dyDescent="0.3">
      <c r="A129" s="62">
        <v>42530</v>
      </c>
      <c r="B129" s="63">
        <v>32.743101238073876</v>
      </c>
      <c r="C129" s="63">
        <v>29.625</v>
      </c>
      <c r="D129" s="63">
        <v>34.649122807017548</v>
      </c>
      <c r="E129" s="63">
        <v>26.767864845663304</v>
      </c>
    </row>
    <row r="130" spans="1:5" ht="15.6" x14ac:dyDescent="0.3">
      <c r="A130" s="64">
        <v>42531</v>
      </c>
      <c r="B130" s="65">
        <v>32.75814098024167</v>
      </c>
      <c r="C130" s="65">
        <v>29.5625</v>
      </c>
      <c r="D130" s="65">
        <v>34.576023391812868</v>
      </c>
      <c r="E130" s="65">
        <v>26.675690893997263</v>
      </c>
    </row>
    <row r="131" spans="1:5" ht="15.6" x14ac:dyDescent="0.3">
      <c r="A131" s="62">
        <v>42534</v>
      </c>
      <c r="B131" s="63">
        <v>32.792999874193221</v>
      </c>
      <c r="C131" s="63">
        <v>29.125</v>
      </c>
      <c r="D131" s="63">
        <v>34.064327485380119</v>
      </c>
      <c r="E131" s="63">
        <v>26.642690250551613</v>
      </c>
    </row>
    <row r="132" spans="1:5" ht="15.6" x14ac:dyDescent="0.3">
      <c r="A132" s="64">
        <v>42535</v>
      </c>
      <c r="B132" s="65">
        <v>32.681713175200137</v>
      </c>
      <c r="C132" s="65">
        <v>29.125</v>
      </c>
      <c r="D132" s="65">
        <v>34.064327485380119</v>
      </c>
      <c r="E132" s="65">
        <v>26.369650463424829</v>
      </c>
    </row>
    <row r="133" spans="1:5" ht="15.6" x14ac:dyDescent="0.3">
      <c r="A133" s="62">
        <v>42536</v>
      </c>
      <c r="B133" s="63">
        <v>31.843180743316537</v>
      </c>
      <c r="C133" s="63">
        <v>29.25</v>
      </c>
      <c r="D133" s="63">
        <v>34.210526315789473</v>
      </c>
      <c r="E133" s="63">
        <v>26.358060092084919</v>
      </c>
    </row>
    <row r="134" spans="1:5" ht="15.6" x14ac:dyDescent="0.3">
      <c r="A134" s="64">
        <v>42537</v>
      </c>
      <c r="B134" s="65">
        <v>31.734329184744603</v>
      </c>
      <c r="C134" s="65">
        <v>29.3125</v>
      </c>
      <c r="D134" s="65">
        <v>34.283625730994153</v>
      </c>
      <c r="E134" s="65">
        <v>26.085005814772074</v>
      </c>
    </row>
    <row r="135" spans="1:5" ht="15.6" x14ac:dyDescent="0.3">
      <c r="A135" s="62">
        <v>42541</v>
      </c>
      <c r="B135" s="63">
        <v>31.734329184744603</v>
      </c>
      <c r="C135" s="63">
        <v>29.3125</v>
      </c>
      <c r="D135" s="63">
        <v>34.283625730994153</v>
      </c>
      <c r="E135" s="63">
        <v>26.085005814772074</v>
      </c>
    </row>
    <row r="136" spans="1:5" ht="15.6" x14ac:dyDescent="0.3">
      <c r="A136" s="64">
        <v>42542</v>
      </c>
      <c r="B136" s="65">
        <v>31.653364716767612</v>
      </c>
      <c r="C136" s="65">
        <v>28.75</v>
      </c>
      <c r="D136" s="65">
        <v>33.62573099415205</v>
      </c>
      <c r="E136" s="65">
        <v>25.827809550622547</v>
      </c>
    </row>
    <row r="137" spans="1:5" ht="15.6" x14ac:dyDescent="0.3">
      <c r="A137" s="62">
        <v>42543</v>
      </c>
      <c r="B137" s="63">
        <v>31.005874526325996</v>
      </c>
      <c r="C137" s="63">
        <v>28.375</v>
      </c>
      <c r="D137" s="63">
        <v>33.187134502923975</v>
      </c>
      <c r="E137" s="63">
        <v>25.661376211843255</v>
      </c>
    </row>
    <row r="138" spans="1:5" ht="15.6" x14ac:dyDescent="0.3">
      <c r="A138" s="64">
        <v>42544</v>
      </c>
      <c r="B138" s="65">
        <v>30.958105701482737</v>
      </c>
      <c r="C138" s="65">
        <v>28.125</v>
      </c>
      <c r="D138" s="65">
        <v>32.894736842105267</v>
      </c>
      <c r="E138" s="65">
        <v>25.591277421458283</v>
      </c>
    </row>
    <row r="139" spans="1:5" ht="15.6" x14ac:dyDescent="0.3">
      <c r="A139" s="62">
        <v>42545</v>
      </c>
      <c r="B139" s="63">
        <v>30.762496139450377</v>
      </c>
      <c r="C139" s="63">
        <v>26.1875</v>
      </c>
      <c r="D139" s="63">
        <v>30.628654970760234</v>
      </c>
      <c r="E139" s="63">
        <v>25.434165049566225</v>
      </c>
    </row>
    <row r="140" spans="1:5" ht="15.6" x14ac:dyDescent="0.3">
      <c r="A140" s="64">
        <v>42548</v>
      </c>
      <c r="B140" s="65">
        <v>30.925834778165392</v>
      </c>
      <c r="C140" s="65">
        <v>27.75</v>
      </c>
      <c r="D140" s="65">
        <v>32.456140350877192</v>
      </c>
      <c r="E140" s="65">
        <v>25.291488390447256</v>
      </c>
    </row>
    <row r="141" spans="1:5" ht="15.6" x14ac:dyDescent="0.3">
      <c r="A141" s="62">
        <v>42549</v>
      </c>
      <c r="B141" s="63">
        <v>30.95321472069292</v>
      </c>
      <c r="C141" s="63">
        <v>27.5</v>
      </c>
      <c r="D141" s="63">
        <v>32.163742690058477</v>
      </c>
      <c r="E141" s="63">
        <v>25.195634873557665</v>
      </c>
    </row>
    <row r="142" spans="1:5" ht="15.6" x14ac:dyDescent="0.3">
      <c r="A142" s="64">
        <v>42550</v>
      </c>
      <c r="B142" s="65">
        <v>30.217675128448008</v>
      </c>
      <c r="C142" s="65">
        <v>27.1875</v>
      </c>
      <c r="D142" s="65">
        <v>31.798245614035089</v>
      </c>
      <c r="E142" s="65">
        <v>25.17437591897642</v>
      </c>
    </row>
    <row r="143" spans="1:5" ht="15.6" x14ac:dyDescent="0.3">
      <c r="A143" s="62">
        <v>42551</v>
      </c>
      <c r="B143" s="63">
        <v>30.082328795369229</v>
      </c>
      <c r="C143" s="63">
        <v>26.625</v>
      </c>
      <c r="D143" s="63">
        <v>31.140350877192983</v>
      </c>
      <c r="E143" s="63">
        <v>24.986162719368927</v>
      </c>
    </row>
    <row r="144" spans="1:5" ht="15.6" x14ac:dyDescent="0.3">
      <c r="A144" s="64">
        <v>42552</v>
      </c>
      <c r="B144" s="65">
        <v>30.08784278410571</v>
      </c>
      <c r="C144" s="65">
        <v>26.6875</v>
      </c>
      <c r="D144" s="65">
        <v>31.770833333333336</v>
      </c>
      <c r="E144" s="65">
        <v>24.814377913973438</v>
      </c>
    </row>
    <row r="145" spans="1:5" ht="15.6" x14ac:dyDescent="0.3">
      <c r="A145" s="62">
        <v>42555</v>
      </c>
      <c r="B145" s="63">
        <v>30.21048979743113</v>
      </c>
      <c r="C145" s="63">
        <v>26.375</v>
      </c>
      <c r="D145" s="63">
        <v>31.398809523809526</v>
      </c>
      <c r="E145" s="63">
        <v>24.604280240012383</v>
      </c>
    </row>
    <row r="146" spans="1:5" ht="15.6" x14ac:dyDescent="0.3">
      <c r="A146" s="64">
        <v>42556</v>
      </c>
      <c r="B146" s="65">
        <v>30.236577858129717</v>
      </c>
      <c r="C146" s="65">
        <v>26.5</v>
      </c>
      <c r="D146" s="65">
        <v>31.547619047619047</v>
      </c>
      <c r="E146" s="65">
        <v>24.645872903544852</v>
      </c>
    </row>
    <row r="147" spans="1:5" ht="15.6" x14ac:dyDescent="0.3">
      <c r="A147" s="62">
        <v>42557</v>
      </c>
      <c r="B147" s="63">
        <v>29.808153787080233</v>
      </c>
      <c r="C147" s="63">
        <v>26.375</v>
      </c>
      <c r="D147" s="63">
        <v>31.398809523809526</v>
      </c>
      <c r="E147" s="63">
        <v>24.474860213144073</v>
      </c>
    </row>
    <row r="148" spans="1:5" ht="15.6" x14ac:dyDescent="0.3">
      <c r="A148" s="64">
        <v>42558</v>
      </c>
      <c r="B148" s="65">
        <v>29.63722934413941</v>
      </c>
      <c r="C148" s="65">
        <v>26.1875</v>
      </c>
      <c r="D148" s="65">
        <v>31.175595238095241</v>
      </c>
      <c r="E148" s="65">
        <v>24.277664158093337</v>
      </c>
    </row>
    <row r="149" spans="1:5" ht="15.6" x14ac:dyDescent="0.3">
      <c r="A149" s="62">
        <v>42562</v>
      </c>
      <c r="B149" s="63">
        <v>29.695799924366366</v>
      </c>
      <c r="C149" s="63">
        <v>26.125</v>
      </c>
      <c r="D149" s="63">
        <v>31.101190476190478</v>
      </c>
      <c r="E149" s="63">
        <v>24.109077904526682</v>
      </c>
    </row>
    <row r="150" spans="1:5" ht="15.6" x14ac:dyDescent="0.3">
      <c r="A150" s="64">
        <v>42563</v>
      </c>
      <c r="B150" s="65">
        <v>29.674316285920249</v>
      </c>
      <c r="C150" s="65">
        <v>26.3125</v>
      </c>
      <c r="D150" s="65">
        <v>31.324404761904763</v>
      </c>
      <c r="E150" s="65">
        <v>24.061474715768519</v>
      </c>
    </row>
    <row r="151" spans="1:5" ht="15.6" x14ac:dyDescent="0.3">
      <c r="A151" s="62">
        <v>42564</v>
      </c>
      <c r="B151" s="63">
        <v>29.80596911035579</v>
      </c>
      <c r="C151" s="63">
        <v>25.6875</v>
      </c>
      <c r="D151" s="63">
        <v>30.580357142857142</v>
      </c>
      <c r="E151" s="63">
        <v>23.801754457772567</v>
      </c>
    </row>
    <row r="152" spans="1:5" ht="15.6" x14ac:dyDescent="0.3">
      <c r="A152" s="64">
        <v>42565</v>
      </c>
      <c r="B152" s="65">
        <v>29.642620164097362</v>
      </c>
      <c r="C152" s="65">
        <v>25.9375</v>
      </c>
      <c r="D152" s="65">
        <v>30.877976190476193</v>
      </c>
      <c r="E152" s="65">
        <v>23.890681981278941</v>
      </c>
    </row>
    <row r="153" spans="1:5" ht="15.6" x14ac:dyDescent="0.3">
      <c r="A153" s="62">
        <v>42566</v>
      </c>
      <c r="B153" s="63">
        <v>29.717478570407831</v>
      </c>
      <c r="C153" s="63">
        <v>26.0625</v>
      </c>
      <c r="D153" s="63">
        <v>31.026785714285715</v>
      </c>
      <c r="E153" s="63">
        <v>23.767174302857903</v>
      </c>
    </row>
    <row r="154" spans="1:5" ht="15.6" x14ac:dyDescent="0.3">
      <c r="A154" s="64">
        <v>42569</v>
      </c>
      <c r="B154" s="65">
        <v>29.64344215385638</v>
      </c>
      <c r="C154" s="65">
        <v>25.9375</v>
      </c>
      <c r="D154" s="65">
        <v>30.877976190476193</v>
      </c>
      <c r="E154" s="65">
        <v>23.798929561821652</v>
      </c>
    </row>
    <row r="155" spans="1:5" ht="15.6" x14ac:dyDescent="0.3">
      <c r="A155" s="62">
        <v>42570</v>
      </c>
      <c r="B155" s="63">
        <v>29.559406051554859</v>
      </c>
      <c r="C155" s="63">
        <v>26.3125</v>
      </c>
      <c r="D155" s="63">
        <v>31.324404761904763</v>
      </c>
      <c r="E155" s="63">
        <v>23.769664159065275</v>
      </c>
    </row>
    <row r="156" spans="1:5" ht="15.6" x14ac:dyDescent="0.3">
      <c r="A156" s="64">
        <v>42571</v>
      </c>
      <c r="B156" s="65">
        <v>29.768157326364875</v>
      </c>
      <c r="C156" s="65">
        <v>26.125</v>
      </c>
      <c r="D156" s="65">
        <v>31.101190476190478</v>
      </c>
      <c r="E156" s="65">
        <v>23.652100206090189</v>
      </c>
    </row>
    <row r="157" spans="1:5" ht="15.6" x14ac:dyDescent="0.3">
      <c r="A157" s="62">
        <v>42572</v>
      </c>
      <c r="B157" s="63">
        <v>29.761645538643482</v>
      </c>
      <c r="C157" s="63">
        <v>25.6875</v>
      </c>
      <c r="D157" s="63">
        <v>30.580357142857142</v>
      </c>
      <c r="E157" s="63">
        <v>23.10916665599315</v>
      </c>
    </row>
    <row r="158" spans="1:5" ht="15.6" x14ac:dyDescent="0.3">
      <c r="A158" s="64">
        <v>42573</v>
      </c>
      <c r="B158" s="65">
        <v>29.620002288036538</v>
      </c>
      <c r="C158" s="65">
        <v>25.75</v>
      </c>
      <c r="D158" s="65">
        <v>30.654761904761905</v>
      </c>
      <c r="E158" s="65">
        <v>23.226680855662519</v>
      </c>
    </row>
    <row r="159" spans="1:5" ht="15.6" x14ac:dyDescent="0.3">
      <c r="A159" s="62">
        <v>42576</v>
      </c>
      <c r="B159" s="63">
        <v>29.575277365847359</v>
      </c>
      <c r="C159" s="63">
        <v>25.75</v>
      </c>
      <c r="D159" s="63">
        <v>30.654761904761905</v>
      </c>
      <c r="E159" s="63">
        <v>23.381867089983032</v>
      </c>
    </row>
    <row r="160" spans="1:5" ht="15.6" x14ac:dyDescent="0.3">
      <c r="A160" s="64">
        <v>42577</v>
      </c>
      <c r="B160" s="65">
        <v>29.677655017509277</v>
      </c>
      <c r="C160" s="65">
        <v>25.5625</v>
      </c>
      <c r="D160" s="65">
        <v>30.43154761904762</v>
      </c>
      <c r="E160" s="65">
        <v>23.23675570901236</v>
      </c>
    </row>
    <row r="161" spans="1:5" ht="15.6" x14ac:dyDescent="0.3">
      <c r="A161" s="62">
        <v>42578</v>
      </c>
      <c r="B161" s="63">
        <v>29.79169632241474</v>
      </c>
      <c r="C161" s="63">
        <v>25.625</v>
      </c>
      <c r="D161" s="63">
        <v>30.505952380952383</v>
      </c>
      <c r="E161" s="63">
        <v>23.06399043349731</v>
      </c>
    </row>
    <row r="162" spans="1:5" ht="15.6" x14ac:dyDescent="0.3">
      <c r="A162" s="64">
        <v>42579</v>
      </c>
      <c r="B162" s="65">
        <v>29.621885503637138</v>
      </c>
      <c r="C162" s="65">
        <v>25.75</v>
      </c>
      <c r="D162" s="65">
        <v>30.654761904761905</v>
      </c>
      <c r="E162" s="65">
        <v>23.058406018136697</v>
      </c>
    </row>
    <row r="163" spans="1:5" ht="15.6" x14ac:dyDescent="0.3">
      <c r="A163" s="62">
        <v>42580</v>
      </c>
      <c r="B163" s="63">
        <v>29.400516376356357</v>
      </c>
      <c r="C163" s="63">
        <v>25.625</v>
      </c>
      <c r="D163" s="63">
        <v>30.505952380952383</v>
      </c>
      <c r="E163" s="63">
        <v>22.719733516019154</v>
      </c>
    </row>
    <row r="164" spans="1:5" ht="15.6" x14ac:dyDescent="0.3">
      <c r="A164" s="64">
        <v>42583</v>
      </c>
      <c r="B164" s="65">
        <v>29.349170025037655</v>
      </c>
      <c r="C164" s="65">
        <v>25.5</v>
      </c>
      <c r="D164" s="65">
        <v>30.357142857142858</v>
      </c>
      <c r="E164" s="65">
        <v>23.016629264224811</v>
      </c>
    </row>
    <row r="165" spans="1:5" ht="15.6" x14ac:dyDescent="0.3">
      <c r="A165" s="62">
        <v>42584</v>
      </c>
      <c r="B165" s="63">
        <v>29.627133321744608</v>
      </c>
      <c r="C165" s="63">
        <v>25.5</v>
      </c>
      <c r="D165" s="63">
        <v>30.357142857142858</v>
      </c>
      <c r="E165" s="63">
        <v>22.865114134648419</v>
      </c>
    </row>
    <row r="166" spans="1:5" ht="15.6" x14ac:dyDescent="0.3">
      <c r="A166" s="64">
        <v>42585</v>
      </c>
      <c r="B166" s="65">
        <v>29.696821167602611</v>
      </c>
      <c r="C166" s="65">
        <v>24.9375</v>
      </c>
      <c r="D166" s="65">
        <v>29.6875</v>
      </c>
      <c r="E166" s="65">
        <v>22.692143224663951</v>
      </c>
    </row>
    <row r="167" spans="1:5" ht="15.6" x14ac:dyDescent="0.3">
      <c r="A167" s="62">
        <v>42586</v>
      </c>
      <c r="B167" s="63">
        <v>29.406876523493874</v>
      </c>
      <c r="C167" s="63">
        <v>25.3125</v>
      </c>
      <c r="D167" s="63">
        <v>30.133928571428573</v>
      </c>
      <c r="E167" s="63">
        <v>22.727674430275663</v>
      </c>
    </row>
    <row r="168" spans="1:5" ht="15.6" x14ac:dyDescent="0.3">
      <c r="A168" s="64">
        <v>42587</v>
      </c>
      <c r="B168" s="65">
        <v>29.505679465447866</v>
      </c>
      <c r="C168" s="65">
        <v>25.1875</v>
      </c>
      <c r="D168" s="65">
        <v>29.985119047619047</v>
      </c>
      <c r="E168" s="65">
        <v>22.639108415690856</v>
      </c>
    </row>
    <row r="169" spans="1:5" ht="15.6" x14ac:dyDescent="0.3">
      <c r="A169" s="62">
        <v>42590</v>
      </c>
      <c r="B169" s="63">
        <v>29.272261703816884</v>
      </c>
      <c r="C169" s="63">
        <v>24.9375</v>
      </c>
      <c r="D169" s="63">
        <v>29.6875</v>
      </c>
      <c r="E169" s="63">
        <v>22.624516683047208</v>
      </c>
    </row>
    <row r="170" spans="1:5" ht="15.6" x14ac:dyDescent="0.3">
      <c r="A170" s="64">
        <v>42591</v>
      </c>
      <c r="B170" s="65">
        <v>29.480101623753043</v>
      </c>
      <c r="C170" s="65">
        <v>25.25</v>
      </c>
      <c r="D170" s="65">
        <v>30.05952380952381</v>
      </c>
      <c r="E170" s="65">
        <v>22.512678545351598</v>
      </c>
    </row>
    <row r="171" spans="1:5" ht="15.6" x14ac:dyDescent="0.3">
      <c r="A171" s="62">
        <v>42592</v>
      </c>
      <c r="B171" s="63">
        <v>29.274277246538357</v>
      </c>
      <c r="C171" s="63">
        <v>24.875</v>
      </c>
      <c r="D171" s="63">
        <v>29.613095238095241</v>
      </c>
      <c r="E171" s="63">
        <v>22.422112102183316</v>
      </c>
    </row>
    <row r="172" spans="1:5" ht="15.6" x14ac:dyDescent="0.3">
      <c r="A172" s="64">
        <v>42593</v>
      </c>
      <c r="B172" s="65">
        <v>29.214388825371035</v>
      </c>
      <c r="C172" s="65">
        <v>25.25</v>
      </c>
      <c r="D172" s="65">
        <v>30.05952380952381</v>
      </c>
      <c r="E172" s="65">
        <v>22.345354408436222</v>
      </c>
    </row>
    <row r="173" spans="1:5" ht="15.6" x14ac:dyDescent="0.3">
      <c r="A173" s="62">
        <v>42594</v>
      </c>
      <c r="B173" s="63">
        <v>29.147754666195162</v>
      </c>
      <c r="C173" s="63">
        <v>24.75</v>
      </c>
      <c r="D173" s="63">
        <v>29.464285714285715</v>
      </c>
      <c r="E173" s="63">
        <v>22.069419970182651</v>
      </c>
    </row>
    <row r="174" spans="1:5" ht="15.6" x14ac:dyDescent="0.3">
      <c r="A174" s="64">
        <v>42597</v>
      </c>
      <c r="B174" s="65">
        <v>29.147754666195162</v>
      </c>
      <c r="C174" s="65">
        <v>24.75</v>
      </c>
      <c r="D174" s="65">
        <v>29.464285714285715</v>
      </c>
      <c r="E174" s="65">
        <v>22.069419970182651</v>
      </c>
    </row>
    <row r="175" spans="1:5" ht="15.6" x14ac:dyDescent="0.3">
      <c r="A175" s="62">
        <v>42598</v>
      </c>
      <c r="B175" s="63">
        <v>29.241245715642862</v>
      </c>
      <c r="C175" s="63">
        <v>25</v>
      </c>
      <c r="D175" s="63">
        <v>29.761904761904763</v>
      </c>
      <c r="E175" s="63">
        <v>22.231799521995629</v>
      </c>
    </row>
    <row r="176" spans="1:5" ht="15.6" x14ac:dyDescent="0.3">
      <c r="A176" s="64">
        <v>42599</v>
      </c>
      <c r="B176" s="65">
        <v>28.875277701134653</v>
      </c>
      <c r="C176" s="65">
        <v>25.125</v>
      </c>
      <c r="D176" s="65">
        <v>29.910714285714288</v>
      </c>
      <c r="E176" s="65">
        <v>21.996496935596557</v>
      </c>
    </row>
    <row r="177" spans="1:5" ht="15.6" x14ac:dyDescent="0.3">
      <c r="A177" s="62">
        <v>42600</v>
      </c>
      <c r="B177" s="63">
        <v>28.668336461793501</v>
      </c>
      <c r="C177" s="63">
        <v>25.0625</v>
      </c>
      <c r="D177" s="63">
        <v>29.836309523809526</v>
      </c>
      <c r="E177" s="63">
        <v>21.903168500003858</v>
      </c>
    </row>
    <row r="178" spans="1:5" ht="15.6" x14ac:dyDescent="0.3">
      <c r="A178" s="64">
        <v>42601</v>
      </c>
      <c r="B178" s="65">
        <v>28.689311674928661</v>
      </c>
      <c r="C178" s="65">
        <v>24.75</v>
      </c>
      <c r="D178" s="65">
        <v>29.464285714285715</v>
      </c>
      <c r="E178" s="65">
        <v>21.827804790412657</v>
      </c>
    </row>
    <row r="179" spans="1:5" ht="15.6" x14ac:dyDescent="0.3">
      <c r="A179" s="62">
        <v>42604</v>
      </c>
      <c r="B179" s="63">
        <v>28.719750983196182</v>
      </c>
      <c r="C179" s="63">
        <v>24.8125</v>
      </c>
      <c r="D179" s="63">
        <v>29.538690476190478</v>
      </c>
      <c r="E179" s="63">
        <v>21.79479439731568</v>
      </c>
    </row>
    <row r="180" spans="1:5" ht="15.6" x14ac:dyDescent="0.3">
      <c r="A180" s="64">
        <v>42605</v>
      </c>
      <c r="B180" s="65">
        <v>28.695340511184806</v>
      </c>
      <c r="C180" s="65">
        <v>24.5625</v>
      </c>
      <c r="D180" s="65">
        <v>29.241071428571431</v>
      </c>
      <c r="E180" s="65">
        <v>21.649177465639148</v>
      </c>
    </row>
    <row r="181" spans="1:5" ht="15.6" x14ac:dyDescent="0.3">
      <c r="A181" s="62">
        <v>42606</v>
      </c>
      <c r="B181" s="63">
        <v>28.457149773024643</v>
      </c>
      <c r="C181" s="63">
        <v>24.5</v>
      </c>
      <c r="D181" s="63">
        <v>29.166666666666668</v>
      </c>
      <c r="E181" s="63">
        <v>21.651124095544642</v>
      </c>
    </row>
    <row r="182" spans="1:5" ht="15.6" x14ac:dyDescent="0.3">
      <c r="A182" s="64">
        <v>42607</v>
      </c>
      <c r="B182" s="65">
        <v>28.211322267085915</v>
      </c>
      <c r="C182" s="65">
        <v>24.4375</v>
      </c>
      <c r="D182" s="65">
        <v>29.092261904761905</v>
      </c>
      <c r="E182" s="65">
        <v>21.597497501372299</v>
      </c>
    </row>
    <row r="183" spans="1:5" ht="15.6" x14ac:dyDescent="0.3">
      <c r="A183" s="62">
        <v>42608</v>
      </c>
      <c r="B183" s="63">
        <v>28.140115289343175</v>
      </c>
      <c r="C183" s="63">
        <v>24.4375</v>
      </c>
      <c r="D183" s="63">
        <v>29.092261904761905</v>
      </c>
      <c r="E183" s="63">
        <v>21.300090394031187</v>
      </c>
    </row>
    <row r="184" spans="1:5" ht="15.6" x14ac:dyDescent="0.3">
      <c r="A184" s="64">
        <v>42611</v>
      </c>
      <c r="B184" s="65">
        <v>28.203478348815519</v>
      </c>
      <c r="C184" s="65">
        <v>24.0625</v>
      </c>
      <c r="D184" s="65">
        <v>28.645833333333336</v>
      </c>
      <c r="E184" s="65">
        <v>21.235376267944588</v>
      </c>
    </row>
    <row r="185" spans="1:5" ht="15.6" x14ac:dyDescent="0.3">
      <c r="A185" s="62">
        <v>42612</v>
      </c>
      <c r="B185" s="63">
        <v>28.145594630628018</v>
      </c>
      <c r="C185" s="63">
        <v>24.3125</v>
      </c>
      <c r="D185" s="63">
        <v>28.943452380952383</v>
      </c>
      <c r="E185" s="63">
        <v>21.145817428284222</v>
      </c>
    </row>
    <row r="186" spans="1:5" ht="15.6" x14ac:dyDescent="0.3">
      <c r="A186" s="64">
        <v>42613</v>
      </c>
      <c r="B186" s="65">
        <v>27.953513443335279</v>
      </c>
      <c r="C186" s="65">
        <v>24</v>
      </c>
      <c r="D186" s="65">
        <v>28.571428571428573</v>
      </c>
      <c r="E186" s="65">
        <v>21.233750717125897</v>
      </c>
    </row>
    <row r="187" spans="1:5" ht="15.6" x14ac:dyDescent="0.3">
      <c r="A187" s="62">
        <v>42614</v>
      </c>
      <c r="B187" s="63">
        <v>27.695777256909555</v>
      </c>
      <c r="C187" s="63">
        <v>23.875</v>
      </c>
      <c r="D187" s="63">
        <v>28.422619047619047</v>
      </c>
      <c r="E187" s="63">
        <v>21.08534927589854</v>
      </c>
    </row>
    <row r="188" spans="1:5" ht="15.6" x14ac:dyDescent="0.3">
      <c r="A188" s="64">
        <v>42615</v>
      </c>
      <c r="B188" s="65">
        <v>27.665126402716886</v>
      </c>
      <c r="C188" s="65">
        <v>23.5625</v>
      </c>
      <c r="D188" s="65">
        <v>28.050595238095241</v>
      </c>
      <c r="E188" s="65">
        <v>20.859730840852883</v>
      </c>
    </row>
    <row r="189" spans="1:5" ht="15.6" x14ac:dyDescent="0.3">
      <c r="A189" s="62">
        <v>42618</v>
      </c>
      <c r="B189" s="63">
        <v>27.658509329702188</v>
      </c>
      <c r="C189" s="63">
        <v>23.625</v>
      </c>
      <c r="D189" s="63">
        <v>28.125</v>
      </c>
      <c r="E189" s="63">
        <v>21.032505676579266</v>
      </c>
    </row>
    <row r="190" spans="1:5" ht="15.6" x14ac:dyDescent="0.3">
      <c r="A190" s="64">
        <v>42619</v>
      </c>
      <c r="B190" s="65">
        <v>27.804434562971544</v>
      </c>
      <c r="C190" s="65">
        <v>23.875</v>
      </c>
      <c r="D190" s="65">
        <v>28.422619047619047</v>
      </c>
      <c r="E190" s="65">
        <v>20.975971689653921</v>
      </c>
    </row>
    <row r="191" spans="1:5" ht="15.6" x14ac:dyDescent="0.3">
      <c r="A191" s="62">
        <v>42620</v>
      </c>
      <c r="B191" s="63">
        <v>27.247527941204027</v>
      </c>
      <c r="C191" s="63">
        <v>23.5625</v>
      </c>
      <c r="D191" s="63">
        <v>28.050595238095241</v>
      </c>
      <c r="E191" s="63">
        <v>20.718591843046521</v>
      </c>
    </row>
    <row r="192" spans="1:5" ht="15.6" x14ac:dyDescent="0.3">
      <c r="A192" s="64">
        <v>42621</v>
      </c>
      <c r="B192" s="65">
        <v>27.188163506386683</v>
      </c>
      <c r="C192" s="65">
        <v>23.25</v>
      </c>
      <c r="D192" s="65">
        <v>27.678571428571431</v>
      </c>
      <c r="E192" s="65">
        <v>20.583620803817261</v>
      </c>
    </row>
    <row r="193" spans="1:5" ht="15.6" x14ac:dyDescent="0.3">
      <c r="A193" s="62">
        <v>42622</v>
      </c>
      <c r="B193" s="63">
        <v>27.183512953813892</v>
      </c>
      <c r="C193" s="63">
        <v>23.125</v>
      </c>
      <c r="D193" s="63">
        <v>27.529761904761905</v>
      </c>
      <c r="E193" s="63">
        <v>20.467241140384949</v>
      </c>
    </row>
    <row r="194" spans="1:5" ht="15.6" x14ac:dyDescent="0.3">
      <c r="A194" s="64">
        <v>42625</v>
      </c>
      <c r="B194" s="65">
        <v>27.358422685435396</v>
      </c>
      <c r="C194" s="65">
        <v>23.3125</v>
      </c>
      <c r="D194" s="65">
        <v>27.75297619047619</v>
      </c>
      <c r="E194" s="65">
        <v>20.497153041179164</v>
      </c>
    </row>
    <row r="195" spans="1:5" ht="15.6" x14ac:dyDescent="0.3">
      <c r="A195" s="62">
        <v>42626</v>
      </c>
      <c r="B195" s="63">
        <v>27.571164545506115</v>
      </c>
      <c r="C195" s="63">
        <v>23.3125</v>
      </c>
      <c r="D195" s="63">
        <v>27.75297619047619</v>
      </c>
      <c r="E195" s="63">
        <v>20.380982611954618</v>
      </c>
    </row>
    <row r="196" spans="1:5" ht="15.6" x14ac:dyDescent="0.3">
      <c r="A196" s="64">
        <v>42627</v>
      </c>
      <c r="B196" s="65">
        <v>26.897337521316132</v>
      </c>
      <c r="C196" s="65">
        <v>23.1875</v>
      </c>
      <c r="D196" s="65">
        <v>27.604166666666668</v>
      </c>
      <c r="E196" s="65">
        <v>20.409933191555535</v>
      </c>
    </row>
    <row r="197" spans="1:5" ht="15.6" x14ac:dyDescent="0.3">
      <c r="A197" s="62">
        <v>42628</v>
      </c>
      <c r="B197" s="63">
        <v>26.699179493888348</v>
      </c>
      <c r="C197" s="63">
        <v>23.125</v>
      </c>
      <c r="D197" s="63">
        <v>27.529761904761905</v>
      </c>
      <c r="E197" s="63">
        <v>20.215317791387516</v>
      </c>
    </row>
    <row r="198" spans="1:5" ht="15.6" x14ac:dyDescent="0.3">
      <c r="A198" s="64">
        <v>42629</v>
      </c>
      <c r="B198" s="65">
        <v>26.681791151159132</v>
      </c>
      <c r="C198" s="65">
        <v>23.0625</v>
      </c>
      <c r="D198" s="65">
        <v>27.455357142857142</v>
      </c>
      <c r="E198" s="65">
        <v>20.138702656887268</v>
      </c>
    </row>
    <row r="199" spans="1:5" ht="15.6" x14ac:dyDescent="0.3">
      <c r="A199" s="62">
        <v>42632</v>
      </c>
      <c r="B199" s="63">
        <v>26.75010731849121</v>
      </c>
      <c r="C199" s="63">
        <v>23</v>
      </c>
      <c r="D199" s="63">
        <v>27.380952380952383</v>
      </c>
      <c r="E199" s="63">
        <v>20.194769493522372</v>
      </c>
    </row>
    <row r="200" spans="1:5" ht="15.6" x14ac:dyDescent="0.3">
      <c r="A200" s="64">
        <v>42633</v>
      </c>
      <c r="B200" s="65">
        <v>26.733767415925527</v>
      </c>
      <c r="C200" s="65">
        <v>23.0625</v>
      </c>
      <c r="D200" s="65">
        <v>27.455357142857142</v>
      </c>
      <c r="E200" s="65">
        <v>20.046255401059557</v>
      </c>
    </row>
    <row r="201" spans="1:5" ht="15.6" x14ac:dyDescent="0.3">
      <c r="A201" s="62">
        <v>42634</v>
      </c>
      <c r="B201" s="63">
        <v>26.208812217706594</v>
      </c>
      <c r="C201" s="63">
        <v>22.875</v>
      </c>
      <c r="D201" s="63">
        <v>27.232142857142858</v>
      </c>
      <c r="E201" s="63">
        <v>19.986212177968014</v>
      </c>
    </row>
    <row r="202" spans="1:5" ht="15.6" x14ac:dyDescent="0.3">
      <c r="A202" s="64">
        <v>42635</v>
      </c>
      <c r="B202" s="65">
        <v>26.193174172656896</v>
      </c>
      <c r="C202" s="65">
        <v>22.75</v>
      </c>
      <c r="D202" s="65">
        <v>27.083333333333336</v>
      </c>
      <c r="E202" s="65">
        <v>19.867482727093975</v>
      </c>
    </row>
    <row r="203" spans="1:5" ht="15.6" x14ac:dyDescent="0.3">
      <c r="A203" s="62">
        <v>42636</v>
      </c>
      <c r="B203" s="63">
        <v>26.215525516814154</v>
      </c>
      <c r="C203" s="63">
        <v>22.5625</v>
      </c>
      <c r="D203" s="63">
        <v>26.860119047619047</v>
      </c>
      <c r="E203" s="63">
        <v>19.741719701167696</v>
      </c>
    </row>
    <row r="204" spans="1:5" ht="15.6" x14ac:dyDescent="0.3">
      <c r="A204" s="64">
        <v>42639</v>
      </c>
      <c r="B204" s="65">
        <v>26.233175341437914</v>
      </c>
      <c r="C204" s="65">
        <v>22.4375</v>
      </c>
      <c r="D204" s="65">
        <v>26.711309523809526</v>
      </c>
      <c r="E204" s="65">
        <v>19.77132505890383</v>
      </c>
    </row>
    <row r="205" spans="1:5" ht="15.6" x14ac:dyDescent="0.3">
      <c r="A205" s="62">
        <v>42640</v>
      </c>
      <c r="B205" s="63">
        <v>26.240512076956566</v>
      </c>
      <c r="C205" s="63">
        <v>22.625</v>
      </c>
      <c r="D205" s="63">
        <v>26.93452380952381</v>
      </c>
      <c r="E205" s="63">
        <v>19.619978078504367</v>
      </c>
    </row>
    <row r="206" spans="1:5" ht="15.6" x14ac:dyDescent="0.3">
      <c r="A206" s="64">
        <v>42641</v>
      </c>
      <c r="B206" s="65">
        <v>26.272406562667477</v>
      </c>
      <c r="C206" s="65">
        <v>22.375</v>
      </c>
      <c r="D206" s="65">
        <v>26.636904761904763</v>
      </c>
      <c r="E206" s="65">
        <v>19.642831932962739</v>
      </c>
    </row>
    <row r="207" spans="1:5" ht="15.6" x14ac:dyDescent="0.3">
      <c r="A207" s="62">
        <v>42642</v>
      </c>
      <c r="B207" s="63">
        <v>26.085159618708765</v>
      </c>
      <c r="C207" s="63">
        <v>22.4375</v>
      </c>
      <c r="D207" s="63">
        <v>26.711309523809526</v>
      </c>
      <c r="E207" s="63">
        <v>19.67541336745181</v>
      </c>
    </row>
    <row r="208" spans="1:5" ht="15.6" x14ac:dyDescent="0.3">
      <c r="A208" s="64">
        <v>42643</v>
      </c>
      <c r="B208" s="65">
        <v>26.197366446546766</v>
      </c>
      <c r="C208" s="65">
        <v>22.1875</v>
      </c>
      <c r="D208" s="65">
        <v>26.413690476190478</v>
      </c>
      <c r="E208" s="65">
        <v>19.621587665236117</v>
      </c>
    </row>
    <row r="209" spans="1:5" ht="15.6" x14ac:dyDescent="0.3">
      <c r="A209" s="62">
        <v>42646</v>
      </c>
      <c r="B209" s="63">
        <v>26.466071938425074</v>
      </c>
      <c r="C209" s="63">
        <v>22.125</v>
      </c>
      <c r="D209" s="63">
        <v>26.339285714285715</v>
      </c>
      <c r="E209" s="63">
        <v>19.625905763611488</v>
      </c>
    </row>
    <row r="210" spans="1:5" ht="15.6" x14ac:dyDescent="0.3">
      <c r="A210" s="64">
        <v>42647</v>
      </c>
      <c r="B210" s="65">
        <v>26.195099555514904</v>
      </c>
      <c r="C210" s="65">
        <v>22.375</v>
      </c>
      <c r="D210" s="65">
        <v>26.636904761904763</v>
      </c>
      <c r="E210" s="65">
        <v>19.627286749125517</v>
      </c>
    </row>
    <row r="211" spans="1:5" ht="15.6" x14ac:dyDescent="0.3">
      <c r="A211" s="62">
        <v>42648</v>
      </c>
      <c r="B211" s="63">
        <v>26.517520316834641</v>
      </c>
      <c r="C211" s="63">
        <v>22.375</v>
      </c>
      <c r="D211" s="63">
        <v>26.636904761904763</v>
      </c>
      <c r="E211" s="63">
        <v>19.817907427509393</v>
      </c>
    </row>
    <row r="212" spans="1:5" ht="15.6" x14ac:dyDescent="0.3">
      <c r="A212" s="64">
        <v>42649</v>
      </c>
      <c r="B212" s="65">
        <v>26.384967043910642</v>
      </c>
      <c r="C212" s="65">
        <v>22.4375</v>
      </c>
      <c r="D212" s="65">
        <v>26.711309523809526</v>
      </c>
      <c r="E212" s="65">
        <v>19.776293661991737</v>
      </c>
    </row>
    <row r="213" spans="1:5" ht="15.6" x14ac:dyDescent="0.3">
      <c r="A213" s="62">
        <v>42650</v>
      </c>
      <c r="B213" s="63">
        <v>26.531120497831242</v>
      </c>
      <c r="C213" s="63">
        <v>22.1875</v>
      </c>
      <c r="D213" s="63">
        <v>26.413690476190478</v>
      </c>
      <c r="E213" s="63">
        <v>19.585304312795998</v>
      </c>
    </row>
    <row r="214" spans="1:5" ht="15.6" x14ac:dyDescent="0.3">
      <c r="A214" s="64">
        <v>42654</v>
      </c>
      <c r="B214" s="65">
        <v>26.185841134249486</v>
      </c>
      <c r="C214" s="65">
        <v>22</v>
      </c>
      <c r="D214" s="65">
        <v>26.19047619047619</v>
      </c>
      <c r="E214" s="65">
        <v>19.6228619412583</v>
      </c>
    </row>
    <row r="215" spans="1:5" ht="15.6" x14ac:dyDescent="0.3">
      <c r="A215" s="62">
        <v>42655</v>
      </c>
      <c r="B215" s="63">
        <v>26.251946757402578</v>
      </c>
      <c r="C215" s="63">
        <v>22.25</v>
      </c>
      <c r="D215" s="63">
        <v>26.488095238095241</v>
      </c>
      <c r="E215" s="63">
        <v>19.516120396001767</v>
      </c>
    </row>
    <row r="216" spans="1:5" ht="15.6" x14ac:dyDescent="0.3">
      <c r="A216" s="64">
        <v>42656</v>
      </c>
      <c r="B216" s="65">
        <v>26.45316736657275</v>
      </c>
      <c r="C216" s="65">
        <v>22.1875</v>
      </c>
      <c r="D216" s="65">
        <v>26.413690476190478</v>
      </c>
      <c r="E216" s="65">
        <v>19.568647112347083</v>
      </c>
    </row>
    <row r="217" spans="1:5" ht="15.6" x14ac:dyDescent="0.3">
      <c r="A217" s="62">
        <v>42657</v>
      </c>
      <c r="B217" s="63">
        <v>26.345443666411459</v>
      </c>
      <c r="C217" s="63">
        <v>22.125</v>
      </c>
      <c r="D217" s="63">
        <v>26.339285714285715</v>
      </c>
      <c r="E217" s="63">
        <v>19.502696781332464</v>
      </c>
    </row>
    <row r="218" spans="1:5" ht="15.6" x14ac:dyDescent="0.3">
      <c r="A218" s="64">
        <v>42660</v>
      </c>
      <c r="B218" s="65">
        <v>26.298810360678669</v>
      </c>
      <c r="C218" s="65">
        <v>22.0625</v>
      </c>
      <c r="D218" s="65">
        <v>26.264880952380953</v>
      </c>
      <c r="E218" s="65">
        <v>19.530910017551626</v>
      </c>
    </row>
    <row r="219" spans="1:5" ht="15.6" x14ac:dyDescent="0.3">
      <c r="A219" s="62">
        <v>42661</v>
      </c>
      <c r="B219" s="63">
        <v>26.23144275200416</v>
      </c>
      <c r="C219" s="63">
        <v>22.0625</v>
      </c>
      <c r="D219" s="63">
        <v>26.264880952380953</v>
      </c>
      <c r="E219" s="63">
        <v>19.57507692471842</v>
      </c>
    </row>
    <row r="220" spans="1:5" ht="15.6" x14ac:dyDescent="0.3">
      <c r="A220" s="64">
        <v>42662</v>
      </c>
      <c r="B220" s="65">
        <v>26.258954978886671</v>
      </c>
      <c r="C220" s="65">
        <v>22.25</v>
      </c>
      <c r="D220" s="65">
        <v>26.488095238095241</v>
      </c>
      <c r="E220" s="65">
        <v>19.53769047728138</v>
      </c>
    </row>
    <row r="221" spans="1:5" ht="15.6" x14ac:dyDescent="0.3">
      <c r="A221" s="62">
        <v>42663</v>
      </c>
      <c r="B221" s="63">
        <v>26.263178451635497</v>
      </c>
      <c r="C221" s="63">
        <v>22</v>
      </c>
      <c r="D221" s="63">
        <v>26.19047619047619</v>
      </c>
      <c r="E221" s="63">
        <v>19.273232784291931</v>
      </c>
    </row>
    <row r="222" spans="1:5" ht="15.6" x14ac:dyDescent="0.3">
      <c r="A222" s="64">
        <v>42664</v>
      </c>
      <c r="B222" s="65">
        <v>26.242103723239214</v>
      </c>
      <c r="C222" s="65">
        <v>22.0625</v>
      </c>
      <c r="D222" s="65">
        <v>26.264880952380953</v>
      </c>
      <c r="E222" s="65">
        <v>19.227481057680858</v>
      </c>
    </row>
    <row r="223" spans="1:5" ht="15.6" x14ac:dyDescent="0.3">
      <c r="A223" s="62">
        <v>42667</v>
      </c>
      <c r="B223" s="63">
        <v>26.19164303953108</v>
      </c>
      <c r="C223" s="63">
        <v>21.875</v>
      </c>
      <c r="D223" s="63">
        <v>26.041666666666668</v>
      </c>
      <c r="E223" s="63">
        <v>19.337854271810315</v>
      </c>
    </row>
    <row r="224" spans="1:5" ht="15.6" x14ac:dyDescent="0.3">
      <c r="A224" s="64">
        <v>42668</v>
      </c>
      <c r="B224" s="65">
        <v>26.234146255883623</v>
      </c>
      <c r="C224" s="65">
        <v>22.0625</v>
      </c>
      <c r="D224" s="65">
        <v>26.264880952380953</v>
      </c>
      <c r="E224" s="65">
        <v>19.189924124449767</v>
      </c>
    </row>
    <row r="225" spans="1:5" ht="15.6" x14ac:dyDescent="0.3">
      <c r="A225" s="62">
        <v>42669</v>
      </c>
      <c r="B225" s="63">
        <v>26.185062315248395</v>
      </c>
      <c r="C225" s="63">
        <v>21.75</v>
      </c>
      <c r="D225" s="63">
        <v>25.892857142857142</v>
      </c>
      <c r="E225" s="63">
        <v>19.060714593729063</v>
      </c>
    </row>
    <row r="226" spans="1:5" ht="15.6" x14ac:dyDescent="0.3">
      <c r="A226" s="64">
        <v>42670</v>
      </c>
      <c r="B226" s="65">
        <v>26.196570237961847</v>
      </c>
      <c r="C226" s="65">
        <v>21.9375</v>
      </c>
      <c r="D226" s="65">
        <v>26.116071428571431</v>
      </c>
      <c r="E226" s="65">
        <v>19.075648930798636</v>
      </c>
    </row>
    <row r="227" spans="1:5" ht="15.6" x14ac:dyDescent="0.3">
      <c r="A227" s="62">
        <v>42671</v>
      </c>
      <c r="B227" s="63">
        <v>26.114956693073935</v>
      </c>
      <c r="C227" s="63">
        <v>21.9375</v>
      </c>
      <c r="D227" s="63">
        <v>26.116071428571431</v>
      </c>
      <c r="E227" s="63">
        <v>19.319096498710991</v>
      </c>
    </row>
    <row r="228" spans="1:5" ht="15.6" x14ac:dyDescent="0.3">
      <c r="A228" s="64">
        <v>42674</v>
      </c>
      <c r="B228" s="65">
        <v>26.065337042036564</v>
      </c>
      <c r="C228" s="65">
        <v>21.75</v>
      </c>
      <c r="D228" s="65">
        <v>25.892857142857142</v>
      </c>
      <c r="E228" s="65">
        <v>19.065284004839157</v>
      </c>
    </row>
    <row r="229" spans="1:5" ht="15.6" x14ac:dyDescent="0.3">
      <c r="A229" s="62">
        <v>42675</v>
      </c>
      <c r="B229" s="63">
        <v>26.185925679737878</v>
      </c>
      <c r="C229" s="63">
        <v>21.6875</v>
      </c>
      <c r="D229" s="63">
        <v>25.818452380952383</v>
      </c>
      <c r="E229" s="63">
        <v>19.078665982373373</v>
      </c>
    </row>
    <row r="230" spans="1:5" ht="15.6" x14ac:dyDescent="0.3">
      <c r="A230" s="64">
        <v>42676</v>
      </c>
      <c r="B230" s="65">
        <v>26.272640165360301</v>
      </c>
      <c r="C230" s="65">
        <v>21.75</v>
      </c>
      <c r="D230" s="65">
        <v>25.892857142857142</v>
      </c>
      <c r="E230" s="65">
        <v>18.868063060536958</v>
      </c>
    </row>
    <row r="231" spans="1:5" ht="15.6" x14ac:dyDescent="0.3">
      <c r="A231" s="62">
        <v>42677</v>
      </c>
      <c r="B231" s="63">
        <v>26.239131051844797</v>
      </c>
      <c r="C231" s="63">
        <v>21.5</v>
      </c>
      <c r="D231" s="63">
        <v>25.595238095238095</v>
      </c>
      <c r="E231" s="63">
        <v>18.975895609333985</v>
      </c>
    </row>
    <row r="232" spans="1:5" ht="15.6" x14ac:dyDescent="0.3">
      <c r="A232" s="64">
        <v>42678</v>
      </c>
      <c r="B232" s="65">
        <v>26.223782798447907</v>
      </c>
      <c r="C232" s="65">
        <v>21.625</v>
      </c>
      <c r="D232" s="65">
        <v>25.74404761904762</v>
      </c>
      <c r="E232" s="65">
        <v>19.045271336032435</v>
      </c>
    </row>
    <row r="233" spans="1:5" ht="15.6" x14ac:dyDescent="0.3">
      <c r="A233" s="62">
        <v>42681</v>
      </c>
      <c r="B233" s="63">
        <v>26.254368200194765</v>
      </c>
      <c r="C233" s="63">
        <v>21.5</v>
      </c>
      <c r="D233" s="63">
        <v>25.595238095238095</v>
      </c>
      <c r="E233" s="63">
        <v>19.100283563116044</v>
      </c>
    </row>
    <row r="234" spans="1:5" ht="15.6" x14ac:dyDescent="0.3">
      <c r="A234" s="64">
        <v>42682</v>
      </c>
      <c r="B234" s="65">
        <v>26.400745632548887</v>
      </c>
      <c r="C234" s="65">
        <v>21.3125</v>
      </c>
      <c r="D234" s="65">
        <v>25.37202380952381</v>
      </c>
      <c r="E234" s="65">
        <v>18.972995357168774</v>
      </c>
    </row>
    <row r="235" spans="1:5" ht="15.6" x14ac:dyDescent="0.3">
      <c r="A235" s="62">
        <v>42683</v>
      </c>
      <c r="B235" s="63">
        <v>26.234606011177963</v>
      </c>
      <c r="C235" s="63">
        <v>21.625</v>
      </c>
      <c r="D235" s="63">
        <v>25.74404761904762</v>
      </c>
      <c r="E235" s="63">
        <v>18.932617662878652</v>
      </c>
    </row>
    <row r="236" spans="1:5" ht="15.6" x14ac:dyDescent="0.3">
      <c r="A236" s="64">
        <v>42684</v>
      </c>
      <c r="B236" s="65">
        <v>26.564203842727235</v>
      </c>
      <c r="C236" s="65">
        <v>21</v>
      </c>
      <c r="D236" s="65">
        <v>25</v>
      </c>
      <c r="E236" s="65">
        <v>18.573604976090266</v>
      </c>
    </row>
    <row r="237" spans="1:5" ht="15.6" x14ac:dyDescent="0.3">
      <c r="A237" s="62">
        <v>42685</v>
      </c>
      <c r="B237" s="63">
        <v>26.727709575641704</v>
      </c>
      <c r="C237" s="63">
        <v>21.0625</v>
      </c>
      <c r="D237" s="63">
        <v>25.074404761904763</v>
      </c>
      <c r="E237" s="63">
        <v>18.528198723895176</v>
      </c>
    </row>
    <row r="238" spans="1:5" ht="15.6" x14ac:dyDescent="0.3">
      <c r="A238" s="64">
        <v>42688</v>
      </c>
      <c r="B238" s="65">
        <v>27.205737829283255</v>
      </c>
      <c r="C238" s="65">
        <v>21</v>
      </c>
      <c r="D238" s="65">
        <v>25</v>
      </c>
      <c r="E238" s="65">
        <v>18.682226255412282</v>
      </c>
    </row>
    <row r="239" spans="1:5" ht="15.6" x14ac:dyDescent="0.3">
      <c r="A239" s="62">
        <v>42689</v>
      </c>
      <c r="B239" s="63">
        <v>26.10049968398571</v>
      </c>
      <c r="C239" s="63">
        <v>21</v>
      </c>
      <c r="D239" s="63">
        <v>25</v>
      </c>
      <c r="E239" s="63">
        <v>18.57332976958914</v>
      </c>
    </row>
    <row r="240" spans="1:5" ht="15.6" x14ac:dyDescent="0.3">
      <c r="A240" s="64">
        <v>42690</v>
      </c>
      <c r="B240" s="65">
        <v>25.1994784526741</v>
      </c>
      <c r="C240" s="65">
        <v>21.125</v>
      </c>
      <c r="D240" s="65">
        <v>25.148809523809526</v>
      </c>
      <c r="E240" s="65">
        <v>18.547936757029113</v>
      </c>
    </row>
    <row r="241" spans="1:5" ht="15.6" x14ac:dyDescent="0.3">
      <c r="A241" s="62">
        <v>42691</v>
      </c>
      <c r="B241" s="63">
        <v>25.153586210058432</v>
      </c>
      <c r="C241" s="63">
        <v>21</v>
      </c>
      <c r="D241" s="63">
        <v>25</v>
      </c>
      <c r="E241" s="63">
        <v>18.511998504286392</v>
      </c>
    </row>
    <row r="242" spans="1:5" ht="15.6" x14ac:dyDescent="0.3">
      <c r="A242" s="64">
        <v>42692</v>
      </c>
      <c r="B242" s="65">
        <v>25.109317252507473</v>
      </c>
      <c r="C242" s="65">
        <v>21.1875</v>
      </c>
      <c r="D242" s="65">
        <v>25.223214285714288</v>
      </c>
      <c r="E242" s="65">
        <v>18.462960880596881</v>
      </c>
    </row>
    <row r="243" spans="1:5" ht="15.6" x14ac:dyDescent="0.3">
      <c r="A243" s="62">
        <v>42695</v>
      </c>
      <c r="B243" s="63">
        <v>25.227487625981006</v>
      </c>
      <c r="C243" s="63">
        <v>21</v>
      </c>
      <c r="D243" s="63">
        <v>25</v>
      </c>
      <c r="E243" s="63">
        <v>18.399572579932762</v>
      </c>
    </row>
    <row r="244" spans="1:5" ht="15.6" x14ac:dyDescent="0.3">
      <c r="A244" s="64">
        <v>42696</v>
      </c>
      <c r="B244" s="65">
        <v>25.216275781587154</v>
      </c>
      <c r="C244" s="65">
        <v>20.8125</v>
      </c>
      <c r="D244" s="65">
        <v>24.776785714285715</v>
      </c>
      <c r="E244" s="65">
        <v>18.335014440967829</v>
      </c>
    </row>
    <row r="245" spans="1:5" ht="15.6" x14ac:dyDescent="0.3">
      <c r="A245" s="62">
        <v>42697</v>
      </c>
      <c r="B245" s="63">
        <v>24.74725454641143</v>
      </c>
      <c r="C245" s="63">
        <v>20.75</v>
      </c>
      <c r="D245" s="63">
        <v>24.702380952380953</v>
      </c>
      <c r="E245" s="63">
        <v>18.360200501265922</v>
      </c>
    </row>
    <row r="246" spans="1:5" ht="15.6" x14ac:dyDescent="0.3">
      <c r="A246" s="64">
        <v>42698</v>
      </c>
      <c r="B246" s="65">
        <v>24.745533271216239</v>
      </c>
      <c r="C246" s="65">
        <v>20.3125</v>
      </c>
      <c r="D246" s="65">
        <v>24.18154761904762</v>
      </c>
      <c r="E246" s="65">
        <v>18.244947363007025</v>
      </c>
    </row>
    <row r="247" spans="1:5" ht="15.6" x14ac:dyDescent="0.3">
      <c r="A247" s="62">
        <v>42699</v>
      </c>
      <c r="B247" s="63">
        <v>24.886961535986487</v>
      </c>
      <c r="C247" s="63">
        <v>20.625</v>
      </c>
      <c r="D247" s="63">
        <v>24.553571428571431</v>
      </c>
      <c r="E247" s="63">
        <v>18.118863789935947</v>
      </c>
    </row>
    <row r="248" spans="1:5" ht="15.6" x14ac:dyDescent="0.3">
      <c r="A248" s="64">
        <v>42703</v>
      </c>
      <c r="B248" s="65">
        <v>24.728922809308095</v>
      </c>
      <c r="C248" s="65">
        <v>20.8125</v>
      </c>
      <c r="D248" s="65">
        <v>24.776785714285715</v>
      </c>
      <c r="E248" s="65">
        <v>18.193970587987078</v>
      </c>
    </row>
    <row r="249" spans="1:5" ht="15.6" x14ac:dyDescent="0.3">
      <c r="A249" s="62">
        <v>42704</v>
      </c>
      <c r="B249" s="63">
        <v>24.475641669754797</v>
      </c>
      <c r="C249" s="63">
        <v>20.375</v>
      </c>
      <c r="D249" s="63">
        <v>24.255952380952383</v>
      </c>
      <c r="E249" s="63">
        <v>17.992893278810392</v>
      </c>
    </row>
    <row r="250" spans="1:5" ht="15.6" x14ac:dyDescent="0.3">
      <c r="A250" s="64">
        <v>42705</v>
      </c>
      <c r="B250" s="65">
        <v>24.241415926338508</v>
      </c>
      <c r="C250" s="65">
        <v>20.25</v>
      </c>
      <c r="D250" s="65">
        <v>24.107142857142858</v>
      </c>
      <c r="E250" s="65">
        <v>17.88195177700425</v>
      </c>
    </row>
    <row r="251" spans="1:5" ht="15.6" x14ac:dyDescent="0.3">
      <c r="A251" s="62">
        <v>42706</v>
      </c>
      <c r="B251" s="63">
        <v>24.200034228824514</v>
      </c>
      <c r="C251" s="63">
        <v>20.3125</v>
      </c>
      <c r="D251" s="63">
        <v>24.18154761904762</v>
      </c>
      <c r="E251" s="63">
        <v>17.747347995576728</v>
      </c>
    </row>
    <row r="252" spans="1:5" ht="15.6" x14ac:dyDescent="0.3">
      <c r="A252" s="64">
        <v>42709</v>
      </c>
      <c r="B252" s="65">
        <v>23.87574754074749</v>
      </c>
      <c r="C252" s="65">
        <v>20.4375</v>
      </c>
      <c r="D252" s="65">
        <v>24.330357142857142</v>
      </c>
      <c r="E252" s="65">
        <v>17.844047703688755</v>
      </c>
    </row>
    <row r="253" spans="1:5" ht="15.6" x14ac:dyDescent="0.3">
      <c r="A253" s="62">
        <v>42710</v>
      </c>
      <c r="B253" s="63">
        <v>24.29491045387131</v>
      </c>
      <c r="C253" s="63">
        <v>20.5</v>
      </c>
      <c r="D253" s="63">
        <v>24.404761904761905</v>
      </c>
      <c r="E253" s="63">
        <v>17.716965247592977</v>
      </c>
    </row>
    <row r="254" spans="1:5" ht="15.6" x14ac:dyDescent="0.3">
      <c r="A254" s="64">
        <v>42711</v>
      </c>
      <c r="B254" s="65">
        <v>24.323969274995331</v>
      </c>
      <c r="C254" s="65">
        <v>20.375</v>
      </c>
      <c r="D254" s="65">
        <v>24.255952380952383</v>
      </c>
      <c r="E254" s="65">
        <v>17.693975451007866</v>
      </c>
    </row>
    <row r="255" spans="1:5" ht="15.6" x14ac:dyDescent="0.3">
      <c r="A255" s="62">
        <v>42716</v>
      </c>
      <c r="B255" s="63">
        <v>24.459231125355402</v>
      </c>
      <c r="C255" s="63">
        <v>19.9375</v>
      </c>
      <c r="D255" s="63">
        <v>23.735119047619047</v>
      </c>
      <c r="E255" s="63">
        <v>17.694079562989337</v>
      </c>
    </row>
    <row r="256" spans="1:5" ht="15.6" x14ac:dyDescent="0.3">
      <c r="A256" s="64">
        <v>42717</v>
      </c>
      <c r="B256" s="65">
        <v>24.314502910575765</v>
      </c>
      <c r="C256" s="65">
        <v>19.8125</v>
      </c>
      <c r="D256" s="65">
        <v>23.586309523809526</v>
      </c>
      <c r="E256" s="65">
        <v>17.542441619994609</v>
      </c>
    </row>
    <row r="257" spans="1:5" ht="15.6" x14ac:dyDescent="0.3">
      <c r="A257" s="62">
        <v>42718</v>
      </c>
      <c r="B257" s="63">
        <v>24.354565631642178</v>
      </c>
      <c r="C257" s="63">
        <v>20.0625</v>
      </c>
      <c r="D257" s="63">
        <v>23.883928571428573</v>
      </c>
      <c r="E257" s="63">
        <v>17.628168475955412</v>
      </c>
    </row>
    <row r="258" spans="1:5" ht="15.6" x14ac:dyDescent="0.3">
      <c r="A258" s="64">
        <v>42719</v>
      </c>
      <c r="B258" s="65">
        <v>24.293522728933333</v>
      </c>
      <c r="C258" s="65">
        <v>20.125</v>
      </c>
      <c r="D258" s="65">
        <v>23.958333333333336</v>
      </c>
      <c r="E258" s="65">
        <v>17.622328028641878</v>
      </c>
    </row>
    <row r="259" spans="1:5" ht="15.6" x14ac:dyDescent="0.3">
      <c r="A259" s="62">
        <v>42720</v>
      </c>
      <c r="B259" s="63">
        <v>24.359384765419417</v>
      </c>
      <c r="C259" s="63">
        <v>19.9375</v>
      </c>
      <c r="D259" s="63">
        <v>23.735119047619047</v>
      </c>
      <c r="E259" s="63">
        <v>17.560808616416523</v>
      </c>
    </row>
    <row r="260" spans="1:5" ht="15.6" x14ac:dyDescent="0.3">
      <c r="A260" s="64">
        <v>42723</v>
      </c>
      <c r="B260" s="65">
        <v>24.556251586759466</v>
      </c>
      <c r="C260" s="65">
        <v>20</v>
      </c>
      <c r="D260" s="65">
        <v>23.80952380952381</v>
      </c>
      <c r="E260" s="65">
        <v>17.661229850288027</v>
      </c>
    </row>
    <row r="261" spans="1:5" ht="15.6" x14ac:dyDescent="0.3">
      <c r="A261" s="62">
        <v>42724</v>
      </c>
      <c r="B261" s="63">
        <v>24.295179121334463</v>
      </c>
      <c r="C261" s="63">
        <v>19.8125</v>
      </c>
      <c r="D261" s="63">
        <v>23.586309523809526</v>
      </c>
      <c r="E261" s="63">
        <v>17.575513028218072</v>
      </c>
    </row>
    <row r="262" spans="1:5" ht="15.6" x14ac:dyDescent="0.3">
      <c r="A262" s="64">
        <v>42725</v>
      </c>
      <c r="B262" s="65">
        <v>24.509301920464448</v>
      </c>
      <c r="C262" s="65">
        <v>19.75</v>
      </c>
      <c r="D262" s="65">
        <v>23.511904761904763</v>
      </c>
      <c r="E262" s="65">
        <v>17.522687887114209</v>
      </c>
    </row>
    <row r="263" spans="1:5" ht="15.6" x14ac:dyDescent="0.3">
      <c r="A263" s="62">
        <v>42726</v>
      </c>
      <c r="B263" s="63">
        <v>24.330769202784612</v>
      </c>
      <c r="C263" s="63">
        <v>19.875</v>
      </c>
      <c r="D263" s="63">
        <v>23.660714285714288</v>
      </c>
      <c r="E263" s="63">
        <v>17.54228473997598</v>
      </c>
    </row>
    <row r="264" spans="1:5" ht="15.6" x14ac:dyDescent="0.3">
      <c r="A264" s="64">
        <v>42727</v>
      </c>
      <c r="B264" s="65">
        <v>24.325500332446715</v>
      </c>
      <c r="C264" s="65">
        <v>19.9375</v>
      </c>
      <c r="D264" s="65">
        <v>23.735119047619047</v>
      </c>
      <c r="E264" s="65">
        <v>17.576109527032184</v>
      </c>
    </row>
    <row r="265" spans="1:5" ht="15.6" x14ac:dyDescent="0.3">
      <c r="A265" s="62">
        <v>42730</v>
      </c>
      <c r="B265" s="63">
        <v>24.529171695723388</v>
      </c>
      <c r="C265" s="63">
        <v>19.75</v>
      </c>
      <c r="D265" s="63">
        <v>23.511904761904763</v>
      </c>
      <c r="E265" s="63">
        <v>17.591919941795329</v>
      </c>
    </row>
    <row r="266" spans="1:5" ht="15.6" x14ac:dyDescent="0.3">
      <c r="A266" s="64">
        <v>42731</v>
      </c>
      <c r="B266" s="65">
        <v>24.440263492733148</v>
      </c>
      <c r="C266" s="65">
        <v>19.8125</v>
      </c>
      <c r="D266" s="65">
        <v>23.586309523809526</v>
      </c>
      <c r="E266" s="65">
        <v>17.444766168812272</v>
      </c>
    </row>
    <row r="267" spans="1:5" ht="15.6" x14ac:dyDescent="0.3">
      <c r="A267" s="62">
        <v>42732</v>
      </c>
      <c r="B267" s="63">
        <v>24.618886187201415</v>
      </c>
      <c r="C267" s="63">
        <v>20.125</v>
      </c>
      <c r="D267" s="63">
        <v>23.958333333333336</v>
      </c>
      <c r="E267" s="63">
        <v>17.522248810550618</v>
      </c>
    </row>
    <row r="268" spans="1:5" ht="15.6" x14ac:dyDescent="0.3">
      <c r="A268" s="64">
        <v>42733</v>
      </c>
      <c r="B268" s="65">
        <v>24.30898760436175</v>
      </c>
      <c r="C268" s="65">
        <v>19.875</v>
      </c>
      <c r="D268" s="65">
        <v>23.660714285714288</v>
      </c>
      <c r="E268" s="65">
        <v>17.50752963809488</v>
      </c>
    </row>
    <row r="269" spans="1:5" ht="15.6" x14ac:dyDescent="0.3">
      <c r="A269" s="62">
        <v>42734</v>
      </c>
      <c r="B269" s="63">
        <v>24.252679475490464</v>
      </c>
      <c r="C269" s="63">
        <v>19.875</v>
      </c>
      <c r="D269" s="63">
        <v>23.660714285714288</v>
      </c>
      <c r="E269" s="63">
        <v>17.515240077556733</v>
      </c>
    </row>
    <row r="270" spans="1:5" ht="15.6" x14ac:dyDescent="0.3">
      <c r="A270" s="64">
        <v>42737</v>
      </c>
      <c r="B270" s="65">
        <v>24.003176138527611</v>
      </c>
      <c r="C270" s="65">
        <v>19.8125</v>
      </c>
      <c r="D270" s="65">
        <v>23.586309523809526</v>
      </c>
      <c r="E270" s="65">
        <v>17.481637034163796</v>
      </c>
    </row>
    <row r="271" spans="1:5" ht="15.6" x14ac:dyDescent="0.3">
      <c r="A271" s="62">
        <v>42738</v>
      </c>
      <c r="B271" s="63">
        <v>23.86</v>
      </c>
      <c r="C271" s="63">
        <v>20.125</v>
      </c>
      <c r="D271" s="63">
        <v>23.958333333333336</v>
      </c>
      <c r="E271" s="63">
        <v>17.430124842926208</v>
      </c>
    </row>
    <row r="272" spans="1:5" ht="15.6" x14ac:dyDescent="0.3">
      <c r="A272" s="64">
        <v>42739</v>
      </c>
      <c r="B272" s="65">
        <v>23.369999999999997</v>
      </c>
      <c r="C272" s="65">
        <v>19.875</v>
      </c>
      <c r="D272" s="65">
        <v>23.660714285714288</v>
      </c>
      <c r="E272" s="65">
        <v>17.443559262144092</v>
      </c>
    </row>
    <row r="273" spans="1:5" ht="15.6" x14ac:dyDescent="0.3">
      <c r="A273" s="62">
        <v>42740</v>
      </c>
      <c r="B273" s="63">
        <v>22.88</v>
      </c>
      <c r="C273" s="63">
        <v>19.75</v>
      </c>
      <c r="D273" s="63">
        <v>23.511904761904763</v>
      </c>
      <c r="E273" s="63">
        <v>17.407174748951842</v>
      </c>
    </row>
    <row r="274" spans="1:5" ht="15.6" x14ac:dyDescent="0.3">
      <c r="A274" s="64">
        <v>42741</v>
      </c>
      <c r="B274" s="65">
        <v>23</v>
      </c>
      <c r="C274" s="65">
        <v>19.875</v>
      </c>
      <c r="D274" s="65">
        <v>23.660714285714288</v>
      </c>
      <c r="E274" s="65">
        <v>17.315167894521679</v>
      </c>
    </row>
    <row r="275" spans="1:5" ht="15.6" x14ac:dyDescent="0.3">
      <c r="A275" s="62">
        <v>42744</v>
      </c>
      <c r="B275" s="63">
        <v>23.04</v>
      </c>
      <c r="C275" s="63">
        <v>19.875</v>
      </c>
      <c r="D275" s="63">
        <v>23.660714285714288</v>
      </c>
      <c r="E275" s="63">
        <v>17.38930180605341</v>
      </c>
    </row>
    <row r="276" spans="1:5" ht="15.6" x14ac:dyDescent="0.3">
      <c r="A276" s="64">
        <v>42745</v>
      </c>
      <c r="B276" s="65">
        <v>23</v>
      </c>
      <c r="C276" s="65">
        <v>20.0625</v>
      </c>
      <c r="D276" s="65">
        <v>23.883928571428573</v>
      </c>
      <c r="E276" s="65">
        <v>17.293419431396096</v>
      </c>
    </row>
    <row r="277" spans="1:5" ht="15.6" x14ac:dyDescent="0.3">
      <c r="A277" s="62">
        <v>42746</v>
      </c>
      <c r="B277" s="63">
        <v>23.13</v>
      </c>
      <c r="C277" s="63">
        <v>19.625</v>
      </c>
      <c r="D277" s="63">
        <v>23.363095238095237</v>
      </c>
      <c r="E277" s="63">
        <v>17.234367254551152</v>
      </c>
    </row>
    <row r="278" spans="1:5" ht="15.6" x14ac:dyDescent="0.3">
      <c r="A278" s="64">
        <v>42747</v>
      </c>
      <c r="B278" s="65">
        <v>23.05</v>
      </c>
      <c r="C278" s="65">
        <v>19.625</v>
      </c>
      <c r="D278" s="65">
        <v>23.363095238095237</v>
      </c>
      <c r="E278" s="65">
        <v>17.232941399205373</v>
      </c>
    </row>
    <row r="279" spans="1:5" ht="15.6" x14ac:dyDescent="0.3">
      <c r="A279" s="62">
        <v>42748</v>
      </c>
      <c r="B279" s="63">
        <v>23.03</v>
      </c>
      <c r="C279" s="63">
        <v>19.75</v>
      </c>
      <c r="D279" s="63">
        <v>23.511904761904763</v>
      </c>
      <c r="E279" s="63">
        <v>17.188062472860906</v>
      </c>
    </row>
    <row r="280" spans="1:5" ht="15.6" x14ac:dyDescent="0.3">
      <c r="A280" s="64">
        <v>42751</v>
      </c>
      <c r="B280" s="65">
        <v>23</v>
      </c>
      <c r="C280" s="65">
        <v>19.75</v>
      </c>
      <c r="D280" s="65">
        <v>23.511904761904763</v>
      </c>
      <c r="E280" s="65">
        <v>17.187328524780384</v>
      </c>
    </row>
    <row r="281" spans="1:5" ht="15.6" x14ac:dyDescent="0.3">
      <c r="A281" s="62">
        <v>42752</v>
      </c>
      <c r="B281" s="63">
        <v>22.82</v>
      </c>
      <c r="C281" s="63">
        <v>19.875</v>
      </c>
      <c r="D281" s="63">
        <v>23.660714285714288</v>
      </c>
      <c r="E281" s="63">
        <v>17.031546510439608</v>
      </c>
    </row>
    <row r="282" spans="1:5" ht="15.6" x14ac:dyDescent="0.3">
      <c r="A282" s="64">
        <v>42753</v>
      </c>
      <c r="B282" s="65">
        <v>23</v>
      </c>
      <c r="C282" s="65">
        <v>19.75</v>
      </c>
      <c r="D282" s="65">
        <v>23.511904761904763</v>
      </c>
      <c r="E282" s="65">
        <v>17.044822667007569</v>
      </c>
    </row>
    <row r="283" spans="1:5" ht="15.6" x14ac:dyDescent="0.3">
      <c r="A283" s="62">
        <v>42754</v>
      </c>
      <c r="B283" s="63">
        <v>23.1</v>
      </c>
      <c r="C283" s="63">
        <v>19.625</v>
      </c>
      <c r="D283" s="63">
        <v>23.363095238095237</v>
      </c>
      <c r="E283" s="63">
        <v>16.980777489196843</v>
      </c>
    </row>
    <row r="284" spans="1:5" ht="15.6" x14ac:dyDescent="0.3">
      <c r="A284" s="64">
        <v>42755</v>
      </c>
      <c r="B284" s="65">
        <v>22.85</v>
      </c>
      <c r="C284" s="65">
        <v>19.5</v>
      </c>
      <c r="D284" s="65">
        <v>23.214285714285715</v>
      </c>
      <c r="E284" s="65">
        <v>16.99003216177292</v>
      </c>
    </row>
    <row r="285" spans="1:5" ht="15.6" x14ac:dyDescent="0.3">
      <c r="A285" s="62">
        <v>42758</v>
      </c>
      <c r="B285" s="63">
        <v>22.94</v>
      </c>
      <c r="C285" s="63">
        <v>19.5</v>
      </c>
      <c r="D285" s="63">
        <v>23.214285714285715</v>
      </c>
      <c r="E285" s="63">
        <v>16.973109048686549</v>
      </c>
    </row>
    <row r="286" spans="1:5" ht="15.6" x14ac:dyDescent="0.3">
      <c r="A286" s="64">
        <v>42759</v>
      </c>
      <c r="B286" s="65">
        <v>22.97</v>
      </c>
      <c r="C286" s="65">
        <v>19.625</v>
      </c>
      <c r="D286" s="65">
        <v>23.363095238095237</v>
      </c>
      <c r="E286" s="65">
        <v>16.890457185744868</v>
      </c>
    </row>
    <row r="287" spans="1:5" ht="15.6" x14ac:dyDescent="0.3">
      <c r="A287" s="62">
        <v>42760</v>
      </c>
      <c r="B287" s="63">
        <v>22.91</v>
      </c>
      <c r="C287" s="63">
        <v>19.6875</v>
      </c>
      <c r="D287" s="63">
        <v>23.4375</v>
      </c>
      <c r="E287" s="63">
        <v>16.91386411549367</v>
      </c>
    </row>
    <row r="288" spans="1:5" ht="15.6" x14ac:dyDescent="0.3">
      <c r="A288" s="64">
        <v>42761</v>
      </c>
      <c r="B288" s="65">
        <v>22.5</v>
      </c>
      <c r="C288" s="65">
        <v>19.9375</v>
      </c>
      <c r="D288" s="65">
        <v>23.735119047619047</v>
      </c>
      <c r="E288" s="65">
        <v>16.838645304288743</v>
      </c>
    </row>
    <row r="289" spans="1:5" ht="15.6" x14ac:dyDescent="0.3">
      <c r="A289" s="62">
        <v>42762</v>
      </c>
      <c r="B289" s="63">
        <v>22.91</v>
      </c>
      <c r="C289" s="63">
        <v>19.9375</v>
      </c>
      <c r="D289" s="63">
        <v>23.735119047619047</v>
      </c>
      <c r="E289" s="63">
        <v>16.857940068023762</v>
      </c>
    </row>
    <row r="290" spans="1:5" ht="15.6" x14ac:dyDescent="0.3">
      <c r="A290" s="64">
        <v>42765</v>
      </c>
      <c r="B290" s="65">
        <v>22.95</v>
      </c>
      <c r="C290" s="65">
        <v>19.9375</v>
      </c>
      <c r="D290" s="65">
        <v>23.735119047619047</v>
      </c>
      <c r="E290" s="65">
        <v>16.911967961921199</v>
      </c>
    </row>
    <row r="291" spans="1:5" ht="15.6" x14ac:dyDescent="0.3">
      <c r="A291" s="62">
        <v>42766</v>
      </c>
      <c r="B291" s="63">
        <v>22.45</v>
      </c>
      <c r="C291" s="63">
        <v>19.375</v>
      </c>
      <c r="D291" s="63">
        <v>23.06547619047619</v>
      </c>
      <c r="E291" s="63">
        <v>16.932948751904053</v>
      </c>
    </row>
    <row r="292" spans="1:5" ht="15.6" x14ac:dyDescent="0.3">
      <c r="A292" s="64">
        <v>42767</v>
      </c>
      <c r="B292" s="65">
        <v>23.2</v>
      </c>
      <c r="C292" s="65">
        <v>20.1875</v>
      </c>
      <c r="D292" s="65">
        <v>24.032738095238095</v>
      </c>
      <c r="E292" s="65">
        <v>16.934488827049719</v>
      </c>
    </row>
    <row r="293" spans="1:5" ht="15.6" x14ac:dyDescent="0.3">
      <c r="A293" s="62">
        <v>42768</v>
      </c>
      <c r="B293" s="63">
        <v>22.87</v>
      </c>
      <c r="C293" s="63">
        <v>20.25</v>
      </c>
      <c r="D293" s="63">
        <v>24.107142857142858</v>
      </c>
      <c r="E293" s="63">
        <v>16.919808471668226</v>
      </c>
    </row>
    <row r="294" spans="1:5" ht="15.6" x14ac:dyDescent="0.3">
      <c r="A294" s="64">
        <v>42769</v>
      </c>
      <c r="B294" s="65">
        <v>22.72</v>
      </c>
      <c r="C294" s="65">
        <v>20</v>
      </c>
      <c r="D294" s="65">
        <v>23.80952380952381</v>
      </c>
      <c r="E294" s="65">
        <v>16.959231350092782</v>
      </c>
    </row>
    <row r="295" spans="1:5" ht="15.6" x14ac:dyDescent="0.3">
      <c r="A295" s="62">
        <v>42772</v>
      </c>
      <c r="B295" s="63">
        <v>22.53</v>
      </c>
      <c r="C295" s="63">
        <v>19.625</v>
      </c>
      <c r="D295" s="63">
        <v>23.363095238095237</v>
      </c>
      <c r="E295" s="63">
        <v>16.943981926580989</v>
      </c>
    </row>
    <row r="296" spans="1:5" ht="15.6" x14ac:dyDescent="0.3">
      <c r="A296" s="64">
        <v>42773</v>
      </c>
      <c r="B296" s="65">
        <v>22.33</v>
      </c>
      <c r="C296" s="65">
        <v>20.0625</v>
      </c>
      <c r="D296" s="65">
        <v>23.883928571428573</v>
      </c>
      <c r="E296" s="65">
        <v>16.874724162288587</v>
      </c>
    </row>
    <row r="297" spans="1:5" ht="15.6" x14ac:dyDescent="0.3">
      <c r="A297" s="62">
        <v>42774</v>
      </c>
      <c r="B297" s="63">
        <v>21.57</v>
      </c>
      <c r="C297" s="63">
        <v>20.3125</v>
      </c>
      <c r="D297" s="63">
        <v>24.18154761904762</v>
      </c>
      <c r="E297" s="63">
        <v>16.906958524073186</v>
      </c>
    </row>
    <row r="298" spans="1:5" ht="15.6" x14ac:dyDescent="0.3">
      <c r="A298" s="64">
        <v>42775</v>
      </c>
      <c r="B298" s="65">
        <v>21.6</v>
      </c>
      <c r="C298" s="65">
        <v>20.25</v>
      </c>
      <c r="D298" s="65">
        <v>24.107142857142858</v>
      </c>
      <c r="E298" s="65">
        <v>17.083539015323801</v>
      </c>
    </row>
    <row r="299" spans="1:5" ht="15.6" x14ac:dyDescent="0.3">
      <c r="A299" s="62">
        <v>42776</v>
      </c>
      <c r="B299" s="63">
        <v>21.37</v>
      </c>
      <c r="C299" s="63">
        <v>19.625</v>
      </c>
      <c r="D299" s="63">
        <v>23.363095238095237</v>
      </c>
      <c r="E299" s="63">
        <v>17.034558135459477</v>
      </c>
    </row>
    <row r="300" spans="1:5" ht="15.6" x14ac:dyDescent="0.3">
      <c r="A300" s="64">
        <v>42779</v>
      </c>
      <c r="B300" s="65">
        <v>21.75</v>
      </c>
      <c r="C300" s="65">
        <v>19.6875</v>
      </c>
      <c r="D300" s="65">
        <v>23.4375</v>
      </c>
      <c r="E300" s="65">
        <v>16.865911136993621</v>
      </c>
    </row>
    <row r="301" spans="1:5" ht="15.6" x14ac:dyDescent="0.3">
      <c r="A301" s="62">
        <v>42780</v>
      </c>
      <c r="B301" s="63">
        <v>22.31</v>
      </c>
      <c r="C301" s="63">
        <v>20.3125</v>
      </c>
      <c r="D301" s="63">
        <v>24.18154761904762</v>
      </c>
      <c r="E301" s="63">
        <v>16.790393472793355</v>
      </c>
    </row>
    <row r="302" spans="1:5" ht="15.6" x14ac:dyDescent="0.3">
      <c r="A302" s="64">
        <v>42781</v>
      </c>
      <c r="B302" s="65">
        <v>22</v>
      </c>
      <c r="C302" s="65">
        <v>20.3125</v>
      </c>
      <c r="D302" s="65">
        <v>24.18154761904762</v>
      </c>
      <c r="E302" s="65">
        <v>16.89000154776426</v>
      </c>
    </row>
    <row r="303" spans="1:5" ht="15.6" x14ac:dyDescent="0.3">
      <c r="A303" s="62">
        <v>42782</v>
      </c>
      <c r="B303" s="63">
        <v>21.9</v>
      </c>
      <c r="C303" s="63">
        <v>20.25</v>
      </c>
      <c r="D303" s="63">
        <v>24.107142857142858</v>
      </c>
      <c r="E303" s="63">
        <v>16.753794103521187</v>
      </c>
    </row>
    <row r="304" spans="1:5" ht="15.6" x14ac:dyDescent="0.3">
      <c r="A304" s="64">
        <v>42783</v>
      </c>
      <c r="B304" s="65">
        <v>21.88</v>
      </c>
      <c r="C304" s="65">
        <v>19.75</v>
      </c>
      <c r="D304" s="65">
        <v>23.511904761904763</v>
      </c>
      <c r="E304" s="65">
        <v>16.990678487765891</v>
      </c>
    </row>
    <row r="305" spans="1:5" ht="15.6" x14ac:dyDescent="0.3">
      <c r="A305" s="62">
        <v>42786</v>
      </c>
      <c r="B305" s="63">
        <v>21.85</v>
      </c>
      <c r="C305" s="63">
        <v>19.75</v>
      </c>
      <c r="D305" s="63">
        <v>23.511904761904763</v>
      </c>
      <c r="E305" s="63">
        <v>16.895492745301102</v>
      </c>
    </row>
    <row r="306" spans="1:5" ht="15.6" x14ac:dyDescent="0.3">
      <c r="A306" s="64">
        <v>42787</v>
      </c>
      <c r="B306" s="65">
        <v>21.93</v>
      </c>
      <c r="C306" s="65">
        <v>20</v>
      </c>
      <c r="D306" s="65">
        <v>23.80952380952381</v>
      </c>
      <c r="E306" s="65">
        <v>16.69001883580054</v>
      </c>
    </row>
    <row r="307" spans="1:5" ht="15.6" x14ac:dyDescent="0.3">
      <c r="A307" s="62">
        <v>42788</v>
      </c>
      <c r="B307" s="63">
        <v>21.74</v>
      </c>
      <c r="C307" s="63">
        <v>20.3125</v>
      </c>
      <c r="D307" s="63">
        <v>24.18154761904762</v>
      </c>
      <c r="E307" s="63">
        <v>16.802468899351478</v>
      </c>
    </row>
    <row r="308" spans="1:5" ht="15.6" x14ac:dyDescent="0.3">
      <c r="A308" s="64">
        <v>42789</v>
      </c>
      <c r="B308" s="65">
        <v>21.72</v>
      </c>
      <c r="C308" s="65">
        <v>20.25</v>
      </c>
      <c r="D308" s="65">
        <v>24.107142857142858</v>
      </c>
      <c r="E308" s="65">
        <v>16.873071526473439</v>
      </c>
    </row>
    <row r="309" spans="1:5" ht="15.6" x14ac:dyDescent="0.3">
      <c r="A309" s="62">
        <v>42790</v>
      </c>
      <c r="B309" s="63">
        <v>21.57</v>
      </c>
      <c r="C309" s="63">
        <v>20.1875</v>
      </c>
      <c r="D309" s="63">
        <v>24.032738095238095</v>
      </c>
      <c r="E309" s="63">
        <v>16.890341119989401</v>
      </c>
    </row>
    <row r="310" spans="1:5" ht="15.6" x14ac:dyDescent="0.3">
      <c r="A310" s="64">
        <v>42795</v>
      </c>
      <c r="B310" s="65">
        <v>21.57</v>
      </c>
      <c r="C310" s="65">
        <v>20.125</v>
      </c>
      <c r="D310" s="65">
        <v>23.401162790697676</v>
      </c>
      <c r="E310" s="65">
        <v>16.879088996946823</v>
      </c>
    </row>
    <row r="311" spans="1:5" ht="15.6" x14ac:dyDescent="0.3">
      <c r="A311" s="62">
        <v>42796</v>
      </c>
      <c r="B311" s="63">
        <v>21.26</v>
      </c>
      <c r="C311" s="63">
        <v>19.75</v>
      </c>
      <c r="D311" s="63">
        <v>22.965116279069768</v>
      </c>
      <c r="E311" s="63">
        <v>16.815569867235819</v>
      </c>
    </row>
    <row r="312" spans="1:5" ht="15.6" x14ac:dyDescent="0.3">
      <c r="A312" s="64">
        <v>42797</v>
      </c>
      <c r="B312" s="65">
        <v>21.39</v>
      </c>
      <c r="C312" s="65">
        <v>19.6875</v>
      </c>
      <c r="D312" s="65">
        <v>22.892441860465116</v>
      </c>
      <c r="E312" s="65">
        <v>16.780095854035068</v>
      </c>
    </row>
    <row r="313" spans="1:5" ht="15.6" x14ac:dyDescent="0.3">
      <c r="A313" s="62">
        <v>42800</v>
      </c>
      <c r="B313" s="63">
        <v>21.51</v>
      </c>
      <c r="C313" s="63">
        <v>19.875</v>
      </c>
      <c r="D313" s="63">
        <v>23.11046511627907</v>
      </c>
      <c r="E313" s="63">
        <v>16.873621453236854</v>
      </c>
    </row>
    <row r="314" spans="1:5" ht="15.6" x14ac:dyDescent="0.3">
      <c r="A314" s="64">
        <v>42801</v>
      </c>
      <c r="B314" s="65">
        <v>21.69</v>
      </c>
      <c r="C314" s="65">
        <v>19.6875</v>
      </c>
      <c r="D314" s="65">
        <v>22.892441860465116</v>
      </c>
      <c r="E314" s="65">
        <v>16.779233026313197</v>
      </c>
    </row>
    <row r="315" spans="1:5" ht="15.6" x14ac:dyDescent="0.3">
      <c r="A315" s="62">
        <v>42802</v>
      </c>
      <c r="B315" s="63">
        <v>21.54</v>
      </c>
      <c r="C315" s="63">
        <v>19.5625</v>
      </c>
      <c r="D315" s="63">
        <v>22.747093023255815</v>
      </c>
      <c r="E315" s="63">
        <v>16.822950947067639</v>
      </c>
    </row>
    <row r="316" spans="1:5" ht="15.6" x14ac:dyDescent="0.3">
      <c r="A316" s="64">
        <v>42803</v>
      </c>
      <c r="B316" s="65">
        <v>21.36</v>
      </c>
      <c r="C316" s="65">
        <v>19.6875</v>
      </c>
      <c r="D316" s="65">
        <v>22.892441860465116</v>
      </c>
      <c r="E316" s="65">
        <v>16.803549985184947</v>
      </c>
    </row>
    <row r="317" spans="1:5" ht="15.6" x14ac:dyDescent="0.3">
      <c r="A317" s="62">
        <v>42804</v>
      </c>
      <c r="B317" s="63">
        <v>21.41</v>
      </c>
      <c r="C317" s="63">
        <v>19.625</v>
      </c>
      <c r="D317" s="63">
        <v>22.819767441860467</v>
      </c>
      <c r="E317" s="63">
        <v>16.76931841820161</v>
      </c>
    </row>
    <row r="318" spans="1:5" ht="15.6" x14ac:dyDescent="0.3">
      <c r="A318" s="64">
        <v>42807</v>
      </c>
      <c r="B318" s="65">
        <v>21.71</v>
      </c>
      <c r="C318" s="65">
        <v>19.375</v>
      </c>
      <c r="D318" s="65">
        <v>22.529069767441861</v>
      </c>
      <c r="E318" s="65">
        <v>16.756922645290814</v>
      </c>
    </row>
    <row r="319" spans="1:5" ht="15.6" x14ac:dyDescent="0.3">
      <c r="A319" s="62">
        <v>42808</v>
      </c>
      <c r="B319" s="63">
        <v>22.1</v>
      </c>
      <c r="C319" s="63">
        <v>19.875</v>
      </c>
      <c r="D319" s="63">
        <v>23.11046511627907</v>
      </c>
      <c r="E319" s="63">
        <v>16.793305259798121</v>
      </c>
    </row>
    <row r="320" spans="1:5" ht="15.6" x14ac:dyDescent="0.3">
      <c r="A320" s="64">
        <v>42809</v>
      </c>
      <c r="B320" s="65">
        <v>21.9</v>
      </c>
      <c r="C320" s="65">
        <v>19.5</v>
      </c>
      <c r="D320" s="65">
        <v>22.674418604651162</v>
      </c>
      <c r="E320" s="65">
        <v>16.740184362325948</v>
      </c>
    </row>
    <row r="321" spans="1:5" ht="15.6" x14ac:dyDescent="0.3">
      <c r="A321" s="62">
        <v>42810</v>
      </c>
      <c r="B321" s="63">
        <v>21.8</v>
      </c>
      <c r="C321" s="63">
        <v>19.625</v>
      </c>
      <c r="D321" s="63">
        <v>22.819767441860467</v>
      </c>
      <c r="E321" s="63">
        <v>16.686947812897635</v>
      </c>
    </row>
    <row r="322" spans="1:5" ht="15.6" x14ac:dyDescent="0.3">
      <c r="A322" s="64">
        <v>42811</v>
      </c>
      <c r="B322" s="65">
        <v>21.8</v>
      </c>
      <c r="C322" s="65">
        <v>19.625</v>
      </c>
      <c r="D322" s="65">
        <v>22.819767441860467</v>
      </c>
      <c r="E322" s="65">
        <v>16.623781241919726</v>
      </c>
    </row>
    <row r="323" spans="1:5" ht="15.6" x14ac:dyDescent="0.3">
      <c r="A323" s="62">
        <v>42814</v>
      </c>
      <c r="B323" s="63">
        <v>21.8</v>
      </c>
      <c r="C323" s="63">
        <v>19.4375</v>
      </c>
      <c r="D323" s="63">
        <v>22.601744186046513</v>
      </c>
      <c r="E323" s="63">
        <v>16.645659812859936</v>
      </c>
    </row>
    <row r="324" spans="1:5" ht="15.6" x14ac:dyDescent="0.3">
      <c r="A324" s="64">
        <v>42815</v>
      </c>
      <c r="B324" s="65">
        <v>22.14</v>
      </c>
      <c r="C324" s="65">
        <v>19.375</v>
      </c>
      <c r="D324" s="65">
        <v>22.529069767441861</v>
      </c>
      <c r="E324" s="65">
        <v>16.58678917630472</v>
      </c>
    </row>
    <row r="325" spans="1:5" ht="15.6" x14ac:dyDescent="0.3">
      <c r="A325" s="62">
        <v>42816</v>
      </c>
      <c r="B325" s="63">
        <v>22.24</v>
      </c>
      <c r="C325" s="63">
        <v>19.25</v>
      </c>
      <c r="D325" s="63">
        <v>22.38372093023256</v>
      </c>
      <c r="E325" s="63">
        <v>16.543190736291933</v>
      </c>
    </row>
    <row r="326" spans="1:5" ht="15.6" x14ac:dyDescent="0.3">
      <c r="A326" s="64">
        <v>42817</v>
      </c>
      <c r="B326" s="65">
        <v>22.27</v>
      </c>
      <c r="C326" s="65">
        <v>19.3125</v>
      </c>
      <c r="D326" s="65">
        <v>22.456395348837209</v>
      </c>
      <c r="E326" s="65">
        <v>16.536260741436255</v>
      </c>
    </row>
    <row r="327" spans="1:5" ht="15.6" x14ac:dyDescent="0.3">
      <c r="A327" s="62">
        <v>42821</v>
      </c>
      <c r="B327" s="63">
        <v>22.41</v>
      </c>
      <c r="C327" s="63">
        <v>19.0625</v>
      </c>
      <c r="D327" s="63">
        <v>22.165697674418606</v>
      </c>
      <c r="E327" s="63">
        <v>16.532173435648165</v>
      </c>
    </row>
    <row r="328" spans="1:5" ht="15.6" x14ac:dyDescent="0.3">
      <c r="A328" s="64">
        <v>42822</v>
      </c>
      <c r="B328" s="65">
        <v>22.64</v>
      </c>
      <c r="C328" s="65">
        <v>19.3125</v>
      </c>
      <c r="D328" s="65">
        <v>22.456395348837209</v>
      </c>
      <c r="E328" s="65">
        <v>16.495181447138531</v>
      </c>
    </row>
    <row r="329" spans="1:5" ht="15.6" x14ac:dyDescent="0.3">
      <c r="A329" s="62">
        <v>42823</v>
      </c>
      <c r="B329" s="63">
        <v>22.9</v>
      </c>
      <c r="C329" s="63">
        <v>19.1875</v>
      </c>
      <c r="D329" s="63">
        <v>22.311046511627907</v>
      </c>
      <c r="E329" s="63">
        <v>16.446819376516949</v>
      </c>
    </row>
    <row r="330" spans="1:5" ht="15.6" x14ac:dyDescent="0.3">
      <c r="A330" s="64">
        <v>42824</v>
      </c>
      <c r="B330" s="65">
        <v>23.12</v>
      </c>
      <c r="C330" s="65">
        <v>19</v>
      </c>
      <c r="D330" s="65">
        <v>22.093023255813954</v>
      </c>
      <c r="E330" s="65">
        <v>16.591834208601419</v>
      </c>
    </row>
    <row r="331" spans="1:5" ht="15.6" x14ac:dyDescent="0.3">
      <c r="A331" s="62">
        <v>42825</v>
      </c>
      <c r="B331" s="63">
        <v>23.36</v>
      </c>
      <c r="C331" s="63">
        <v>19.0625</v>
      </c>
      <c r="D331" s="63">
        <v>22.165697674418606</v>
      </c>
      <c r="E331" s="63">
        <v>16.433542219213827</v>
      </c>
    </row>
    <row r="332" spans="1:5" ht="15.6" x14ac:dyDescent="0.3">
      <c r="A332" s="64">
        <v>42828</v>
      </c>
      <c r="B332" s="65">
        <v>23.36</v>
      </c>
      <c r="C332" s="65">
        <v>18.6875</v>
      </c>
      <c r="D332" s="65">
        <v>21.729651162790699</v>
      </c>
      <c r="E332" s="65">
        <v>16.430818938598581</v>
      </c>
    </row>
    <row r="333" spans="1:5" ht="15.6" x14ac:dyDescent="0.3">
      <c r="A333" s="62">
        <v>42829</v>
      </c>
      <c r="B333" s="63">
        <v>23.63</v>
      </c>
      <c r="C333" s="63">
        <v>19.0625</v>
      </c>
      <c r="D333" s="63">
        <v>22.165697674418606</v>
      </c>
      <c r="E333" s="63">
        <v>16.434380254620688</v>
      </c>
    </row>
    <row r="334" spans="1:5" ht="15.6" x14ac:dyDescent="0.3">
      <c r="A334" s="64">
        <v>42830</v>
      </c>
      <c r="B334" s="65">
        <v>23.63</v>
      </c>
      <c r="C334" s="65">
        <v>18.8125</v>
      </c>
      <c r="D334" s="65">
        <v>21.875</v>
      </c>
      <c r="E334" s="65">
        <v>16.449290092125068</v>
      </c>
    </row>
    <row r="335" spans="1:5" ht="15.6" x14ac:dyDescent="0.3">
      <c r="A335" s="62">
        <v>42831</v>
      </c>
      <c r="B335" s="63">
        <v>23.73</v>
      </c>
      <c r="C335" s="63">
        <v>18.9375</v>
      </c>
      <c r="D335" s="63">
        <v>22.020348837209301</v>
      </c>
      <c r="E335" s="63">
        <v>16.841847696594275</v>
      </c>
    </row>
    <row r="336" spans="1:5" ht="15.6" x14ac:dyDescent="0.3">
      <c r="A336" s="64">
        <v>42832</v>
      </c>
      <c r="B336" s="65">
        <v>23.72</v>
      </c>
      <c r="C336" s="65">
        <v>18.75</v>
      </c>
      <c r="D336" s="65">
        <v>21.802325581395348</v>
      </c>
      <c r="E336" s="65">
        <v>16.382725700284833</v>
      </c>
    </row>
    <row r="337" spans="1:5" ht="15.6" x14ac:dyDescent="0.3">
      <c r="A337" s="62">
        <v>42835</v>
      </c>
      <c r="B337" s="63">
        <v>23.54</v>
      </c>
      <c r="C337" s="63">
        <v>19</v>
      </c>
      <c r="D337" s="63">
        <v>22.093023255813954</v>
      </c>
      <c r="E337" s="63">
        <v>16.492750169717315</v>
      </c>
    </row>
    <row r="338" spans="1:5" ht="15.6" x14ac:dyDescent="0.3">
      <c r="A338" s="64">
        <v>42836</v>
      </c>
      <c r="B338" s="65">
        <v>23.6</v>
      </c>
      <c r="C338" s="65">
        <v>18.9375</v>
      </c>
      <c r="D338" s="65">
        <v>22.020348837209301</v>
      </c>
      <c r="E338" s="65">
        <v>16.37774539503614</v>
      </c>
    </row>
    <row r="339" spans="1:5" ht="15.6" x14ac:dyDescent="0.3">
      <c r="A339" s="62">
        <v>42837</v>
      </c>
      <c r="B339" s="63">
        <v>23.64</v>
      </c>
      <c r="C339" s="63">
        <v>18.875</v>
      </c>
      <c r="D339" s="63">
        <v>21.947674418604652</v>
      </c>
      <c r="E339" s="63">
        <v>16.270484665552534</v>
      </c>
    </row>
    <row r="340" spans="1:5" ht="15.6" x14ac:dyDescent="0.3">
      <c r="A340" s="64">
        <v>42842</v>
      </c>
      <c r="B340" s="65">
        <v>23.55</v>
      </c>
      <c r="C340" s="65">
        <v>19.3125</v>
      </c>
      <c r="D340" s="65">
        <v>22.456395348837209</v>
      </c>
      <c r="E340" s="65">
        <v>16.577153844674726</v>
      </c>
    </row>
    <row r="341" spans="1:5" ht="15.6" x14ac:dyDescent="0.3">
      <c r="A341" s="62">
        <v>42843</v>
      </c>
      <c r="B341" s="63">
        <v>23.57</v>
      </c>
      <c r="C341" s="63">
        <v>19.5</v>
      </c>
      <c r="D341" s="63">
        <v>22.674418604651162</v>
      </c>
      <c r="E341" s="63">
        <v>16.494198134970723</v>
      </c>
    </row>
    <row r="342" spans="1:5" ht="15.6" x14ac:dyDescent="0.3">
      <c r="A342" s="64">
        <v>42844</v>
      </c>
      <c r="B342" s="65">
        <v>23.57</v>
      </c>
      <c r="C342" s="65">
        <v>19.4375</v>
      </c>
      <c r="D342" s="65">
        <v>22.601744186046513</v>
      </c>
      <c r="E342" s="65">
        <v>16.561359329349699</v>
      </c>
    </row>
    <row r="343" spans="1:5" ht="15.6" x14ac:dyDescent="0.3">
      <c r="A343" s="62">
        <v>42845</v>
      </c>
      <c r="B343" s="63">
        <v>23.76</v>
      </c>
      <c r="C343" s="63">
        <v>19.3125</v>
      </c>
      <c r="D343" s="63">
        <v>22.456395348837209</v>
      </c>
      <c r="E343" s="63">
        <v>16.541114160366</v>
      </c>
    </row>
    <row r="344" spans="1:5" ht="15.6" x14ac:dyDescent="0.3">
      <c r="A344" s="64">
        <v>42846</v>
      </c>
      <c r="B344" s="65">
        <v>23.55</v>
      </c>
      <c r="C344" s="65">
        <v>19.4375</v>
      </c>
      <c r="D344" s="65">
        <v>22.601744186046513</v>
      </c>
      <c r="E344" s="65">
        <v>16.592996557203509</v>
      </c>
    </row>
    <row r="345" spans="1:5" ht="15.6" x14ac:dyDescent="0.3">
      <c r="A345" s="62">
        <v>42849</v>
      </c>
      <c r="B345" s="63">
        <v>23.57</v>
      </c>
      <c r="C345" s="63">
        <v>19.5</v>
      </c>
      <c r="D345" s="63">
        <v>22.674418604651162</v>
      </c>
      <c r="E345" s="63">
        <v>16.691568454077725</v>
      </c>
    </row>
    <row r="346" spans="1:5" ht="15.6" x14ac:dyDescent="0.3">
      <c r="A346" s="64">
        <v>42850</v>
      </c>
      <c r="B346" s="65">
        <v>23.73</v>
      </c>
      <c r="C346" s="65">
        <v>19.6875</v>
      </c>
      <c r="D346" s="65">
        <v>22.892441860465116</v>
      </c>
      <c r="E346" s="65">
        <v>16.673104103966736</v>
      </c>
    </row>
    <row r="347" spans="1:5" ht="15.6" x14ac:dyDescent="0.3">
      <c r="A347" s="62">
        <v>42851</v>
      </c>
      <c r="B347" s="63">
        <v>23.99</v>
      </c>
      <c r="C347" s="63">
        <v>19.5</v>
      </c>
      <c r="D347" s="63">
        <v>22.674418604651162</v>
      </c>
      <c r="E347" s="63">
        <v>16.639065788880643</v>
      </c>
    </row>
    <row r="348" spans="1:5" ht="15.6" x14ac:dyDescent="0.3">
      <c r="A348" s="64">
        <v>42852</v>
      </c>
      <c r="B348" s="65">
        <v>24.14</v>
      </c>
      <c r="C348" s="65">
        <v>19.6875</v>
      </c>
      <c r="D348" s="65">
        <v>22.892441860465116</v>
      </c>
      <c r="E348" s="65">
        <v>16.684610640691272</v>
      </c>
    </row>
    <row r="349" spans="1:5" ht="15.6" x14ac:dyDescent="0.3">
      <c r="A349" s="62">
        <v>42853</v>
      </c>
      <c r="B349" s="63">
        <v>24.14</v>
      </c>
      <c r="C349" s="63">
        <v>20</v>
      </c>
      <c r="D349" s="63">
        <v>23.255813953488371</v>
      </c>
      <c r="E349" s="63">
        <v>16.725445832629923</v>
      </c>
    </row>
    <row r="350" spans="1:5" ht="15.6" x14ac:dyDescent="0.3">
      <c r="A350" s="64">
        <v>42857</v>
      </c>
      <c r="B350" s="65">
        <v>24.24</v>
      </c>
      <c r="C350" s="65">
        <v>19.3125</v>
      </c>
      <c r="D350" s="65">
        <v>22.456395348837209</v>
      </c>
      <c r="E350" s="65">
        <v>16.846031159222669</v>
      </c>
    </row>
    <row r="351" spans="1:5" ht="15.6" x14ac:dyDescent="0.3">
      <c r="A351" s="62">
        <v>42858</v>
      </c>
      <c r="B351" s="63">
        <v>24.41</v>
      </c>
      <c r="C351" s="63">
        <v>19.5625</v>
      </c>
      <c r="D351" s="63">
        <v>22.747093023255815</v>
      </c>
      <c r="E351" s="63">
        <v>16.696742563206641</v>
      </c>
    </row>
    <row r="352" spans="1:5" ht="15.6" x14ac:dyDescent="0.3">
      <c r="A352" s="64">
        <v>42859</v>
      </c>
      <c r="B352" s="65">
        <v>24.55</v>
      </c>
      <c r="C352" s="65">
        <v>19.6875</v>
      </c>
      <c r="D352" s="65">
        <v>22.892441860465116</v>
      </c>
      <c r="E352" s="65">
        <v>16.764953472927107</v>
      </c>
    </row>
    <row r="353" spans="1:5" ht="15.6" x14ac:dyDescent="0.3">
      <c r="A353" s="62">
        <v>42860</v>
      </c>
      <c r="B353" s="63">
        <v>24.71</v>
      </c>
      <c r="C353" s="63">
        <v>19.4375</v>
      </c>
      <c r="D353" s="63">
        <v>22.601744186046513</v>
      </c>
      <c r="E353" s="63">
        <v>16.73806987453991</v>
      </c>
    </row>
    <row r="354" spans="1:5" ht="15.6" x14ac:dyDescent="0.3">
      <c r="A354" s="64">
        <v>42863</v>
      </c>
      <c r="B354" s="65">
        <v>24.87</v>
      </c>
      <c r="C354" s="65">
        <v>19.5</v>
      </c>
      <c r="D354" s="65">
        <v>22.674418604651162</v>
      </c>
      <c r="E354" s="65">
        <v>16.860945316629262</v>
      </c>
    </row>
    <row r="355" spans="1:5" ht="15.6" x14ac:dyDescent="0.3">
      <c r="A355" s="62">
        <v>42864</v>
      </c>
      <c r="B355" s="63">
        <v>24.96</v>
      </c>
      <c r="C355" s="63">
        <v>19.625</v>
      </c>
      <c r="D355" s="63">
        <v>22.819767441860467</v>
      </c>
      <c r="E355" s="63">
        <v>16.706279097265856</v>
      </c>
    </row>
    <row r="356" spans="1:5" ht="15.6" x14ac:dyDescent="0.3">
      <c r="A356" s="64">
        <v>42865</v>
      </c>
      <c r="B356" s="65">
        <v>24.96</v>
      </c>
      <c r="C356" s="65">
        <v>19.6875</v>
      </c>
      <c r="D356" s="65">
        <v>22.892441860465116</v>
      </c>
      <c r="E356" s="65">
        <v>16.762354389306569</v>
      </c>
    </row>
    <row r="357" spans="1:5" ht="15.6" x14ac:dyDescent="0.3">
      <c r="A357" s="62">
        <v>42866</v>
      </c>
      <c r="B357" s="63">
        <v>24.96</v>
      </c>
      <c r="C357" s="63">
        <v>19.25</v>
      </c>
      <c r="D357" s="63">
        <v>22.38372093023256</v>
      </c>
      <c r="E357" s="63">
        <v>16.790753729234325</v>
      </c>
    </row>
    <row r="358" spans="1:5" ht="15.6" x14ac:dyDescent="0.3">
      <c r="A358" s="64">
        <v>42867</v>
      </c>
      <c r="B358" s="65">
        <v>25.23</v>
      </c>
      <c r="C358" s="65">
        <v>19.5</v>
      </c>
      <c r="D358" s="65">
        <v>22.674418604651162</v>
      </c>
      <c r="E358" s="65">
        <v>16.698056614316084</v>
      </c>
    </row>
    <row r="359" spans="1:5" ht="15.6" x14ac:dyDescent="0.3">
      <c r="A359" s="62">
        <v>42870</v>
      </c>
      <c r="B359" s="63">
        <v>25.3</v>
      </c>
      <c r="C359" s="63">
        <v>19.6875</v>
      </c>
      <c r="D359" s="63">
        <v>22.892441860465116</v>
      </c>
      <c r="E359" s="63">
        <v>16.88842563203567</v>
      </c>
    </row>
    <row r="360" spans="1:5" ht="15.6" x14ac:dyDescent="0.3">
      <c r="A360" s="64">
        <v>42871</v>
      </c>
      <c r="B360" s="65">
        <v>25.3</v>
      </c>
      <c r="C360" s="65">
        <v>19.875</v>
      </c>
      <c r="D360" s="65">
        <v>23.11046511627907</v>
      </c>
      <c r="E360" s="65">
        <v>16.630410015299137</v>
      </c>
    </row>
    <row r="361" spans="1:5" ht="15.6" x14ac:dyDescent="0.3">
      <c r="A361" s="62">
        <v>42872</v>
      </c>
      <c r="B361" s="63">
        <v>25.48</v>
      </c>
      <c r="C361" s="63">
        <v>19.5625</v>
      </c>
      <c r="D361" s="63">
        <v>22.747093023255815</v>
      </c>
      <c r="E361" s="63">
        <v>16.754503398193833</v>
      </c>
    </row>
    <row r="362" spans="1:5" ht="15.6" x14ac:dyDescent="0.3">
      <c r="A362" s="64">
        <v>42873</v>
      </c>
      <c r="B362" s="65">
        <v>25.5</v>
      </c>
      <c r="C362" s="65">
        <v>19.875</v>
      </c>
      <c r="D362" s="65">
        <v>23.11046511627907</v>
      </c>
      <c r="E362" s="65">
        <v>16.858656270250087</v>
      </c>
    </row>
    <row r="363" spans="1:5" ht="15.6" x14ac:dyDescent="0.3">
      <c r="A363" s="62">
        <v>42874</v>
      </c>
      <c r="B363" s="63">
        <v>25.31</v>
      </c>
      <c r="C363" s="63">
        <v>19.5625</v>
      </c>
      <c r="D363" s="63">
        <v>22.747093023255815</v>
      </c>
      <c r="E363" s="63">
        <v>16.823422620690287</v>
      </c>
    </row>
    <row r="364" spans="1:5" ht="15.6" x14ac:dyDescent="0.3">
      <c r="A364" s="64">
        <v>42877</v>
      </c>
      <c r="B364" s="65">
        <v>25.35</v>
      </c>
      <c r="C364" s="65">
        <v>19.5625</v>
      </c>
      <c r="D364" s="65">
        <v>22.747093023255815</v>
      </c>
      <c r="E364" s="65">
        <v>16.805136824048546</v>
      </c>
    </row>
    <row r="365" spans="1:5" ht="15.6" x14ac:dyDescent="0.3">
      <c r="A365" s="62">
        <v>42878</v>
      </c>
      <c r="B365" s="63">
        <v>25.4</v>
      </c>
      <c r="C365" s="63">
        <v>19.8125</v>
      </c>
      <c r="D365" s="63">
        <v>23.037790697674421</v>
      </c>
      <c r="E365" s="63">
        <v>16.746680937220194</v>
      </c>
    </row>
    <row r="366" spans="1:5" ht="15.6" x14ac:dyDescent="0.3">
      <c r="A366" s="64">
        <v>42879</v>
      </c>
      <c r="B366" s="65">
        <v>25.43</v>
      </c>
      <c r="C366" s="65">
        <v>19.5</v>
      </c>
      <c r="D366" s="65">
        <v>22.674418604651162</v>
      </c>
      <c r="E366" s="65">
        <v>16.780146679396342</v>
      </c>
    </row>
    <row r="367" spans="1:5" ht="15.6" x14ac:dyDescent="0.3">
      <c r="A367" s="62">
        <v>42881</v>
      </c>
      <c r="B367" s="63">
        <v>25.44</v>
      </c>
      <c r="C367" s="63">
        <v>19.4375</v>
      </c>
      <c r="D367" s="63">
        <v>22.601744186046513</v>
      </c>
      <c r="E367" s="63">
        <v>16.779509169830778</v>
      </c>
    </row>
    <row r="368" spans="1:5" ht="15.6" x14ac:dyDescent="0.3">
      <c r="A368" s="64">
        <v>42884</v>
      </c>
      <c r="B368" s="65">
        <v>25.44</v>
      </c>
      <c r="C368" s="65">
        <v>19.9375</v>
      </c>
      <c r="D368" s="65">
        <v>23.183139534883722</v>
      </c>
      <c r="E368" s="65">
        <v>16.860063247087016</v>
      </c>
    </row>
    <row r="369" spans="1:5" ht="15.6" x14ac:dyDescent="0.3">
      <c r="A369" s="62">
        <v>42885</v>
      </c>
      <c r="B369" s="63">
        <v>25.8</v>
      </c>
      <c r="C369" s="63">
        <v>19.875</v>
      </c>
      <c r="D369" s="63">
        <v>23.11046511627907</v>
      </c>
      <c r="E369" s="63">
        <v>16.885596708401398</v>
      </c>
    </row>
    <row r="370" spans="1:5" ht="15.6" x14ac:dyDescent="0.3">
      <c r="A370" s="64">
        <v>42886</v>
      </c>
      <c r="B370" s="65">
        <v>25.61</v>
      </c>
      <c r="C370" s="65">
        <v>20.0625</v>
      </c>
      <c r="D370" s="65">
        <v>23.328488372093023</v>
      </c>
      <c r="E370" s="65">
        <v>16.881971582600443</v>
      </c>
    </row>
    <row r="371" spans="1:5" ht="15.6" x14ac:dyDescent="0.3">
      <c r="A371" s="62">
        <v>42887</v>
      </c>
      <c r="B371" s="63">
        <v>25.57</v>
      </c>
      <c r="C371" s="63">
        <v>19.4375</v>
      </c>
      <c r="D371" s="63">
        <v>22.601744186046513</v>
      </c>
      <c r="E371" s="63">
        <v>16.891646219426889</v>
      </c>
    </row>
    <row r="372" spans="1:5" ht="15.6" x14ac:dyDescent="0.3">
      <c r="A372" s="64">
        <v>42888</v>
      </c>
      <c r="B372" s="65">
        <v>25.57</v>
      </c>
      <c r="C372" s="65">
        <v>19.5625</v>
      </c>
      <c r="D372" s="65">
        <v>22.747093023255815</v>
      </c>
      <c r="E372" s="65">
        <v>16.818810185958906</v>
      </c>
    </row>
    <row r="373" spans="1:5" ht="15.6" x14ac:dyDescent="0.3">
      <c r="A373" s="62">
        <v>42891</v>
      </c>
      <c r="B373" s="63">
        <v>25.57</v>
      </c>
      <c r="C373" s="63">
        <v>19.625</v>
      </c>
      <c r="D373" s="63">
        <v>22.819767441860467</v>
      </c>
      <c r="E373" s="63">
        <v>16.954356934181252</v>
      </c>
    </row>
    <row r="374" spans="1:5" ht="15.6" x14ac:dyDescent="0.3">
      <c r="A374" s="64">
        <v>42892</v>
      </c>
      <c r="B374" s="65">
        <v>25.49</v>
      </c>
      <c r="C374" s="65">
        <v>19.75</v>
      </c>
      <c r="D374" s="65">
        <v>22.965116279069768</v>
      </c>
      <c r="E374" s="65">
        <v>16.876526944964571</v>
      </c>
    </row>
    <row r="375" spans="1:5" ht="15.6" x14ac:dyDescent="0.3">
      <c r="A375" s="62">
        <v>42893</v>
      </c>
      <c r="B375" s="63">
        <v>25.4</v>
      </c>
      <c r="C375" s="63">
        <v>19.625</v>
      </c>
      <c r="D375" s="63">
        <v>22.819767441860467</v>
      </c>
      <c r="E375" s="63">
        <v>16.894793907397215</v>
      </c>
    </row>
    <row r="376" spans="1:5" ht="15.6" x14ac:dyDescent="0.3">
      <c r="A376" s="64">
        <v>42894</v>
      </c>
      <c r="B376" s="65">
        <v>25.4</v>
      </c>
      <c r="C376" s="65">
        <v>19.8125</v>
      </c>
      <c r="D376" s="65">
        <v>23.037790697674421</v>
      </c>
      <c r="E376" s="65">
        <v>16.886167224191936</v>
      </c>
    </row>
    <row r="377" spans="1:5" ht="15.6" x14ac:dyDescent="0.3">
      <c r="A377" s="62">
        <v>42895</v>
      </c>
      <c r="B377" s="63">
        <v>25.38</v>
      </c>
      <c r="C377" s="63">
        <v>19.8125</v>
      </c>
      <c r="D377" s="63">
        <v>23.037790697674421</v>
      </c>
      <c r="E377" s="63">
        <v>16.867276807533408</v>
      </c>
    </row>
    <row r="378" spans="1:5" ht="15.6" x14ac:dyDescent="0.3">
      <c r="A378" s="64">
        <v>42898</v>
      </c>
      <c r="B378" s="65">
        <v>25.38</v>
      </c>
      <c r="C378" s="65">
        <v>19.5625</v>
      </c>
      <c r="D378" s="65">
        <v>22.747093023255815</v>
      </c>
      <c r="E378" s="65">
        <v>16.860327829414079</v>
      </c>
    </row>
    <row r="379" spans="1:5" ht="15.6" x14ac:dyDescent="0.3">
      <c r="A379" s="62">
        <v>42899</v>
      </c>
      <c r="B379" s="63">
        <v>25.35</v>
      </c>
      <c r="C379" s="63">
        <v>19.8125</v>
      </c>
      <c r="D379" s="63">
        <v>23.037790697674421</v>
      </c>
      <c r="E379" s="63">
        <v>16.824499674984164</v>
      </c>
    </row>
    <row r="380" spans="1:5" ht="15.6" x14ac:dyDescent="0.3">
      <c r="A380" s="64">
        <v>42900</v>
      </c>
      <c r="B380" s="65">
        <v>25.35</v>
      </c>
      <c r="C380" s="65">
        <v>19.9375</v>
      </c>
      <c r="D380" s="65">
        <v>23.183139534883722</v>
      </c>
      <c r="E380" s="65">
        <v>16.894829724564563</v>
      </c>
    </row>
    <row r="381" spans="1:5" ht="15.6" x14ac:dyDescent="0.3">
      <c r="A381" s="62">
        <v>42901</v>
      </c>
      <c r="B381" s="63">
        <v>25.39</v>
      </c>
      <c r="C381" s="63">
        <v>19.75</v>
      </c>
      <c r="D381" s="63">
        <v>22.965116279069768</v>
      </c>
      <c r="E381" s="63">
        <v>16.905507127909214</v>
      </c>
    </row>
    <row r="382" spans="1:5" ht="15.6" x14ac:dyDescent="0.3">
      <c r="A382" s="64">
        <v>42902</v>
      </c>
      <c r="B382" s="65">
        <v>25.37</v>
      </c>
      <c r="C382" s="65">
        <v>19.75</v>
      </c>
      <c r="D382" s="65">
        <v>22.965116279069768</v>
      </c>
      <c r="E382" s="65">
        <v>16.844090956417464</v>
      </c>
    </row>
    <row r="383" spans="1:5" ht="15.6" x14ac:dyDescent="0.3">
      <c r="A383" s="62">
        <v>42905</v>
      </c>
      <c r="B383" s="63">
        <v>25.37</v>
      </c>
      <c r="C383" s="63">
        <v>19.625</v>
      </c>
      <c r="D383" s="63">
        <v>22.819767441860467</v>
      </c>
      <c r="E383" s="63">
        <v>16.969819207487625</v>
      </c>
    </row>
    <row r="384" spans="1:5" ht="15.6" x14ac:dyDescent="0.3">
      <c r="A384" s="64">
        <v>42907</v>
      </c>
      <c r="B384" s="65">
        <v>25.38</v>
      </c>
      <c r="C384" s="65">
        <v>19.75</v>
      </c>
      <c r="D384" s="65">
        <v>22.965116279069768</v>
      </c>
      <c r="E384" s="65">
        <v>16.923178136428763</v>
      </c>
    </row>
    <row r="385" spans="1:5" ht="15.6" x14ac:dyDescent="0.3">
      <c r="A385" s="62">
        <v>42908</v>
      </c>
      <c r="B385" s="63">
        <v>25.38</v>
      </c>
      <c r="C385" s="63">
        <v>19.8125</v>
      </c>
      <c r="D385" s="63">
        <v>23.037790697674421</v>
      </c>
      <c r="E385" s="63">
        <v>16.910162228414219</v>
      </c>
    </row>
    <row r="386" spans="1:5" ht="15.6" x14ac:dyDescent="0.3">
      <c r="A386" s="64">
        <v>42909</v>
      </c>
      <c r="B386" s="65">
        <v>25.38</v>
      </c>
      <c r="C386" s="65">
        <v>20.0625</v>
      </c>
      <c r="D386" s="65">
        <v>23.328488372093023</v>
      </c>
      <c r="E386" s="65">
        <v>16.948689375252336</v>
      </c>
    </row>
    <row r="387" spans="1:5" ht="15.6" x14ac:dyDescent="0.3">
      <c r="A387" s="62">
        <v>42912</v>
      </c>
      <c r="B387" s="63">
        <v>25.14</v>
      </c>
      <c r="C387" s="63">
        <v>19.875</v>
      </c>
      <c r="D387" s="63">
        <v>23.11046511627907</v>
      </c>
      <c r="E387" s="63">
        <v>17.051714605138969</v>
      </c>
    </row>
    <row r="388" spans="1:5" ht="15.6" x14ac:dyDescent="0.3">
      <c r="A388" s="64">
        <v>42915</v>
      </c>
      <c r="B388" s="65">
        <v>25.37</v>
      </c>
      <c r="C388" s="65">
        <v>20.25</v>
      </c>
      <c r="D388" s="65">
        <v>23.546511627906977</v>
      </c>
      <c r="E388" s="65">
        <v>17.062834347855073</v>
      </c>
    </row>
    <row r="389" spans="1:5" ht="15.6" x14ac:dyDescent="0.3">
      <c r="A389" s="62">
        <v>42916</v>
      </c>
      <c r="B389" s="63">
        <v>25.39</v>
      </c>
      <c r="C389" s="63">
        <v>20.125</v>
      </c>
      <c r="D389" s="63">
        <v>23.401162790697676</v>
      </c>
      <c r="E389" s="63">
        <v>17.004246050272737</v>
      </c>
    </row>
    <row r="390" spans="1:5" ht="15.6" x14ac:dyDescent="0.3">
      <c r="A390" s="64">
        <v>42919</v>
      </c>
      <c r="B390" s="65">
        <v>25.43</v>
      </c>
      <c r="C390" s="65">
        <v>19.6875</v>
      </c>
      <c r="D390" s="65">
        <v>22.892441860465116</v>
      </c>
      <c r="E390" s="65">
        <v>17.108719883202056</v>
      </c>
    </row>
    <row r="391" spans="1:5" ht="15.6" x14ac:dyDescent="0.3">
      <c r="A391" s="62">
        <v>42920</v>
      </c>
      <c r="B391" s="63">
        <v>25.47</v>
      </c>
      <c r="C391" s="63">
        <v>20.1875</v>
      </c>
      <c r="D391" s="63">
        <v>23.473837209302324</v>
      </c>
      <c r="E391" s="63">
        <v>17.018272115230239</v>
      </c>
    </row>
    <row r="392" spans="1:5" ht="15.6" x14ac:dyDescent="0.3">
      <c r="A392" s="64">
        <v>42921</v>
      </c>
      <c r="B392" s="65">
        <v>25.74</v>
      </c>
      <c r="C392" s="65">
        <v>19.875</v>
      </c>
      <c r="D392" s="65">
        <v>23.11046511627907</v>
      </c>
      <c r="E392" s="65">
        <v>17.072582164950916</v>
      </c>
    </row>
    <row r="393" spans="1:5" ht="15.6" x14ac:dyDescent="0.3">
      <c r="A393" s="62">
        <v>42922</v>
      </c>
      <c r="B393" s="63">
        <v>25.94</v>
      </c>
      <c r="C393" s="63">
        <v>20.0625</v>
      </c>
      <c r="D393" s="63">
        <v>23.328488372093023</v>
      </c>
      <c r="E393" s="63">
        <v>17.069729478472613</v>
      </c>
    </row>
    <row r="394" spans="1:5" ht="15.6" x14ac:dyDescent="0.3">
      <c r="A394" s="64"/>
      <c r="B394" s="65"/>
      <c r="C394" s="65"/>
      <c r="D394" s="65"/>
      <c r="E394" s="65"/>
    </row>
    <row r="395" spans="1:5" ht="15.6" x14ac:dyDescent="0.3">
      <c r="A395" s="64"/>
      <c r="B395" s="65"/>
      <c r="C395" s="65"/>
      <c r="D395" s="65"/>
      <c r="E395" s="65"/>
    </row>
    <row r="396" spans="1:5" ht="15.6" x14ac:dyDescent="0.3">
      <c r="A396" s="33" t="s">
        <v>22</v>
      </c>
      <c r="B396" s="65"/>
      <c r="C396" s="65"/>
      <c r="D396" s="65"/>
      <c r="E396" s="65"/>
    </row>
    <row r="397" spans="1:5" ht="15.6" x14ac:dyDescent="0.3">
      <c r="A397" s="42" t="s">
        <v>23</v>
      </c>
      <c r="B397" s="65"/>
      <c r="C397" s="65"/>
      <c r="D397" s="65"/>
      <c r="E397" s="65"/>
    </row>
  </sheetData>
  <mergeCells count="4">
    <mergeCell ref="A5:A6"/>
    <mergeCell ref="C5:E5"/>
    <mergeCell ref="A7:A8"/>
    <mergeCell ref="C7:E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0"/>
  <sheetViews>
    <sheetView showGridLines="0" workbookViewId="0"/>
  </sheetViews>
  <sheetFormatPr baseColWidth="10" defaultRowHeight="14.4" x14ac:dyDescent="0.3"/>
  <cols>
    <col min="1" max="1" width="11.44140625" customWidth="1"/>
    <col min="2" max="2" width="20.44140625" customWidth="1"/>
    <col min="3" max="3" width="19.88671875" customWidth="1"/>
    <col min="4" max="4" width="18.33203125" customWidth="1"/>
    <col min="5" max="5" width="13.44140625" customWidth="1"/>
  </cols>
  <sheetData>
    <row r="1" spans="1:5" ht="15.6" x14ac:dyDescent="0.3">
      <c r="A1" s="57" t="s">
        <v>791</v>
      </c>
    </row>
    <row r="3" spans="1:5" ht="15.6" x14ac:dyDescent="0.3">
      <c r="A3" s="57" t="s">
        <v>123</v>
      </c>
      <c r="B3" s="58"/>
      <c r="C3" s="58"/>
      <c r="D3" s="32"/>
      <c r="E3" s="58"/>
    </row>
    <row r="4" spans="1:5" x14ac:dyDescent="0.3">
      <c r="A4" s="58"/>
      <c r="B4" s="58"/>
      <c r="C4" s="58"/>
      <c r="D4" s="32"/>
      <c r="E4" s="58"/>
    </row>
    <row r="5" spans="1:5" x14ac:dyDescent="0.3">
      <c r="A5" s="58"/>
      <c r="B5" s="58"/>
      <c r="C5" s="58"/>
      <c r="D5" s="32"/>
      <c r="E5" s="58"/>
    </row>
    <row r="6" spans="1:5" ht="15.6" x14ac:dyDescent="0.3">
      <c r="A6" s="336" t="s">
        <v>0</v>
      </c>
      <c r="B6" s="87" t="s">
        <v>121</v>
      </c>
      <c r="C6" s="279" t="s">
        <v>56</v>
      </c>
      <c r="D6" s="280"/>
      <c r="E6" s="358"/>
    </row>
    <row r="7" spans="1:5" ht="62.4" x14ac:dyDescent="0.3">
      <c r="A7" s="351"/>
      <c r="B7" s="60" t="s">
        <v>33</v>
      </c>
      <c r="C7" s="60" t="s">
        <v>88</v>
      </c>
      <c r="D7" s="60" t="s">
        <v>89</v>
      </c>
      <c r="E7" s="60" t="s">
        <v>90</v>
      </c>
    </row>
    <row r="8" spans="1:5" ht="15.6" x14ac:dyDescent="0.3">
      <c r="A8" s="354" t="s">
        <v>1</v>
      </c>
      <c r="B8" s="91" t="s">
        <v>124</v>
      </c>
      <c r="C8" s="356" t="s">
        <v>61</v>
      </c>
      <c r="D8" s="357"/>
      <c r="E8" s="359"/>
    </row>
    <row r="9" spans="1:5" ht="46.8" x14ac:dyDescent="0.3">
      <c r="A9" s="355"/>
      <c r="B9" s="86" t="s">
        <v>94</v>
      </c>
      <c r="C9" s="86" t="s">
        <v>91</v>
      </c>
      <c r="D9" s="86" t="s">
        <v>92</v>
      </c>
      <c r="E9" s="86" t="s">
        <v>93</v>
      </c>
    </row>
    <row r="10" spans="1:5" ht="15.6" x14ac:dyDescent="0.3">
      <c r="A10" s="79">
        <v>42353</v>
      </c>
      <c r="B10" s="63">
        <v>36.527921477191093</v>
      </c>
      <c r="C10" s="63">
        <v>35.267519820097469</v>
      </c>
      <c r="D10" s="63">
        <v>31.569517609931516</v>
      </c>
      <c r="E10" s="63">
        <v>38.110692483526179</v>
      </c>
    </row>
    <row r="11" spans="1:5" ht="15.6" x14ac:dyDescent="0.3">
      <c r="A11" s="80">
        <v>42354</v>
      </c>
      <c r="B11" s="65">
        <v>35.937009139579864</v>
      </c>
      <c r="C11" s="65">
        <v>37.069259835753236</v>
      </c>
      <c r="D11" s="65">
        <v>34.735922464331068</v>
      </c>
      <c r="E11" s="65">
        <v>37.875197938146279</v>
      </c>
    </row>
    <row r="12" spans="1:5" ht="15.6" x14ac:dyDescent="0.3">
      <c r="A12" s="79">
        <v>42355</v>
      </c>
      <c r="B12" s="63">
        <v>31.509051974755973</v>
      </c>
      <c r="C12" s="63">
        <v>35.567369740103736</v>
      </c>
      <c r="D12" s="63">
        <v>35.497331588973339</v>
      </c>
      <c r="E12" s="63">
        <v>37.693320113601715</v>
      </c>
    </row>
    <row r="13" spans="1:5" ht="15.6" x14ac:dyDescent="0.3">
      <c r="A13" s="80">
        <v>42356</v>
      </c>
      <c r="B13" s="65">
        <v>31.682183129313838</v>
      </c>
      <c r="C13" s="65">
        <v>31.868503979126476</v>
      </c>
      <c r="D13" s="65">
        <v>37.173331289380414</v>
      </c>
      <c r="E13" s="65">
        <v>39.696834706292378</v>
      </c>
    </row>
    <row r="14" spans="1:5" ht="15.6" x14ac:dyDescent="0.3">
      <c r="A14" s="79">
        <v>42359</v>
      </c>
      <c r="B14" s="63">
        <v>32.810524378675808</v>
      </c>
      <c r="C14" s="63">
        <v>30.185751073262988</v>
      </c>
      <c r="D14" s="63">
        <v>37.693824180453191</v>
      </c>
      <c r="E14" s="63">
        <v>41.170627496928709</v>
      </c>
    </row>
    <row r="15" spans="1:5" ht="15.6" x14ac:dyDescent="0.3">
      <c r="A15" s="80">
        <v>42360</v>
      </c>
      <c r="B15" s="65">
        <v>35.260219293331211</v>
      </c>
      <c r="C15" s="65">
        <v>29.473731092806219</v>
      </c>
      <c r="D15" s="65">
        <v>36.790701761162509</v>
      </c>
      <c r="E15" s="65">
        <v>40.825516887041111</v>
      </c>
    </row>
    <row r="16" spans="1:5" ht="15.6" x14ac:dyDescent="0.3">
      <c r="A16" s="79">
        <v>42361</v>
      </c>
      <c r="B16" s="63">
        <v>32.78716813755365</v>
      </c>
      <c r="C16" s="63">
        <v>28.701356942714053</v>
      </c>
      <c r="D16" s="63">
        <v>37.253748015288167</v>
      </c>
      <c r="E16" s="63">
        <v>40.991671150067958</v>
      </c>
    </row>
    <row r="17" spans="1:5" ht="15.6" x14ac:dyDescent="0.3">
      <c r="A17" s="80">
        <v>42362</v>
      </c>
      <c r="B17" s="65">
        <v>27.999770278352372</v>
      </c>
      <c r="C17" s="65">
        <v>28.313067588023934</v>
      </c>
      <c r="D17" s="65">
        <v>34.383662524811427</v>
      </c>
      <c r="E17" s="65">
        <v>41.367847404117441</v>
      </c>
    </row>
    <row r="18" spans="1:5" ht="15.6" x14ac:dyDescent="0.3">
      <c r="A18" s="79">
        <v>42366</v>
      </c>
      <c r="B18" s="63">
        <v>30.22028103582063</v>
      </c>
      <c r="C18" s="63">
        <v>27.464100055532217</v>
      </c>
      <c r="D18" s="63">
        <v>36.208012612882634</v>
      </c>
      <c r="E18" s="63">
        <v>42.744734980681962</v>
      </c>
    </row>
    <row r="19" spans="1:5" ht="15.6" x14ac:dyDescent="0.3">
      <c r="A19" s="80">
        <v>42367</v>
      </c>
      <c r="B19" s="65">
        <v>31.510410171609362</v>
      </c>
      <c r="C19" s="65">
        <v>26.86024484806822</v>
      </c>
      <c r="D19" s="65">
        <v>37.048739840902734</v>
      </c>
      <c r="E19" s="65">
        <v>42.200585817131312</v>
      </c>
    </row>
    <row r="20" spans="1:5" ht="15.6" x14ac:dyDescent="0.3">
      <c r="A20" s="79">
        <v>42368</v>
      </c>
      <c r="B20" s="63">
        <v>30.832620042034595</v>
      </c>
      <c r="C20" s="63">
        <v>27.576947582780946</v>
      </c>
      <c r="D20" s="63">
        <v>35.630668401564378</v>
      </c>
      <c r="E20" s="63">
        <v>41.811029194817273</v>
      </c>
    </row>
    <row r="21" spans="1:5" ht="15.6" x14ac:dyDescent="0.3">
      <c r="A21" s="80">
        <v>42369</v>
      </c>
      <c r="B21" s="65">
        <v>29.999431607061574</v>
      </c>
      <c r="C21" s="65">
        <v>27.665368179800623</v>
      </c>
      <c r="D21" s="65">
        <v>34.058695330047435</v>
      </c>
      <c r="E21" s="65">
        <v>41.703737442679603</v>
      </c>
    </row>
    <row r="22" spans="1:5" ht="15.6" x14ac:dyDescent="0.3">
      <c r="A22" s="79">
        <v>42373</v>
      </c>
      <c r="B22" s="63">
        <v>28.465472417620823</v>
      </c>
      <c r="C22" s="63">
        <v>26.444316116567599</v>
      </c>
      <c r="D22" s="63">
        <v>36.671518773076606</v>
      </c>
      <c r="E22" s="63">
        <v>44.646494340449316</v>
      </c>
    </row>
    <row r="23" spans="1:5" ht="15.6" x14ac:dyDescent="0.3">
      <c r="A23" s="80">
        <v>42374</v>
      </c>
      <c r="B23" s="65">
        <v>29.113453868859253</v>
      </c>
      <c r="C23" s="65">
        <v>26.406684498405404</v>
      </c>
      <c r="D23" s="65">
        <v>35.238250947000104</v>
      </c>
      <c r="E23" s="65">
        <v>43.775164859105942</v>
      </c>
    </row>
    <row r="24" spans="1:5" ht="15.6" x14ac:dyDescent="0.3">
      <c r="A24" s="79">
        <v>42375</v>
      </c>
      <c r="B24" s="63">
        <v>30.462222688474224</v>
      </c>
      <c r="C24" s="63">
        <v>26.488001783824316</v>
      </c>
      <c r="D24" s="63">
        <v>33.521212791327521</v>
      </c>
      <c r="E24" s="63">
        <v>44.301665768483531</v>
      </c>
    </row>
    <row r="25" spans="1:5" ht="15.6" x14ac:dyDescent="0.3">
      <c r="A25" s="80">
        <v>42376</v>
      </c>
      <c r="B25" s="65">
        <v>28.462619400181193</v>
      </c>
      <c r="C25" s="65">
        <v>26.406082423199337</v>
      </c>
      <c r="D25" s="65">
        <v>30.20876676336756</v>
      </c>
      <c r="E25" s="65">
        <v>44.209180959652571</v>
      </c>
    </row>
    <row r="26" spans="1:5" ht="15.6" x14ac:dyDescent="0.3">
      <c r="A26" s="79">
        <v>42377</v>
      </c>
      <c r="B26" s="63">
        <v>27.933830701076349</v>
      </c>
      <c r="C26" s="63">
        <v>25.718173545437715</v>
      </c>
      <c r="D26" s="63">
        <v>28.353173975114142</v>
      </c>
      <c r="E26" s="63">
        <v>43.363246355122605</v>
      </c>
    </row>
    <row r="27" spans="1:5" ht="15.6" x14ac:dyDescent="0.3">
      <c r="A27" s="80">
        <v>42380</v>
      </c>
      <c r="B27" s="65">
        <v>28.154748866718617</v>
      </c>
      <c r="C27" s="65">
        <v>25.271574380733103</v>
      </c>
      <c r="D27" s="65">
        <v>27.726721563070569</v>
      </c>
      <c r="E27" s="65">
        <v>43.923221795600519</v>
      </c>
    </row>
    <row r="28" spans="1:5" ht="15.6" x14ac:dyDescent="0.3">
      <c r="A28" s="79">
        <v>42381</v>
      </c>
      <c r="B28" s="63">
        <v>28.91088380182422</v>
      </c>
      <c r="C28" s="63">
        <v>25.25475690180135</v>
      </c>
      <c r="D28" s="63">
        <v>28.838813248615512</v>
      </c>
      <c r="E28" s="63">
        <v>43.715662089281672</v>
      </c>
    </row>
    <row r="29" spans="1:5" ht="15.6" x14ac:dyDescent="0.3">
      <c r="A29" s="80">
        <v>42382</v>
      </c>
      <c r="B29" s="65">
        <v>29.753926684849255</v>
      </c>
      <c r="C29" s="65">
        <v>26.440582967354931</v>
      </c>
      <c r="D29" s="65">
        <v>29.890757981405514</v>
      </c>
      <c r="E29" s="65">
        <v>43.723480243486641</v>
      </c>
    </row>
    <row r="30" spans="1:5" ht="15.6" x14ac:dyDescent="0.3">
      <c r="A30" s="79">
        <v>42383</v>
      </c>
      <c r="B30" s="63">
        <v>29.729027452610353</v>
      </c>
      <c r="C30" s="63">
        <v>28.661462171769703</v>
      </c>
      <c r="D30" s="63">
        <v>30.369064584448953</v>
      </c>
      <c r="E30" s="63">
        <v>44.202933185237498</v>
      </c>
    </row>
    <row r="31" spans="1:5" ht="15.6" x14ac:dyDescent="0.3">
      <c r="A31" s="80">
        <v>42384</v>
      </c>
      <c r="B31" s="65">
        <v>30.121776364933819</v>
      </c>
      <c r="C31" s="65">
        <v>30.345764964095878</v>
      </c>
      <c r="D31" s="65">
        <v>29.263132327346437</v>
      </c>
      <c r="E31" s="65">
        <v>42.966786459808155</v>
      </c>
    </row>
    <row r="32" spans="1:5" ht="15.6" x14ac:dyDescent="0.3">
      <c r="A32" s="79">
        <v>42387</v>
      </c>
      <c r="B32" s="63">
        <v>30.73174788847674</v>
      </c>
      <c r="C32" s="63">
        <v>31.292304395633415</v>
      </c>
      <c r="D32" s="63">
        <v>30.543529396819029</v>
      </c>
      <c r="E32" s="63">
        <v>42.894023075217149</v>
      </c>
    </row>
    <row r="33" spans="1:5" ht="15.6" x14ac:dyDescent="0.3">
      <c r="A33" s="80">
        <v>42388</v>
      </c>
      <c r="B33" s="65">
        <v>30.946558685837026</v>
      </c>
      <c r="C33" s="65">
        <v>32.482248003638773</v>
      </c>
      <c r="D33" s="65">
        <v>29.950965912866028</v>
      </c>
      <c r="E33" s="65">
        <v>42.033992448422687</v>
      </c>
    </row>
    <row r="34" spans="1:5" ht="15.6" x14ac:dyDescent="0.3">
      <c r="A34" s="79">
        <v>42389</v>
      </c>
      <c r="B34" s="63">
        <v>30.786163016764974</v>
      </c>
      <c r="C34" s="63">
        <v>33.816725931667847</v>
      </c>
      <c r="D34" s="63">
        <v>29.492933105935691</v>
      </c>
      <c r="E34" s="63">
        <v>41.793807200660233</v>
      </c>
    </row>
    <row r="35" spans="1:5" ht="15.6" x14ac:dyDescent="0.3">
      <c r="A35" s="80">
        <v>42390</v>
      </c>
      <c r="B35" s="65">
        <v>31.036869252884308</v>
      </c>
      <c r="C35" s="65">
        <v>34.430002492733252</v>
      </c>
      <c r="D35" s="65">
        <v>29.884717333247117</v>
      </c>
      <c r="E35" s="65">
        <v>42.688647806284692</v>
      </c>
    </row>
    <row r="36" spans="1:5" ht="15.6" x14ac:dyDescent="0.3">
      <c r="A36" s="79">
        <v>42391</v>
      </c>
      <c r="B36" s="63">
        <v>29.339985214947113</v>
      </c>
      <c r="C36" s="63">
        <v>34.254110377199972</v>
      </c>
      <c r="D36" s="63">
        <v>29.532825354747391</v>
      </c>
      <c r="E36" s="63">
        <v>42.680233680707261</v>
      </c>
    </row>
    <row r="37" spans="1:5" ht="15.6" x14ac:dyDescent="0.3">
      <c r="A37" s="80">
        <v>42394</v>
      </c>
      <c r="B37" s="65">
        <v>29.556704747781957</v>
      </c>
      <c r="C37" s="65">
        <v>33.331926505521828</v>
      </c>
      <c r="D37" s="65">
        <v>29.662893421787068</v>
      </c>
      <c r="E37" s="65">
        <v>43.349407767017858</v>
      </c>
    </row>
    <row r="38" spans="1:5" ht="15.6" x14ac:dyDescent="0.3">
      <c r="A38" s="79">
        <v>42395</v>
      </c>
      <c r="B38" s="63">
        <v>28.885376082396466</v>
      </c>
      <c r="C38" s="63">
        <v>31.909845710341109</v>
      </c>
      <c r="D38" s="63">
        <v>29.644047894208569</v>
      </c>
      <c r="E38" s="63">
        <v>43.317893411456069</v>
      </c>
    </row>
    <row r="39" spans="1:5" ht="15.6" x14ac:dyDescent="0.3">
      <c r="A39" s="80">
        <v>42396</v>
      </c>
      <c r="B39" s="65">
        <v>28.811484441621968</v>
      </c>
      <c r="C39" s="65">
        <v>28.268587238016529</v>
      </c>
      <c r="D39" s="65">
        <v>29.018678277545327</v>
      </c>
      <c r="E39" s="65">
        <v>42.487801412918259</v>
      </c>
    </row>
    <row r="40" spans="1:5" ht="15.6" x14ac:dyDescent="0.3">
      <c r="A40" s="79">
        <v>42397</v>
      </c>
      <c r="B40" s="63">
        <v>27.768429914942207</v>
      </c>
      <c r="C40" s="63">
        <v>26.324549179161984</v>
      </c>
      <c r="D40" s="63">
        <v>29.213321181617957</v>
      </c>
      <c r="E40" s="63">
        <v>42.675230778105991</v>
      </c>
    </row>
    <row r="41" spans="1:5" ht="15.6" x14ac:dyDescent="0.3">
      <c r="A41" s="80">
        <v>42398</v>
      </c>
      <c r="B41" s="65">
        <v>27.726771115983343</v>
      </c>
      <c r="C41" s="65">
        <v>26.004948416103229</v>
      </c>
      <c r="D41" s="65">
        <v>28.660963308477079</v>
      </c>
      <c r="E41" s="65">
        <v>41.962717343379524</v>
      </c>
    </row>
    <row r="42" spans="1:5" ht="15.6" x14ac:dyDescent="0.3">
      <c r="A42" s="79">
        <v>42401</v>
      </c>
      <c r="B42" s="63">
        <v>28.080425007338839</v>
      </c>
      <c r="C42" s="63">
        <v>25.289277720902529</v>
      </c>
      <c r="D42" s="63">
        <v>28.448900219877089</v>
      </c>
      <c r="E42" s="63">
        <v>42.418082730827798</v>
      </c>
    </row>
    <row r="43" spans="1:5" ht="15.6" x14ac:dyDescent="0.3">
      <c r="A43" s="80">
        <v>42402</v>
      </c>
      <c r="B43" s="65">
        <v>28.09139938788887</v>
      </c>
      <c r="C43" s="65">
        <v>24.874474364989403</v>
      </c>
      <c r="D43" s="65">
        <v>28.757418719411547</v>
      </c>
      <c r="E43" s="65">
        <v>42.815797814990276</v>
      </c>
    </row>
    <row r="44" spans="1:5" ht="15.6" x14ac:dyDescent="0.3">
      <c r="A44" s="79">
        <v>42403</v>
      </c>
      <c r="B44" s="63">
        <v>29.567988650420929</v>
      </c>
      <c r="C44" s="63">
        <v>25.796541989315497</v>
      </c>
      <c r="D44" s="63">
        <v>28.643449431410087</v>
      </c>
      <c r="E44" s="63">
        <v>40.951936463140257</v>
      </c>
    </row>
    <row r="45" spans="1:5" ht="15.6" x14ac:dyDescent="0.3">
      <c r="A45" s="80">
        <v>42404</v>
      </c>
      <c r="B45" s="65">
        <v>28.178350095779322</v>
      </c>
      <c r="C45" s="65">
        <v>24.676463165563124</v>
      </c>
      <c r="D45" s="65">
        <v>28.449152166249462</v>
      </c>
      <c r="E45" s="65">
        <v>41.896444572730111</v>
      </c>
    </row>
    <row r="46" spans="1:5" ht="15.6" x14ac:dyDescent="0.3">
      <c r="A46" s="79">
        <v>42405</v>
      </c>
      <c r="B46" s="63">
        <v>28.129472509026535</v>
      </c>
      <c r="C46" s="63">
        <v>23.591186774660294</v>
      </c>
      <c r="D46" s="63">
        <v>28.536866671742988</v>
      </c>
      <c r="E46" s="63">
        <v>42.043692203697425</v>
      </c>
    </row>
    <row r="47" spans="1:5" ht="15.6" x14ac:dyDescent="0.3">
      <c r="A47" s="80">
        <v>42410</v>
      </c>
      <c r="B47" s="65">
        <v>27.630369770982213</v>
      </c>
      <c r="C47" s="65">
        <v>25.481749853632529</v>
      </c>
      <c r="D47" s="65">
        <v>28.816964534032227</v>
      </c>
      <c r="E47" s="65">
        <v>42.758403255075983</v>
      </c>
    </row>
    <row r="48" spans="1:5" ht="15.6" x14ac:dyDescent="0.3">
      <c r="A48" s="79">
        <v>42411</v>
      </c>
      <c r="B48" s="63">
        <v>30.103408615126973</v>
      </c>
      <c r="C48" s="63">
        <v>27.634722009346309</v>
      </c>
      <c r="D48" s="63">
        <v>28.248649762252963</v>
      </c>
      <c r="E48" s="63">
        <v>42.588615354652298</v>
      </c>
    </row>
    <row r="49" spans="1:5" ht="15.6" x14ac:dyDescent="0.3">
      <c r="A49" s="80">
        <v>42412</v>
      </c>
      <c r="B49" s="65">
        <v>28.642010980949376</v>
      </c>
      <c r="C49" s="65">
        <v>26.720604889369103</v>
      </c>
      <c r="D49" s="65">
        <v>29.139414573618097</v>
      </c>
      <c r="E49" s="65">
        <v>43.070445775406036</v>
      </c>
    </row>
    <row r="50" spans="1:5" ht="15.6" x14ac:dyDescent="0.3">
      <c r="A50" s="79">
        <v>42415</v>
      </c>
      <c r="B50" s="63">
        <v>28.672817379034669</v>
      </c>
      <c r="C50" s="63">
        <v>26.334122307791883</v>
      </c>
      <c r="D50" s="63">
        <v>29.056897305768967</v>
      </c>
      <c r="E50" s="63">
        <v>42.72495271311476</v>
      </c>
    </row>
    <row r="51" spans="1:5" ht="15.6" x14ac:dyDescent="0.3">
      <c r="A51" s="80">
        <v>42416</v>
      </c>
      <c r="B51" s="65">
        <v>28.884623399620335</v>
      </c>
      <c r="C51" s="65">
        <v>25.757456259157415</v>
      </c>
      <c r="D51" s="65">
        <v>28.274828316642182</v>
      </c>
      <c r="E51" s="65">
        <v>41.841667904140976</v>
      </c>
    </row>
    <row r="52" spans="1:5" ht="15.6" x14ac:dyDescent="0.3">
      <c r="A52" s="79">
        <v>42417</v>
      </c>
      <c r="B52" s="63">
        <v>30.675486770911821</v>
      </c>
      <c r="C52" s="63">
        <v>29.577378766875189</v>
      </c>
      <c r="D52" s="63">
        <v>27.797492883987122</v>
      </c>
      <c r="E52" s="63">
        <v>42.035441667361653</v>
      </c>
    </row>
    <row r="53" spans="1:5" ht="15.6" x14ac:dyDescent="0.3">
      <c r="A53" s="80">
        <v>42418</v>
      </c>
      <c r="B53" s="65">
        <v>30.219466080338211</v>
      </c>
      <c r="C53" s="65">
        <v>31.663376067154783</v>
      </c>
      <c r="D53" s="65">
        <v>28.629111772940085</v>
      </c>
      <c r="E53" s="65">
        <v>42.525127461007607</v>
      </c>
    </row>
    <row r="54" spans="1:5" ht="15.6" x14ac:dyDescent="0.3">
      <c r="A54" s="79">
        <v>42419</v>
      </c>
      <c r="B54" s="63">
        <v>30.28891271364466</v>
      </c>
      <c r="C54" s="63">
        <v>31.833759673387636</v>
      </c>
      <c r="D54" s="63">
        <v>28.338563137205067</v>
      </c>
      <c r="E54" s="63">
        <v>42.693209343642394</v>
      </c>
    </row>
    <row r="55" spans="1:5" ht="15.6" x14ac:dyDescent="0.3">
      <c r="A55" s="80">
        <v>42422</v>
      </c>
      <c r="B55" s="65">
        <v>30.098247841941454</v>
      </c>
      <c r="C55" s="65">
        <v>30.888172871046969</v>
      </c>
      <c r="D55" s="65">
        <v>28.084272190051127</v>
      </c>
      <c r="E55" s="65">
        <v>41.964899267297419</v>
      </c>
    </row>
    <row r="56" spans="1:5" ht="15.6" x14ac:dyDescent="0.3">
      <c r="A56" s="79">
        <v>42423</v>
      </c>
      <c r="B56" s="63">
        <v>30.077774314031114</v>
      </c>
      <c r="C56" s="63">
        <v>29.990838755882447</v>
      </c>
      <c r="D56" s="63">
        <v>28.316363275453423</v>
      </c>
      <c r="E56" s="63">
        <v>41.760710121689911</v>
      </c>
    </row>
    <row r="57" spans="1:5" ht="15.6" x14ac:dyDescent="0.3">
      <c r="A57" s="80">
        <v>42424</v>
      </c>
      <c r="B57" s="65">
        <v>30.25327945556224</v>
      </c>
      <c r="C57" s="65">
        <v>29.718827013261066</v>
      </c>
      <c r="D57" s="65">
        <v>28.51823502425454</v>
      </c>
      <c r="E57" s="65">
        <v>40.845677591086464</v>
      </c>
    </row>
    <row r="58" spans="1:5" ht="15.6" x14ac:dyDescent="0.3">
      <c r="A58" s="79">
        <v>42425</v>
      </c>
      <c r="B58" s="63">
        <v>29.633109927492793</v>
      </c>
      <c r="C58" s="63">
        <v>27.590809743803259</v>
      </c>
      <c r="D58" s="63">
        <v>27.540850947964529</v>
      </c>
      <c r="E58" s="63">
        <v>41.533542479686162</v>
      </c>
    </row>
    <row r="59" spans="1:5" ht="15.6" x14ac:dyDescent="0.3">
      <c r="A59" s="80">
        <v>42426</v>
      </c>
      <c r="B59" s="65">
        <v>29.740047888035743</v>
      </c>
      <c r="C59" s="65">
        <v>25.595256942186609</v>
      </c>
      <c r="D59" s="65">
        <v>28.242789404759367</v>
      </c>
      <c r="E59" s="65">
        <v>41.678769241742536</v>
      </c>
    </row>
    <row r="60" spans="1:5" ht="15.6" x14ac:dyDescent="0.3">
      <c r="A60" s="79">
        <v>42429</v>
      </c>
      <c r="B60" s="63">
        <v>31.504124219471368</v>
      </c>
      <c r="C60" s="63">
        <v>30.050375680202709</v>
      </c>
      <c r="D60" s="63">
        <v>28.54053909566731</v>
      </c>
      <c r="E60" s="63">
        <v>40.968390809980036</v>
      </c>
    </row>
    <row r="61" spans="1:5" ht="15.6" x14ac:dyDescent="0.3">
      <c r="A61" s="80">
        <v>42430</v>
      </c>
      <c r="B61" s="65">
        <v>33.16900468039028</v>
      </c>
      <c r="C61" s="65">
        <v>34.573928579232486</v>
      </c>
      <c r="D61" s="65">
        <v>27.077261785414265</v>
      </c>
      <c r="E61" s="65">
        <v>40.880035980526507</v>
      </c>
    </row>
    <row r="62" spans="1:5" ht="15.6" x14ac:dyDescent="0.3">
      <c r="A62" s="79">
        <v>42431</v>
      </c>
      <c r="B62" s="63">
        <v>34.905194392422118</v>
      </c>
      <c r="C62" s="63">
        <v>34.215550772106361</v>
      </c>
      <c r="D62" s="63">
        <v>27.021744221443534</v>
      </c>
      <c r="E62" s="63">
        <v>41.68129978940312</v>
      </c>
    </row>
    <row r="63" spans="1:5" ht="15.6" x14ac:dyDescent="0.3">
      <c r="A63" s="80">
        <v>42432</v>
      </c>
      <c r="B63" s="65">
        <v>35.08851971681149</v>
      </c>
      <c r="C63" s="65">
        <v>34.496547016739818</v>
      </c>
      <c r="D63" s="65">
        <v>28.301141905442986</v>
      </c>
      <c r="E63" s="65">
        <v>41.323384991687995</v>
      </c>
    </row>
    <row r="64" spans="1:5" ht="15.6" x14ac:dyDescent="0.3">
      <c r="A64" s="79">
        <v>42433</v>
      </c>
      <c r="B64" s="63">
        <v>35.564488115596006</v>
      </c>
      <c r="C64" s="63">
        <v>35.70974015501708</v>
      </c>
      <c r="D64" s="63">
        <v>28.589497674978961</v>
      </c>
      <c r="E64" s="63">
        <v>41.905062267614156</v>
      </c>
    </row>
    <row r="65" spans="1:5" ht="15.6" x14ac:dyDescent="0.3">
      <c r="A65" s="80">
        <v>42436</v>
      </c>
      <c r="B65" s="65">
        <v>36.951234683065927</v>
      </c>
      <c r="C65" s="65">
        <v>35.985525411956758</v>
      </c>
      <c r="D65" s="65">
        <v>28.113235888954801</v>
      </c>
      <c r="E65" s="65">
        <v>42.123924791277553</v>
      </c>
    </row>
    <row r="66" spans="1:5" ht="15.6" x14ac:dyDescent="0.3">
      <c r="A66" s="79">
        <v>42437</v>
      </c>
      <c r="B66" s="63">
        <v>37.107208621944821</v>
      </c>
      <c r="C66" s="63">
        <v>36.304662723180535</v>
      </c>
      <c r="D66" s="63">
        <v>28.898182785901962</v>
      </c>
      <c r="E66" s="63">
        <v>40.924494333086542</v>
      </c>
    </row>
    <row r="67" spans="1:5" ht="15.6" x14ac:dyDescent="0.3">
      <c r="A67" s="80">
        <v>42438</v>
      </c>
      <c r="B67" s="65">
        <v>37.717574155102142</v>
      </c>
      <c r="C67" s="65">
        <v>37.288427223918333</v>
      </c>
      <c r="D67" s="65">
        <v>28.278756017487375</v>
      </c>
      <c r="E67" s="65">
        <v>41.686499547798356</v>
      </c>
    </row>
    <row r="68" spans="1:5" ht="15.6" x14ac:dyDescent="0.3">
      <c r="A68" s="79">
        <v>42439</v>
      </c>
      <c r="B68" s="63">
        <v>37.927377115444983</v>
      </c>
      <c r="C68" s="63">
        <v>37.998479071266999</v>
      </c>
      <c r="D68" s="63">
        <v>29.044333691439288</v>
      </c>
      <c r="E68" s="63">
        <v>42.431769949005044</v>
      </c>
    </row>
    <row r="69" spans="1:5" ht="15.6" x14ac:dyDescent="0.3">
      <c r="A69" s="80">
        <v>42440</v>
      </c>
      <c r="B69" s="65">
        <v>37.927303837180212</v>
      </c>
      <c r="C69" s="65">
        <v>38.371712662092229</v>
      </c>
      <c r="D69" s="65">
        <v>30.10324751274792</v>
      </c>
      <c r="E69" s="65">
        <v>42.740648303233776</v>
      </c>
    </row>
    <row r="70" spans="1:5" ht="15.6" x14ac:dyDescent="0.3">
      <c r="A70" s="79">
        <v>42443</v>
      </c>
      <c r="B70" s="63">
        <v>38.039157196561433</v>
      </c>
      <c r="C70" s="63">
        <v>40.023131802999636</v>
      </c>
      <c r="D70" s="63">
        <v>30.096003780295405</v>
      </c>
      <c r="E70" s="63">
        <v>42.288381783537616</v>
      </c>
    </row>
    <row r="71" spans="1:5" ht="15.6" x14ac:dyDescent="0.3">
      <c r="A71" s="80">
        <v>42444</v>
      </c>
      <c r="B71" s="65">
        <v>38.160446064790285</v>
      </c>
      <c r="C71" s="65">
        <v>42.264657706143794</v>
      </c>
      <c r="D71" s="65">
        <v>30.511964123276226</v>
      </c>
      <c r="E71" s="65">
        <v>42.64742019161001</v>
      </c>
    </row>
    <row r="72" spans="1:5" ht="15.6" x14ac:dyDescent="0.3">
      <c r="A72" s="79">
        <v>42445</v>
      </c>
      <c r="B72" s="63">
        <v>37.824230675183415</v>
      </c>
      <c r="C72" s="63">
        <v>40.551236583755326</v>
      </c>
      <c r="D72" s="63">
        <v>29.31006166562161</v>
      </c>
      <c r="E72" s="63">
        <v>41.9435490944525</v>
      </c>
    </row>
    <row r="73" spans="1:5" ht="15.6" x14ac:dyDescent="0.3">
      <c r="A73" s="80">
        <v>42446</v>
      </c>
      <c r="B73" s="65">
        <v>37.730395804689032</v>
      </c>
      <c r="C73" s="65">
        <v>40.602772483584793</v>
      </c>
      <c r="D73" s="65">
        <v>29.036396807911824</v>
      </c>
      <c r="E73" s="65">
        <v>42.619481255706617</v>
      </c>
    </row>
    <row r="74" spans="1:5" ht="15.6" x14ac:dyDescent="0.3">
      <c r="A74" s="79">
        <v>42447</v>
      </c>
      <c r="B74" s="63">
        <v>37.972889944838187</v>
      </c>
      <c r="C74" s="63">
        <v>40.58117739673613</v>
      </c>
      <c r="D74" s="63">
        <v>29.524779576763265</v>
      </c>
      <c r="E74" s="63">
        <v>43.150380625400466</v>
      </c>
    </row>
    <row r="75" spans="1:5" ht="15.6" x14ac:dyDescent="0.3">
      <c r="A75" s="80">
        <v>42450</v>
      </c>
      <c r="B75" s="65">
        <v>37.935969111337997</v>
      </c>
      <c r="C75" s="65">
        <v>38.937745547335325</v>
      </c>
      <c r="D75" s="65">
        <v>30.730970515606252</v>
      </c>
      <c r="E75" s="65">
        <v>42.803433688038822</v>
      </c>
    </row>
    <row r="76" spans="1:5" ht="15.6" x14ac:dyDescent="0.3">
      <c r="A76" s="79">
        <v>42451</v>
      </c>
      <c r="B76" s="63">
        <v>37.977136705814431</v>
      </c>
      <c r="C76" s="63">
        <v>40.020043538724835</v>
      </c>
      <c r="D76" s="63">
        <v>30.368021773334345</v>
      </c>
      <c r="E76" s="63">
        <v>43.007732159768331</v>
      </c>
    </row>
    <row r="77" spans="1:5" ht="15.6" x14ac:dyDescent="0.3">
      <c r="A77" s="80">
        <v>42452</v>
      </c>
      <c r="B77" s="65">
        <v>37.862434664784736</v>
      </c>
      <c r="C77" s="65">
        <v>40.08693689545219</v>
      </c>
      <c r="D77" s="65">
        <v>29.41653321513164</v>
      </c>
      <c r="E77" s="65">
        <v>42.360072121889779</v>
      </c>
    </row>
    <row r="78" spans="1:5" ht="15.6" x14ac:dyDescent="0.3">
      <c r="A78" s="79">
        <v>42457</v>
      </c>
      <c r="B78" s="63">
        <v>37.920383552210872</v>
      </c>
      <c r="C78" s="63">
        <v>38.072649986418597</v>
      </c>
      <c r="D78" s="63">
        <v>29.757628938957925</v>
      </c>
      <c r="E78" s="63">
        <v>42.639278260689295</v>
      </c>
    </row>
    <row r="79" spans="1:5" ht="15.6" x14ac:dyDescent="0.3">
      <c r="A79" s="80">
        <v>42458</v>
      </c>
      <c r="B79" s="65">
        <v>37.692692480064444</v>
      </c>
      <c r="C79" s="65">
        <v>35.799471914383851</v>
      </c>
      <c r="D79" s="65">
        <v>30.147762441651579</v>
      </c>
      <c r="E79" s="65">
        <v>42.152021062246064</v>
      </c>
    </row>
    <row r="80" spans="1:5" ht="15.6" x14ac:dyDescent="0.3">
      <c r="A80" s="79">
        <v>42459</v>
      </c>
      <c r="B80" s="63">
        <v>37.833011427409431</v>
      </c>
      <c r="C80" s="63">
        <v>34.700863105977916</v>
      </c>
      <c r="D80" s="63">
        <v>30.248215978357177</v>
      </c>
      <c r="E80" s="63">
        <v>41.799412407438318</v>
      </c>
    </row>
    <row r="81" spans="1:5" ht="15.6" x14ac:dyDescent="0.3">
      <c r="A81" s="80">
        <v>42460</v>
      </c>
      <c r="B81" s="65">
        <v>37.729331045757448</v>
      </c>
      <c r="C81" s="65">
        <v>34.952431181555198</v>
      </c>
      <c r="D81" s="65">
        <v>29.385867461738535</v>
      </c>
      <c r="E81" s="65">
        <v>41.390280819845742</v>
      </c>
    </row>
    <row r="82" spans="1:5" ht="15.6" x14ac:dyDescent="0.3">
      <c r="A82" s="79">
        <v>42461</v>
      </c>
      <c r="B82" s="63">
        <v>37.849962686723785</v>
      </c>
      <c r="C82" s="63">
        <v>37.201031878417936</v>
      </c>
      <c r="D82" s="63">
        <v>28.923101557204799</v>
      </c>
      <c r="E82" s="63">
        <v>42.297433698479473</v>
      </c>
    </row>
    <row r="83" spans="1:5" ht="15.6" x14ac:dyDescent="0.3">
      <c r="A83" s="80">
        <v>42464</v>
      </c>
      <c r="B83" s="65">
        <v>37.774685969756824</v>
      </c>
      <c r="C83" s="65">
        <v>36.947206432631148</v>
      </c>
      <c r="D83" s="65">
        <v>29.56335436794825</v>
      </c>
      <c r="E83" s="65">
        <v>42.38724214285871</v>
      </c>
    </row>
    <row r="84" spans="1:5" ht="15.6" x14ac:dyDescent="0.3">
      <c r="A84" s="79">
        <v>42465</v>
      </c>
      <c r="B84" s="63">
        <v>37.813689775092342</v>
      </c>
      <c r="C84" s="63">
        <v>37.105880615269726</v>
      </c>
      <c r="D84" s="63">
        <v>29.747509945287113</v>
      </c>
      <c r="E84" s="63">
        <v>41.899869753005973</v>
      </c>
    </row>
    <row r="85" spans="1:5" ht="15.6" x14ac:dyDescent="0.3">
      <c r="A85" s="80">
        <v>42466</v>
      </c>
      <c r="B85" s="65">
        <v>37.859159747623153</v>
      </c>
      <c r="C85" s="65">
        <v>38.411963526433048</v>
      </c>
      <c r="D85" s="65">
        <v>27.919558212420139</v>
      </c>
      <c r="E85" s="65">
        <v>43.694362126671322</v>
      </c>
    </row>
    <row r="86" spans="1:5" ht="15.6" x14ac:dyDescent="0.3">
      <c r="A86" s="79">
        <v>42467</v>
      </c>
      <c r="B86" s="63">
        <v>37.836160681815343</v>
      </c>
      <c r="C86" s="63">
        <v>38.270788839890784</v>
      </c>
      <c r="D86" s="63">
        <v>29.2692746437125</v>
      </c>
      <c r="E86" s="63">
        <v>42.499328986242666</v>
      </c>
    </row>
    <row r="87" spans="1:5" ht="15.6" x14ac:dyDescent="0.3">
      <c r="A87" s="80">
        <v>42468</v>
      </c>
      <c r="B87" s="65">
        <v>37.704185222526796</v>
      </c>
      <c r="C87" s="65">
        <v>38.25144717983958</v>
      </c>
      <c r="D87" s="65">
        <v>29.162096554169068</v>
      </c>
      <c r="E87" s="65">
        <v>43.614914902493489</v>
      </c>
    </row>
    <row r="88" spans="1:5" ht="15.6" x14ac:dyDescent="0.3">
      <c r="A88" s="79">
        <v>42471</v>
      </c>
      <c r="B88" s="63">
        <v>37.868976949527728</v>
      </c>
      <c r="C88" s="63">
        <v>38.389486268470804</v>
      </c>
      <c r="D88" s="63">
        <v>29.290294663019736</v>
      </c>
      <c r="E88" s="63">
        <v>43.148241182833907</v>
      </c>
    </row>
    <row r="89" spans="1:5" ht="15.6" x14ac:dyDescent="0.3">
      <c r="A89" s="80">
        <v>42472</v>
      </c>
      <c r="B89" s="65">
        <v>37.754087654264652</v>
      </c>
      <c r="C89" s="65">
        <v>39.694224712566033</v>
      </c>
      <c r="D89" s="65">
        <v>29.026354636581665</v>
      </c>
      <c r="E89" s="65">
        <v>42.693800107575328</v>
      </c>
    </row>
    <row r="90" spans="1:5" ht="15.6" x14ac:dyDescent="0.3">
      <c r="A90" s="79">
        <v>42473</v>
      </c>
      <c r="B90" s="63">
        <v>37.900432805203884</v>
      </c>
      <c r="C90" s="63">
        <v>39.5373597964646</v>
      </c>
      <c r="D90" s="63">
        <v>29.710162235450877</v>
      </c>
      <c r="E90" s="63">
        <v>42.822729325299953</v>
      </c>
    </row>
    <row r="91" spans="1:5" ht="15.6" x14ac:dyDescent="0.3">
      <c r="A91" s="80">
        <v>42474</v>
      </c>
      <c r="B91" s="65">
        <v>37.852852415767892</v>
      </c>
      <c r="C91" s="65">
        <v>39.378798038437367</v>
      </c>
      <c r="D91" s="65">
        <v>29.505005872010528</v>
      </c>
      <c r="E91" s="65">
        <v>45.266901555426855</v>
      </c>
    </row>
    <row r="92" spans="1:5" ht="15.6" x14ac:dyDescent="0.3">
      <c r="A92" s="79">
        <v>42475</v>
      </c>
      <c r="B92" s="63">
        <v>37.244819423332096</v>
      </c>
      <c r="C92" s="63">
        <v>39.295911209187125</v>
      </c>
      <c r="D92" s="63">
        <v>29.522261549806192</v>
      </c>
      <c r="E92" s="63">
        <v>44.649160456715478</v>
      </c>
    </row>
    <row r="93" spans="1:5" ht="15.6" x14ac:dyDescent="0.3">
      <c r="A93" s="80">
        <v>42478</v>
      </c>
      <c r="B93" s="65">
        <v>37.318105022403358</v>
      </c>
      <c r="C93" s="65">
        <v>38.648394366838872</v>
      </c>
      <c r="D93" s="65">
        <v>29.756587170963829</v>
      </c>
      <c r="E93" s="65">
        <v>42.940405080750111</v>
      </c>
    </row>
    <row r="94" spans="1:5" ht="15.6" x14ac:dyDescent="0.3">
      <c r="A94" s="79">
        <v>42479</v>
      </c>
      <c r="B94" s="63">
        <v>37.3262299917766</v>
      </c>
      <c r="C94" s="63">
        <v>38.961315335741098</v>
      </c>
      <c r="D94" s="63">
        <v>29.316696071169766</v>
      </c>
      <c r="E94" s="63">
        <v>42.482115725515399</v>
      </c>
    </row>
    <row r="95" spans="1:5" ht="15.6" x14ac:dyDescent="0.3">
      <c r="A95" s="80">
        <v>42480</v>
      </c>
      <c r="B95" s="65">
        <v>37.555250189262487</v>
      </c>
      <c r="C95" s="65">
        <v>38.864160985806947</v>
      </c>
      <c r="D95" s="65">
        <v>30.180930079100957</v>
      </c>
      <c r="E95" s="65">
        <v>42.447705707218006</v>
      </c>
    </row>
    <row r="96" spans="1:5" ht="15.6" x14ac:dyDescent="0.3">
      <c r="A96" s="79">
        <v>42481</v>
      </c>
      <c r="B96" s="63">
        <v>37.432049671347734</v>
      </c>
      <c r="C96" s="63">
        <v>39.483498580977106</v>
      </c>
      <c r="D96" s="63">
        <v>31.348108876504941</v>
      </c>
      <c r="E96" s="63">
        <v>43.573517086080578</v>
      </c>
    </row>
    <row r="97" spans="1:5" ht="15.6" x14ac:dyDescent="0.3">
      <c r="A97" s="80">
        <v>42482</v>
      </c>
      <c r="B97" s="65">
        <v>37.530928238308952</v>
      </c>
      <c r="C97" s="65">
        <v>39.501997369798637</v>
      </c>
      <c r="D97" s="65">
        <v>29.550712490110506</v>
      </c>
      <c r="E97" s="65">
        <v>42.096949926066451</v>
      </c>
    </row>
    <row r="98" spans="1:5" ht="15.6" x14ac:dyDescent="0.3">
      <c r="A98" s="79">
        <v>42485</v>
      </c>
      <c r="B98" s="63">
        <v>37.324221000566006</v>
      </c>
      <c r="C98" s="63">
        <v>39.286410101756587</v>
      </c>
      <c r="D98" s="63">
        <v>30.037235743475492</v>
      </c>
      <c r="E98" s="63">
        <v>43.014943188983978</v>
      </c>
    </row>
    <row r="99" spans="1:5" ht="15.6" x14ac:dyDescent="0.3">
      <c r="A99" s="80">
        <v>42486</v>
      </c>
      <c r="B99" s="65">
        <v>37.358288363664343</v>
      </c>
      <c r="C99" s="65">
        <v>40.142829784222997</v>
      </c>
      <c r="D99" s="65">
        <v>29.837614618464638</v>
      </c>
      <c r="E99" s="65">
        <v>42.459496078967348</v>
      </c>
    </row>
    <row r="100" spans="1:5" ht="15.6" x14ac:dyDescent="0.3">
      <c r="A100" s="79">
        <v>42487</v>
      </c>
      <c r="B100" s="63">
        <v>37.424310879563357</v>
      </c>
      <c r="C100" s="63">
        <v>39.536152609479359</v>
      </c>
      <c r="D100" s="63">
        <v>29.950118164847986</v>
      </c>
      <c r="E100" s="63">
        <v>43.092667204349468</v>
      </c>
    </row>
    <row r="101" spans="1:5" ht="15.6" x14ac:dyDescent="0.3">
      <c r="A101" s="80">
        <v>42488</v>
      </c>
      <c r="B101" s="65">
        <v>37.471222300478502</v>
      </c>
      <c r="C101" s="65">
        <v>38.531176524679353</v>
      </c>
      <c r="D101" s="65">
        <v>29.242659425540616</v>
      </c>
      <c r="E101" s="65">
        <v>42.831616923489413</v>
      </c>
    </row>
    <row r="102" spans="1:5" ht="15.6" x14ac:dyDescent="0.3">
      <c r="A102" s="79">
        <v>42489</v>
      </c>
      <c r="B102" s="63">
        <v>37.528689745183662</v>
      </c>
      <c r="C102" s="63">
        <v>37.596410864740648</v>
      </c>
      <c r="D102" s="63">
        <v>29.615713699567159</v>
      </c>
      <c r="E102" s="63">
        <v>42.724455115670665</v>
      </c>
    </row>
    <row r="103" spans="1:5" ht="15.6" x14ac:dyDescent="0.3">
      <c r="A103" s="80">
        <v>42492</v>
      </c>
      <c r="B103" s="65">
        <v>37.369479897413072</v>
      </c>
      <c r="C103" s="65">
        <v>38.568567986429542</v>
      </c>
      <c r="D103" s="65">
        <v>30.501566017194733</v>
      </c>
      <c r="E103" s="65">
        <v>43.050018889444296</v>
      </c>
    </row>
    <row r="104" spans="1:5" ht="15.6" x14ac:dyDescent="0.3">
      <c r="A104" s="79">
        <v>42493</v>
      </c>
      <c r="B104" s="63">
        <v>37.35665583435258</v>
      </c>
      <c r="C104" s="63">
        <v>39.094824806250465</v>
      </c>
      <c r="D104" s="63">
        <v>30.771084529740811</v>
      </c>
      <c r="E104" s="63">
        <v>42.336164779135238</v>
      </c>
    </row>
    <row r="105" spans="1:5" ht="15.6" x14ac:dyDescent="0.3">
      <c r="A105" s="80">
        <v>42494</v>
      </c>
      <c r="B105" s="65">
        <v>37.182250156173595</v>
      </c>
      <c r="C105" s="65">
        <v>38.9062526261161</v>
      </c>
      <c r="D105" s="65">
        <v>29.567424761926208</v>
      </c>
      <c r="E105" s="65">
        <v>43.348784603461574</v>
      </c>
    </row>
    <row r="106" spans="1:5" ht="15.6" x14ac:dyDescent="0.3">
      <c r="A106" s="79">
        <v>42495</v>
      </c>
      <c r="B106" s="63">
        <v>36.83287048639189</v>
      </c>
      <c r="C106" s="63">
        <v>39.284353597548979</v>
      </c>
      <c r="D106" s="63">
        <v>29.941764970109414</v>
      </c>
      <c r="E106" s="63">
        <v>43.270913679164842</v>
      </c>
    </row>
    <row r="107" spans="1:5" ht="15.6" x14ac:dyDescent="0.3">
      <c r="A107" s="80">
        <v>42496</v>
      </c>
      <c r="B107" s="65">
        <v>37.001726484886355</v>
      </c>
      <c r="C107" s="65">
        <v>39.156043450636396</v>
      </c>
      <c r="D107" s="65">
        <v>30.120378393647755</v>
      </c>
      <c r="E107" s="65">
        <v>43.829450306865311</v>
      </c>
    </row>
    <row r="108" spans="1:5" ht="15.6" x14ac:dyDescent="0.3">
      <c r="A108" s="79">
        <v>42499</v>
      </c>
      <c r="B108" s="63">
        <v>37.019486100070452</v>
      </c>
      <c r="C108" s="63">
        <v>38.84979583434086</v>
      </c>
      <c r="D108" s="63">
        <v>30.036748614451401</v>
      </c>
      <c r="E108" s="63">
        <v>43.722977766897159</v>
      </c>
    </row>
    <row r="109" spans="1:5" ht="15.6" x14ac:dyDescent="0.3">
      <c r="A109" s="80">
        <v>42500</v>
      </c>
      <c r="B109" s="65">
        <v>36.918136048901012</v>
      </c>
      <c r="C109" s="65">
        <v>37.925280312041572</v>
      </c>
      <c r="D109" s="65">
        <v>30.254081264903327</v>
      </c>
      <c r="E109" s="65">
        <v>43.371870297616645</v>
      </c>
    </row>
    <row r="110" spans="1:5" ht="15.6" x14ac:dyDescent="0.3">
      <c r="A110" s="79">
        <v>42501</v>
      </c>
      <c r="B110" s="63">
        <v>37.019815820900554</v>
      </c>
      <c r="C110" s="63">
        <v>38.345043101673028</v>
      </c>
      <c r="D110" s="63">
        <v>30.914982213392101</v>
      </c>
      <c r="E110" s="63">
        <v>43.544293626780679</v>
      </c>
    </row>
    <row r="111" spans="1:5" ht="15.6" x14ac:dyDescent="0.3">
      <c r="A111" s="80">
        <v>42502</v>
      </c>
      <c r="B111" s="65">
        <v>36.980895938839055</v>
      </c>
      <c r="C111" s="65">
        <v>38.117510050645606</v>
      </c>
      <c r="D111" s="65">
        <v>29.855769018140219</v>
      </c>
      <c r="E111" s="65">
        <v>42.891788640420877</v>
      </c>
    </row>
    <row r="112" spans="1:5" ht="15.6" x14ac:dyDescent="0.3">
      <c r="A112" s="79">
        <v>42503</v>
      </c>
      <c r="B112" s="63">
        <v>36.787471332551213</v>
      </c>
      <c r="C112" s="63">
        <v>37.799364368830936</v>
      </c>
      <c r="D112" s="63">
        <v>29.712974161181375</v>
      </c>
      <c r="E112" s="63">
        <v>43.237321608319334</v>
      </c>
    </row>
    <row r="113" spans="1:5" ht="15.6" x14ac:dyDescent="0.3">
      <c r="A113" s="80">
        <v>42506</v>
      </c>
      <c r="B113" s="65">
        <v>36.874285560022685</v>
      </c>
      <c r="C113" s="65">
        <v>37.791962306238979</v>
      </c>
      <c r="D113" s="65">
        <v>30.171281254284366</v>
      </c>
      <c r="E113" s="65">
        <v>42.979619494064039</v>
      </c>
    </row>
    <row r="114" spans="1:5" ht="15.6" x14ac:dyDescent="0.3">
      <c r="A114" s="79">
        <v>42507</v>
      </c>
      <c r="B114" s="63">
        <v>36.856953842042948</v>
      </c>
      <c r="C114" s="63">
        <v>37.627098718272947</v>
      </c>
      <c r="D114" s="63">
        <v>30.198269370834844</v>
      </c>
      <c r="E114" s="63">
        <v>42.948848777737851</v>
      </c>
    </row>
    <row r="115" spans="1:5" ht="15.6" x14ac:dyDescent="0.3">
      <c r="A115" s="80">
        <v>42508</v>
      </c>
      <c r="B115" s="65">
        <v>36.228610877273695</v>
      </c>
      <c r="C115" s="65">
        <v>37.421363991046348</v>
      </c>
      <c r="D115" s="65">
        <v>29.165042737005539</v>
      </c>
      <c r="E115" s="65">
        <v>43.192220387715977</v>
      </c>
    </row>
    <row r="116" spans="1:5" ht="15.6" x14ac:dyDescent="0.3">
      <c r="A116" s="79">
        <v>42509</v>
      </c>
      <c r="B116" s="63">
        <v>36.239927837919751</v>
      </c>
      <c r="C116" s="63">
        <v>36.729019180379439</v>
      </c>
      <c r="D116" s="63">
        <v>29.690191159034988</v>
      </c>
      <c r="E116" s="63">
        <v>43.605689734250419</v>
      </c>
    </row>
    <row r="117" spans="1:5" ht="15.6" x14ac:dyDescent="0.3">
      <c r="A117" s="80">
        <v>42510</v>
      </c>
      <c r="B117" s="65">
        <v>36.134157028764093</v>
      </c>
      <c r="C117" s="65">
        <v>36.129500028539333</v>
      </c>
      <c r="D117" s="65">
        <v>29.139318270250318</v>
      </c>
      <c r="E117" s="65">
        <v>43.360941275276453</v>
      </c>
    </row>
    <row r="118" spans="1:5" ht="15.6" x14ac:dyDescent="0.3">
      <c r="A118" s="79">
        <v>42513</v>
      </c>
      <c r="B118" s="63">
        <v>36.172742783718284</v>
      </c>
      <c r="C118" s="63">
        <v>35.623059575963467</v>
      </c>
      <c r="D118" s="63">
        <v>28.72322593310497</v>
      </c>
      <c r="E118" s="63">
        <v>43.513421611545482</v>
      </c>
    </row>
    <row r="119" spans="1:5" ht="15.6" x14ac:dyDescent="0.3">
      <c r="A119" s="80">
        <v>42514</v>
      </c>
      <c r="B119" s="65">
        <v>35.73724704835297</v>
      </c>
      <c r="C119" s="65">
        <v>35.416521978773382</v>
      </c>
      <c r="D119" s="65">
        <v>28.090428922743996</v>
      </c>
      <c r="E119" s="65">
        <v>42.756254271518728</v>
      </c>
    </row>
    <row r="120" spans="1:5" ht="15.6" x14ac:dyDescent="0.3">
      <c r="A120" s="79">
        <v>42516</v>
      </c>
      <c r="B120" s="63">
        <v>34.942594046348617</v>
      </c>
      <c r="C120" s="63">
        <v>35.050348754879153</v>
      </c>
      <c r="D120" s="63">
        <v>28.80115200781346</v>
      </c>
      <c r="E120" s="63">
        <v>42.671489099887424</v>
      </c>
    </row>
    <row r="121" spans="1:5" ht="15.6" x14ac:dyDescent="0.3">
      <c r="A121" s="80">
        <v>42517</v>
      </c>
      <c r="B121" s="65">
        <v>34.69247316921696</v>
      </c>
      <c r="C121" s="65">
        <v>34.785008715618581</v>
      </c>
      <c r="D121" s="65">
        <v>29.199191360315343</v>
      </c>
      <c r="E121" s="65">
        <v>43.634650516064475</v>
      </c>
    </row>
    <row r="122" spans="1:5" ht="15.6" x14ac:dyDescent="0.3">
      <c r="A122" s="79">
        <v>42520</v>
      </c>
      <c r="B122" s="63">
        <v>34.846645335555429</v>
      </c>
      <c r="C122" s="63">
        <v>34.373841041002031</v>
      </c>
      <c r="D122" s="63">
        <v>29.009804728156016</v>
      </c>
      <c r="E122" s="63">
        <v>43.012147855307823</v>
      </c>
    </row>
    <row r="123" spans="1:5" ht="15.6" x14ac:dyDescent="0.3">
      <c r="A123" s="80">
        <v>42521</v>
      </c>
      <c r="B123" s="65">
        <v>34.83111784580872</v>
      </c>
      <c r="C123" s="65">
        <v>34.43336826225805</v>
      </c>
      <c r="D123" s="65">
        <v>29.219954187339635</v>
      </c>
      <c r="E123" s="65">
        <v>41.375040468772795</v>
      </c>
    </row>
    <row r="124" spans="1:5" ht="15.6" x14ac:dyDescent="0.3">
      <c r="A124" s="79">
        <v>42522</v>
      </c>
      <c r="B124" s="63">
        <v>34.045647496358193</v>
      </c>
      <c r="C124" s="63">
        <v>37.386574413925793</v>
      </c>
      <c r="D124" s="63">
        <v>28.716072817681457</v>
      </c>
      <c r="E124" s="63">
        <v>42.045879012145228</v>
      </c>
    </row>
    <row r="125" spans="1:5" ht="15.6" x14ac:dyDescent="0.3">
      <c r="A125" s="80">
        <v>42523</v>
      </c>
      <c r="B125" s="65">
        <v>33.684548597407748</v>
      </c>
      <c r="C125" s="65">
        <v>37.741811303710264</v>
      </c>
      <c r="D125" s="65">
        <v>29.122747926474648</v>
      </c>
      <c r="E125" s="65">
        <v>41.946847728460938</v>
      </c>
    </row>
    <row r="126" spans="1:5" ht="15.6" x14ac:dyDescent="0.3">
      <c r="A126" s="79">
        <v>42524</v>
      </c>
      <c r="B126" s="63">
        <v>33.839987049747549</v>
      </c>
      <c r="C126" s="63">
        <v>38.037008873534155</v>
      </c>
      <c r="D126" s="63">
        <v>28.435736113698784</v>
      </c>
      <c r="E126" s="63">
        <v>41.658199231240296</v>
      </c>
    </row>
    <row r="127" spans="1:5" ht="15.6" x14ac:dyDescent="0.3">
      <c r="A127" s="80">
        <v>42527</v>
      </c>
      <c r="B127" s="65">
        <v>33.796536644332519</v>
      </c>
      <c r="C127" s="65">
        <v>37.371328321130207</v>
      </c>
      <c r="D127" s="65">
        <v>28.880508546742593</v>
      </c>
      <c r="E127" s="65">
        <v>42.562875084636687</v>
      </c>
    </row>
    <row r="128" spans="1:5" ht="15.6" x14ac:dyDescent="0.3">
      <c r="A128" s="79">
        <v>42528</v>
      </c>
      <c r="B128" s="63">
        <v>33.736867717779269</v>
      </c>
      <c r="C128" s="63">
        <v>37.439842608277189</v>
      </c>
      <c r="D128" s="63">
        <v>28.14837648922218</v>
      </c>
      <c r="E128" s="63">
        <v>42.110930265513467</v>
      </c>
    </row>
    <row r="129" spans="1:5" ht="15.6" x14ac:dyDescent="0.3">
      <c r="A129" s="80">
        <v>42529</v>
      </c>
      <c r="B129" s="65">
        <v>32.786380464375497</v>
      </c>
      <c r="C129" s="65">
        <v>35.650168789210866</v>
      </c>
      <c r="D129" s="65">
        <v>28.484802461112313</v>
      </c>
      <c r="E129" s="65">
        <v>41.690247856458505</v>
      </c>
    </row>
    <row r="130" spans="1:5" ht="15.6" x14ac:dyDescent="0.3">
      <c r="A130" s="79">
        <v>42530</v>
      </c>
      <c r="B130" s="63">
        <v>32.743101238073876</v>
      </c>
      <c r="C130" s="63">
        <v>35.094352637468589</v>
      </c>
      <c r="D130" s="63">
        <v>27.405804072972831</v>
      </c>
      <c r="E130" s="63">
        <v>41.843702278702054</v>
      </c>
    </row>
    <row r="131" spans="1:5" ht="15.6" x14ac:dyDescent="0.3">
      <c r="A131" s="80">
        <v>42531</v>
      </c>
      <c r="B131" s="65">
        <v>32.75814098024167</v>
      </c>
      <c r="C131" s="65">
        <v>35.330093409629143</v>
      </c>
      <c r="D131" s="65">
        <v>27.919798189319533</v>
      </c>
      <c r="E131" s="65">
        <v>42.88218665475565</v>
      </c>
    </row>
    <row r="132" spans="1:5" ht="15.6" x14ac:dyDescent="0.3">
      <c r="A132" s="79">
        <v>42534</v>
      </c>
      <c r="B132" s="63">
        <v>32.792999874193221</v>
      </c>
      <c r="C132" s="63">
        <v>35.30956509062797</v>
      </c>
      <c r="D132" s="63">
        <v>28.445075753014144</v>
      </c>
      <c r="E132" s="63">
        <v>43.143737651643981</v>
      </c>
    </row>
    <row r="133" spans="1:5" ht="15.6" x14ac:dyDescent="0.3">
      <c r="A133" s="80">
        <v>42535</v>
      </c>
      <c r="B133" s="65">
        <v>32.681713175200137</v>
      </c>
      <c r="C133" s="65">
        <v>35.642358752263746</v>
      </c>
      <c r="D133" s="65">
        <v>28.044837360617837</v>
      </c>
      <c r="E133" s="65">
        <v>42.899619615732078</v>
      </c>
    </row>
    <row r="134" spans="1:5" ht="15.6" x14ac:dyDescent="0.3">
      <c r="A134" s="79">
        <v>42536</v>
      </c>
      <c r="B134" s="63">
        <v>31.843180743316537</v>
      </c>
      <c r="C134" s="63">
        <v>35.32477311208374</v>
      </c>
      <c r="D134" s="63">
        <v>27.619858661077906</v>
      </c>
      <c r="E134" s="63">
        <v>42.81348541014524</v>
      </c>
    </row>
    <row r="135" spans="1:5" ht="15.6" x14ac:dyDescent="0.3">
      <c r="A135" s="80">
        <v>42537</v>
      </c>
      <c r="B135" s="65">
        <v>31.734329184744603</v>
      </c>
      <c r="C135" s="65">
        <v>33.876352527459154</v>
      </c>
      <c r="D135" s="65">
        <v>28.20072157151623</v>
      </c>
      <c r="E135" s="65">
        <v>43.715517645760116</v>
      </c>
    </row>
    <row r="136" spans="1:5" ht="15.6" x14ac:dyDescent="0.3">
      <c r="A136" s="79">
        <v>42541</v>
      </c>
      <c r="B136" s="63">
        <v>31.734329184744603</v>
      </c>
      <c r="C136" s="63">
        <v>33.876352527459154</v>
      </c>
      <c r="D136" s="63">
        <v>28.20072157151623</v>
      </c>
      <c r="E136" s="63">
        <v>43.715517645760116</v>
      </c>
    </row>
    <row r="137" spans="1:5" ht="15.6" x14ac:dyDescent="0.3">
      <c r="A137" s="80">
        <v>42542</v>
      </c>
      <c r="B137" s="65">
        <v>31.653364716767612</v>
      </c>
      <c r="C137" s="65">
        <v>32.975521051239276</v>
      </c>
      <c r="D137" s="65">
        <v>27.747222421846445</v>
      </c>
      <c r="E137" s="65">
        <v>42.878329022534992</v>
      </c>
    </row>
    <row r="138" spans="1:5" ht="15.6" x14ac:dyDescent="0.3">
      <c r="A138" s="79">
        <v>42543</v>
      </c>
      <c r="B138" s="63">
        <v>31.005874526325996</v>
      </c>
      <c r="C138" s="63">
        <v>31.931419909306577</v>
      </c>
      <c r="D138" s="63">
        <v>27.570707040864903</v>
      </c>
      <c r="E138" s="63">
        <v>42.624565975567613</v>
      </c>
    </row>
    <row r="139" spans="1:5" ht="15.6" x14ac:dyDescent="0.3">
      <c r="A139" s="80">
        <v>42544</v>
      </c>
      <c r="B139" s="65">
        <v>30.958105701482737</v>
      </c>
      <c r="C139" s="65">
        <v>31.447607945971765</v>
      </c>
      <c r="D139" s="65">
        <v>27.017361915230023</v>
      </c>
      <c r="E139" s="65">
        <v>42.591443420444492</v>
      </c>
    </row>
    <row r="140" spans="1:5" ht="15.6" x14ac:dyDescent="0.3">
      <c r="A140" s="79">
        <v>42545</v>
      </c>
      <c r="B140" s="63">
        <v>30.762496139450377</v>
      </c>
      <c r="C140" s="63">
        <v>31.423094579986746</v>
      </c>
      <c r="D140" s="63">
        <v>26.222713381368578</v>
      </c>
      <c r="E140" s="63">
        <v>42.912060245657834</v>
      </c>
    </row>
    <row r="141" spans="1:5" ht="15.6" x14ac:dyDescent="0.3">
      <c r="A141" s="80">
        <v>42548</v>
      </c>
      <c r="B141" s="65">
        <v>30.925834778165392</v>
      </c>
      <c r="C141" s="65">
        <v>31.432875591380597</v>
      </c>
      <c r="D141" s="65">
        <v>27.689803935123081</v>
      </c>
      <c r="E141" s="65">
        <v>42.57956983644565</v>
      </c>
    </row>
    <row r="142" spans="1:5" ht="15.6" x14ac:dyDescent="0.3">
      <c r="A142" s="79">
        <v>42549</v>
      </c>
      <c r="B142" s="63">
        <v>30.95321472069292</v>
      </c>
      <c r="C142" s="63">
        <v>31.27762252043507</v>
      </c>
      <c r="D142" s="63">
        <v>26.916334713611459</v>
      </c>
      <c r="E142" s="63">
        <v>41.430227963724555</v>
      </c>
    </row>
    <row r="143" spans="1:5" ht="15.6" x14ac:dyDescent="0.3">
      <c r="A143" s="80">
        <v>42550</v>
      </c>
      <c r="B143" s="65">
        <v>30.217675128448008</v>
      </c>
      <c r="C143" s="65">
        <v>30.755530108393327</v>
      </c>
      <c r="D143" s="65">
        <v>27.808168517373659</v>
      </c>
      <c r="E143" s="65">
        <v>41.207400065100323</v>
      </c>
    </row>
    <row r="144" spans="1:5" ht="15.6" x14ac:dyDescent="0.3">
      <c r="A144" s="79">
        <v>42551</v>
      </c>
      <c r="B144" s="63">
        <v>30.082328795369229</v>
      </c>
      <c r="C144" s="63">
        <v>30.621107541713648</v>
      </c>
      <c r="D144" s="63">
        <v>27.979329970070562</v>
      </c>
      <c r="E144" s="63">
        <v>40.129876142088321</v>
      </c>
    </row>
    <row r="145" spans="1:5" ht="15.6" x14ac:dyDescent="0.3">
      <c r="A145" s="80">
        <v>42552</v>
      </c>
      <c r="B145" s="65">
        <v>30.08784278410571</v>
      </c>
      <c r="C145" s="65">
        <v>30.490183184705902</v>
      </c>
      <c r="D145" s="65">
        <v>27.522794603640861</v>
      </c>
      <c r="E145" s="65">
        <v>42.770290766807058</v>
      </c>
    </row>
    <row r="146" spans="1:5" ht="15.6" x14ac:dyDescent="0.3">
      <c r="A146" s="79">
        <v>42555</v>
      </c>
      <c r="B146" s="63">
        <v>30.21048979743113</v>
      </c>
      <c r="C146" s="63">
        <v>30.352896033436725</v>
      </c>
      <c r="D146" s="63">
        <v>26.991066639039353</v>
      </c>
      <c r="E146" s="63">
        <v>42.267507795910319</v>
      </c>
    </row>
    <row r="147" spans="1:5" ht="15.6" x14ac:dyDescent="0.3">
      <c r="A147" s="80">
        <v>42556</v>
      </c>
      <c r="B147" s="65">
        <v>30.236577858129717</v>
      </c>
      <c r="C147" s="65">
        <v>30.960509272968299</v>
      </c>
      <c r="D147" s="65">
        <v>27.329960528370645</v>
      </c>
      <c r="E147" s="65">
        <v>42.119689697907297</v>
      </c>
    </row>
    <row r="148" spans="1:5" ht="15.6" x14ac:dyDescent="0.3">
      <c r="A148" s="79">
        <v>42557</v>
      </c>
      <c r="B148" s="63">
        <v>29.808153787080233</v>
      </c>
      <c r="C148" s="63">
        <v>30.949302228362029</v>
      </c>
      <c r="D148" s="63">
        <v>27.658668190437247</v>
      </c>
      <c r="E148" s="63">
        <v>42.57883006114993</v>
      </c>
    </row>
    <row r="149" spans="1:5" ht="15.6" x14ac:dyDescent="0.3">
      <c r="A149" s="80">
        <v>42558</v>
      </c>
      <c r="B149" s="65">
        <v>29.63722934413941</v>
      </c>
      <c r="C149" s="65">
        <v>30.689214351262528</v>
      </c>
      <c r="D149" s="65">
        <v>27.384426726657022</v>
      </c>
      <c r="E149" s="65">
        <v>42.92405942179991</v>
      </c>
    </row>
    <row r="150" spans="1:5" ht="15.6" x14ac:dyDescent="0.3">
      <c r="A150" s="79">
        <v>42562</v>
      </c>
      <c r="B150" s="63">
        <v>29.695799924366366</v>
      </c>
      <c r="C150" s="63">
        <v>30.49927644344498</v>
      </c>
      <c r="D150" s="63">
        <v>27.427917206771035</v>
      </c>
      <c r="E150" s="63">
        <v>43.222346101383778</v>
      </c>
    </row>
    <row r="151" spans="1:5" ht="15.6" x14ac:dyDescent="0.3">
      <c r="A151" s="80">
        <v>42563</v>
      </c>
      <c r="B151" s="65">
        <v>29.674316285920249</v>
      </c>
      <c r="C151" s="65">
        <v>30.752430310963604</v>
      </c>
      <c r="D151" s="65">
        <v>26.729326446389656</v>
      </c>
      <c r="E151" s="65">
        <v>42.371261592468024</v>
      </c>
    </row>
    <row r="152" spans="1:5" ht="15.6" x14ac:dyDescent="0.3">
      <c r="A152" s="79">
        <v>42564</v>
      </c>
      <c r="B152" s="63">
        <v>29.80596911035579</v>
      </c>
      <c r="C152" s="63">
        <v>31.00261185467367</v>
      </c>
      <c r="D152" s="63">
        <v>26.956206255119636</v>
      </c>
      <c r="E152" s="63">
        <v>42.372632599121296</v>
      </c>
    </row>
    <row r="153" spans="1:5" ht="15.6" x14ac:dyDescent="0.3">
      <c r="A153" s="80">
        <v>42565</v>
      </c>
      <c r="B153" s="65">
        <v>29.642620164097362</v>
      </c>
      <c r="C153" s="65">
        <v>31.166366421296704</v>
      </c>
      <c r="D153" s="65">
        <v>26.721108255308934</v>
      </c>
      <c r="E153" s="65">
        <v>42.779689617483406</v>
      </c>
    </row>
    <row r="154" spans="1:5" ht="15.6" x14ac:dyDescent="0.3">
      <c r="A154" s="79">
        <v>42566</v>
      </c>
      <c r="B154" s="63">
        <v>29.717478570407831</v>
      </c>
      <c r="C154" s="63">
        <v>31.013472438461985</v>
      </c>
      <c r="D154" s="63">
        <v>26.83803693541142</v>
      </c>
      <c r="E154" s="63">
        <v>43.157760893597249</v>
      </c>
    </row>
    <row r="155" spans="1:5" ht="15.6" x14ac:dyDescent="0.3">
      <c r="A155" s="80">
        <v>42569</v>
      </c>
      <c r="B155" s="65">
        <v>29.64344215385638</v>
      </c>
      <c r="C155" s="65">
        <v>30.775412707612048</v>
      </c>
      <c r="D155" s="65">
        <v>26.397851990033068</v>
      </c>
      <c r="E155" s="65">
        <v>43.014279232635587</v>
      </c>
    </row>
    <row r="156" spans="1:5" ht="15.6" x14ac:dyDescent="0.3">
      <c r="A156" s="79">
        <v>42570</v>
      </c>
      <c r="B156" s="63">
        <v>29.559406051554859</v>
      </c>
      <c r="C156" s="63">
        <v>31.027127856790283</v>
      </c>
      <c r="D156" s="63">
        <v>26.693452874658092</v>
      </c>
      <c r="E156" s="63">
        <v>42.662434968343753</v>
      </c>
    </row>
    <row r="157" spans="1:5" ht="15.6" x14ac:dyDescent="0.3">
      <c r="A157" s="80">
        <v>42571</v>
      </c>
      <c r="B157" s="65">
        <v>29.768157326364875</v>
      </c>
      <c r="C157" s="65">
        <v>31.028997175109552</v>
      </c>
      <c r="D157" s="65">
        <v>26.533304895012904</v>
      </c>
      <c r="E157" s="65">
        <v>42.800737421135956</v>
      </c>
    </row>
    <row r="158" spans="1:5" ht="15.6" x14ac:dyDescent="0.3">
      <c r="A158" s="79">
        <v>42572</v>
      </c>
      <c r="B158" s="63">
        <v>29.761645538643482</v>
      </c>
      <c r="C158" s="63">
        <v>30.798513883530877</v>
      </c>
      <c r="D158" s="63">
        <v>27.195460149580853</v>
      </c>
      <c r="E158" s="63">
        <v>42.653862159476262</v>
      </c>
    </row>
    <row r="159" spans="1:5" ht="15.6" x14ac:dyDescent="0.3">
      <c r="A159" s="80">
        <v>42573</v>
      </c>
      <c r="B159" s="65">
        <v>29.620002288036538</v>
      </c>
      <c r="C159" s="65">
        <v>30.818851958818122</v>
      </c>
      <c r="D159" s="65">
        <v>27.10799520881206</v>
      </c>
      <c r="E159" s="65">
        <v>42.938234576963069</v>
      </c>
    </row>
    <row r="160" spans="1:5" ht="15.6" x14ac:dyDescent="0.3">
      <c r="A160" s="79">
        <v>42576</v>
      </c>
      <c r="B160" s="63">
        <v>29.575277365847359</v>
      </c>
      <c r="C160" s="63">
        <v>30.905717640855876</v>
      </c>
      <c r="D160" s="63">
        <v>26.912611882214055</v>
      </c>
      <c r="E160" s="63">
        <v>42.42475991885135</v>
      </c>
    </row>
    <row r="161" spans="1:5" ht="15.6" x14ac:dyDescent="0.3">
      <c r="A161" s="80">
        <v>42577</v>
      </c>
      <c r="B161" s="65">
        <v>29.677655017509277</v>
      </c>
      <c r="C161" s="65">
        <v>31.27782245321864</v>
      </c>
      <c r="D161" s="65">
        <v>27.717626421118297</v>
      </c>
      <c r="E161" s="65">
        <v>41.612596397780898</v>
      </c>
    </row>
    <row r="162" spans="1:5" ht="15.6" x14ac:dyDescent="0.3">
      <c r="A162" s="79">
        <v>42578</v>
      </c>
      <c r="B162" s="63">
        <v>29.79169632241474</v>
      </c>
      <c r="C162" s="63">
        <v>30.67865615168482</v>
      </c>
      <c r="D162" s="63">
        <v>26.606690581613449</v>
      </c>
      <c r="E162" s="63">
        <v>41.918418930586512</v>
      </c>
    </row>
    <row r="163" spans="1:5" ht="15.6" x14ac:dyDescent="0.3">
      <c r="A163" s="80">
        <v>42579</v>
      </c>
      <c r="B163" s="65">
        <v>29.621885503637138</v>
      </c>
      <c r="C163" s="65">
        <v>30.0380797912098</v>
      </c>
      <c r="D163" s="65">
        <v>26.052278651814909</v>
      </c>
      <c r="E163" s="65">
        <v>41.758464686727656</v>
      </c>
    </row>
    <row r="164" spans="1:5" ht="15.6" x14ac:dyDescent="0.3">
      <c r="A164" s="79">
        <v>42580</v>
      </c>
      <c r="B164" s="63">
        <v>29.400516376356357</v>
      </c>
      <c r="C164" s="63">
        <v>29.619656207448497</v>
      </c>
      <c r="D164" s="63">
        <v>26.978629759681557</v>
      </c>
      <c r="E164" s="63">
        <v>41.671893543897646</v>
      </c>
    </row>
    <row r="165" spans="1:5" ht="15.6" x14ac:dyDescent="0.3">
      <c r="A165" s="80">
        <v>42583</v>
      </c>
      <c r="B165" s="65">
        <v>29.349170025037655</v>
      </c>
      <c r="C165" s="65">
        <v>29.755412703917152</v>
      </c>
      <c r="D165" s="65">
        <v>27.171341931257381</v>
      </c>
      <c r="E165" s="65">
        <v>42.215849023783221</v>
      </c>
    </row>
    <row r="166" spans="1:5" ht="15.6" x14ac:dyDescent="0.3">
      <c r="A166" s="79">
        <v>42584</v>
      </c>
      <c r="B166" s="63">
        <v>29.627133321744608</v>
      </c>
      <c r="C166" s="63">
        <v>29.682103095902683</v>
      </c>
      <c r="D166" s="63">
        <v>27.080399229131075</v>
      </c>
      <c r="E166" s="63">
        <v>42.650950440623859</v>
      </c>
    </row>
    <row r="167" spans="1:5" ht="15.6" x14ac:dyDescent="0.3">
      <c r="A167" s="80">
        <v>42585</v>
      </c>
      <c r="B167" s="65">
        <v>29.696821167602611</v>
      </c>
      <c r="C167" s="65">
        <v>29.958487291821118</v>
      </c>
      <c r="D167" s="65">
        <v>26.850825679328207</v>
      </c>
      <c r="E167" s="65">
        <v>42.557444267621591</v>
      </c>
    </row>
    <row r="168" spans="1:5" ht="15.6" x14ac:dyDescent="0.3">
      <c r="A168" s="79">
        <v>42586</v>
      </c>
      <c r="B168" s="63">
        <v>29.406876523493874</v>
      </c>
      <c r="C168" s="63">
        <v>30.19492967092922</v>
      </c>
      <c r="D168" s="63">
        <v>27.350624219730523</v>
      </c>
      <c r="E168" s="63">
        <v>42.555889888375646</v>
      </c>
    </row>
    <row r="169" spans="1:5" ht="15.6" x14ac:dyDescent="0.3">
      <c r="A169" s="80">
        <v>42587</v>
      </c>
      <c r="B169" s="65">
        <v>29.505679465447866</v>
      </c>
      <c r="C169" s="65">
        <v>30.54104472616736</v>
      </c>
      <c r="D169" s="65">
        <v>26.474381792897081</v>
      </c>
      <c r="E169" s="65">
        <v>42.807948565448051</v>
      </c>
    </row>
    <row r="170" spans="1:5" ht="15.6" x14ac:dyDescent="0.3">
      <c r="A170" s="79">
        <v>42590</v>
      </c>
      <c r="B170" s="63">
        <v>29.272261703816884</v>
      </c>
      <c r="C170" s="63">
        <v>30.301636405588209</v>
      </c>
      <c r="D170" s="63">
        <v>26.381663232615598</v>
      </c>
      <c r="E170" s="63">
        <v>43.270987630618293</v>
      </c>
    </row>
    <row r="171" spans="1:5" ht="15.6" x14ac:dyDescent="0.3">
      <c r="A171" s="80">
        <v>42591</v>
      </c>
      <c r="B171" s="65">
        <v>29.480101623753043</v>
      </c>
      <c r="C171" s="65">
        <v>31.09515013405526</v>
      </c>
      <c r="D171" s="65">
        <v>26.304095472020897</v>
      </c>
      <c r="E171" s="65">
        <v>42.224800379447323</v>
      </c>
    </row>
    <row r="172" spans="1:5" ht="15.6" x14ac:dyDescent="0.3">
      <c r="A172" s="79">
        <v>42592</v>
      </c>
      <c r="B172" s="63">
        <v>29.274277246538357</v>
      </c>
      <c r="C172" s="63">
        <v>31.116158224491702</v>
      </c>
      <c r="D172" s="63">
        <v>26.14282708560976</v>
      </c>
      <c r="E172" s="63">
        <v>42.686813145109021</v>
      </c>
    </row>
    <row r="173" spans="1:5" ht="15.6" x14ac:dyDescent="0.3">
      <c r="A173" s="80">
        <v>42593</v>
      </c>
      <c r="B173" s="65">
        <v>29.214388825371035</v>
      </c>
      <c r="C173" s="65">
        <v>30.936299630071833</v>
      </c>
      <c r="D173" s="65">
        <v>26.238835967044977</v>
      </c>
      <c r="E173" s="65">
        <v>42.779673687919299</v>
      </c>
    </row>
    <row r="174" spans="1:5" ht="15.6" x14ac:dyDescent="0.3">
      <c r="A174" s="79">
        <v>42594</v>
      </c>
      <c r="B174" s="63">
        <v>29.147754666195162</v>
      </c>
      <c r="C174" s="63">
        <v>30.708692378425841</v>
      </c>
      <c r="D174" s="63">
        <v>26.501778686725068</v>
      </c>
      <c r="E174" s="63">
        <v>43.44884045710036</v>
      </c>
    </row>
    <row r="175" spans="1:5" ht="15.6" x14ac:dyDescent="0.3">
      <c r="A175" s="80">
        <v>42597</v>
      </c>
      <c r="B175" s="65">
        <v>29.147754666195162</v>
      </c>
      <c r="C175" s="65">
        <v>30.708692378425841</v>
      </c>
      <c r="D175" s="65">
        <v>26.501778686725068</v>
      </c>
      <c r="E175" s="65">
        <v>43.44884045710036</v>
      </c>
    </row>
    <row r="176" spans="1:5" ht="15.6" x14ac:dyDescent="0.3">
      <c r="A176" s="79">
        <v>42598</v>
      </c>
      <c r="B176" s="63">
        <v>29.241245715642862</v>
      </c>
      <c r="C176" s="63">
        <v>30.498674122203486</v>
      </c>
      <c r="D176" s="63">
        <v>26.554115434202171</v>
      </c>
      <c r="E176" s="63">
        <v>42.242801118104268</v>
      </c>
    </row>
    <row r="177" spans="1:5" ht="15.6" x14ac:dyDescent="0.3">
      <c r="A177" s="80">
        <v>42599</v>
      </c>
      <c r="B177" s="65">
        <v>28.875277701134653</v>
      </c>
      <c r="C177" s="65">
        <v>30.528266827544311</v>
      </c>
      <c r="D177" s="65">
        <v>26.167544451375104</v>
      </c>
      <c r="E177" s="65">
        <v>42.0778214304326</v>
      </c>
    </row>
    <row r="178" spans="1:5" ht="15.6" x14ac:dyDescent="0.3">
      <c r="A178" s="79">
        <v>42600</v>
      </c>
      <c r="B178" s="63">
        <v>28.668336461793501</v>
      </c>
      <c r="C178" s="63">
        <v>30.543325613713254</v>
      </c>
      <c r="D178" s="63">
        <v>29.302418945650466</v>
      </c>
      <c r="E178" s="63">
        <v>42.112994780290357</v>
      </c>
    </row>
    <row r="179" spans="1:5" ht="15.6" x14ac:dyDescent="0.3">
      <c r="A179" s="80">
        <v>42601</v>
      </c>
      <c r="B179" s="65">
        <v>28.689311674928661</v>
      </c>
      <c r="C179" s="65">
        <v>30.334755227741059</v>
      </c>
      <c r="D179" s="65">
        <v>25.841305796670181</v>
      </c>
      <c r="E179" s="65">
        <v>43.188171332500517</v>
      </c>
    </row>
    <row r="180" spans="1:5" ht="15.6" x14ac:dyDescent="0.3">
      <c r="A180" s="79">
        <v>42604</v>
      </c>
      <c r="B180" s="63">
        <v>28.719750983196182</v>
      </c>
      <c r="C180" s="63">
        <v>30.036916843250431</v>
      </c>
      <c r="D180" s="63">
        <v>26.459271600596892</v>
      </c>
      <c r="E180" s="63">
        <v>42.335958364958358</v>
      </c>
    </row>
    <row r="181" spans="1:5" ht="15.6" x14ac:dyDescent="0.3">
      <c r="A181" s="80">
        <v>42605</v>
      </c>
      <c r="B181" s="65">
        <v>28.695340511184806</v>
      </c>
      <c r="C181" s="65">
        <v>29.997525553088195</v>
      </c>
      <c r="D181" s="65">
        <v>27.032463575600332</v>
      </c>
      <c r="E181" s="65">
        <v>42.183437244931895</v>
      </c>
    </row>
    <row r="182" spans="1:5" ht="15.6" x14ac:dyDescent="0.3">
      <c r="A182" s="79">
        <v>42606</v>
      </c>
      <c r="B182" s="63">
        <v>28.457149773024643</v>
      </c>
      <c r="C182" s="63">
        <v>30.01218315267867</v>
      </c>
      <c r="D182" s="63">
        <v>27.157448297352087</v>
      </c>
      <c r="E182" s="63">
        <v>41.830298367117862</v>
      </c>
    </row>
    <row r="183" spans="1:5" ht="15.6" x14ac:dyDescent="0.3">
      <c r="A183" s="80">
        <v>42607</v>
      </c>
      <c r="B183" s="65">
        <v>28.211322267085915</v>
      </c>
      <c r="C183" s="65">
        <v>29.876939821070916</v>
      </c>
      <c r="D183" s="65">
        <v>26.772079603475646</v>
      </c>
      <c r="E183" s="65">
        <v>42.131603642624832</v>
      </c>
    </row>
    <row r="184" spans="1:5" ht="15.6" x14ac:dyDescent="0.3">
      <c r="A184" s="79">
        <v>42608</v>
      </c>
      <c r="B184" s="63">
        <v>28.140115289343175</v>
      </c>
      <c r="C184" s="63">
        <v>29.664987311559305</v>
      </c>
      <c r="D184" s="63">
        <v>26.416679319609798</v>
      </c>
      <c r="E184" s="63">
        <v>42.198329185986353</v>
      </c>
    </row>
    <row r="185" spans="1:5" ht="15.6" x14ac:dyDescent="0.3">
      <c r="A185" s="80">
        <v>42611</v>
      </c>
      <c r="B185" s="65">
        <v>28.203478348815519</v>
      </c>
      <c r="C185" s="65">
        <v>28.904757714956759</v>
      </c>
      <c r="D185" s="65">
        <v>26.484093425729316</v>
      </c>
      <c r="E185" s="65">
        <v>41.89517856680596</v>
      </c>
    </row>
    <row r="186" spans="1:5" ht="15.6" x14ac:dyDescent="0.3">
      <c r="A186" s="79">
        <v>42612</v>
      </c>
      <c r="B186" s="63">
        <v>28.145594630628018</v>
      </c>
      <c r="C186" s="63">
        <v>28.754265831842417</v>
      </c>
      <c r="D186" s="63">
        <v>26.742007607027979</v>
      </c>
      <c r="E186" s="63">
        <v>41.858989190405048</v>
      </c>
    </row>
    <row r="187" spans="1:5" ht="15.6" x14ac:dyDescent="0.3">
      <c r="A187" s="80">
        <v>42613</v>
      </c>
      <c r="B187" s="65">
        <v>27.953513443335279</v>
      </c>
      <c r="C187" s="65">
        <v>28.332574856897391</v>
      </c>
      <c r="D187" s="65">
        <v>26.607181369626417</v>
      </c>
      <c r="E187" s="65">
        <v>40.929642636759468</v>
      </c>
    </row>
    <row r="188" spans="1:5" ht="15.6" x14ac:dyDescent="0.3">
      <c r="A188" s="79">
        <v>42614</v>
      </c>
      <c r="B188" s="63">
        <v>27.695777256909555</v>
      </c>
      <c r="C188" s="63">
        <v>28.962415070239839</v>
      </c>
      <c r="D188" s="63">
        <v>26.048075946024674</v>
      </c>
      <c r="E188" s="63">
        <v>42.686301107335915</v>
      </c>
    </row>
    <row r="189" spans="1:5" ht="15.6" x14ac:dyDescent="0.3">
      <c r="A189" s="80">
        <v>42615</v>
      </c>
      <c r="B189" s="65">
        <v>27.665126402716886</v>
      </c>
      <c r="C189" s="65">
        <v>29.026209006949394</v>
      </c>
      <c r="D189" s="65">
        <v>25.590636177675243</v>
      </c>
      <c r="E189" s="65">
        <v>43.179028581296812</v>
      </c>
    </row>
    <row r="190" spans="1:5" ht="15.6" x14ac:dyDescent="0.3">
      <c r="A190" s="79">
        <v>42618</v>
      </c>
      <c r="B190" s="63">
        <v>27.658509329702188</v>
      </c>
      <c r="C190" s="63">
        <v>28.503496107029431</v>
      </c>
      <c r="D190" s="63">
        <v>25.70706740082742</v>
      </c>
      <c r="E190" s="63">
        <v>42.80082069753113</v>
      </c>
    </row>
    <row r="191" spans="1:5" ht="15.6" x14ac:dyDescent="0.3">
      <c r="A191" s="80">
        <v>42619</v>
      </c>
      <c r="B191" s="65">
        <v>27.804434562971544</v>
      </c>
      <c r="C191" s="65">
        <v>29.048843938186483</v>
      </c>
      <c r="D191" s="65">
        <v>25.951359681596479</v>
      </c>
      <c r="E191" s="65">
        <v>42.529428380769325</v>
      </c>
    </row>
    <row r="192" spans="1:5" ht="15.6" x14ac:dyDescent="0.3">
      <c r="A192" s="79">
        <v>42620</v>
      </c>
      <c r="B192" s="63">
        <v>27.247527941204027</v>
      </c>
      <c r="C192" s="63">
        <v>28.876388838577014</v>
      </c>
      <c r="D192" s="63">
        <v>26.085368366782347</v>
      </c>
      <c r="E192" s="63">
        <v>42.206053746269532</v>
      </c>
    </row>
    <row r="193" spans="1:5" ht="15.6" x14ac:dyDescent="0.3">
      <c r="A193" s="80">
        <v>42621</v>
      </c>
      <c r="B193" s="65">
        <v>27.188163506386683</v>
      </c>
      <c r="C193" s="65">
        <v>28.589492172104904</v>
      </c>
      <c r="D193" s="65">
        <v>26.331707601009033</v>
      </c>
      <c r="E193" s="65">
        <v>43.29795830916644</v>
      </c>
    </row>
    <row r="194" spans="1:5" ht="15.6" x14ac:dyDescent="0.3">
      <c r="A194" s="79">
        <v>42622</v>
      </c>
      <c r="B194" s="63">
        <v>27.183512953813892</v>
      </c>
      <c r="C194" s="63">
        <v>28.609829806031293</v>
      </c>
      <c r="D194" s="63">
        <v>25.908130373341553</v>
      </c>
      <c r="E194" s="63">
        <v>43.562250228148748</v>
      </c>
    </row>
    <row r="195" spans="1:5" ht="15.6" x14ac:dyDescent="0.3">
      <c r="A195" s="80">
        <v>42625</v>
      </c>
      <c r="B195" s="65">
        <v>27.358422685435396</v>
      </c>
      <c r="C195" s="65">
        <v>29.074958690027252</v>
      </c>
      <c r="D195" s="65">
        <v>25.56563689068858</v>
      </c>
      <c r="E195" s="65">
        <v>42.775275293049233</v>
      </c>
    </row>
    <row r="196" spans="1:5" ht="15.6" x14ac:dyDescent="0.3">
      <c r="A196" s="79">
        <v>42626</v>
      </c>
      <c r="B196" s="63">
        <v>27.571164545506115</v>
      </c>
      <c r="C196" s="63">
        <v>30.45020264209786</v>
      </c>
      <c r="D196" s="63">
        <v>25.62038773097898</v>
      </c>
      <c r="E196" s="63">
        <v>42.390713677453249</v>
      </c>
    </row>
    <row r="197" spans="1:5" ht="15.6" x14ac:dyDescent="0.3">
      <c r="A197" s="80">
        <v>42627</v>
      </c>
      <c r="B197" s="65">
        <v>26.897337521316132</v>
      </c>
      <c r="C197" s="65">
        <v>29.601764717050802</v>
      </c>
      <c r="D197" s="65">
        <v>25.325734433466039</v>
      </c>
      <c r="E197" s="65">
        <v>42.936466517887339</v>
      </c>
    </row>
    <row r="198" spans="1:5" ht="15.6" x14ac:dyDescent="0.3">
      <c r="A198" s="79">
        <v>42628</v>
      </c>
      <c r="B198" s="63">
        <v>26.699179493888348</v>
      </c>
      <c r="C198" s="63">
        <v>29.264865155988009</v>
      </c>
      <c r="D198" s="63">
        <v>26.413899948062788</v>
      </c>
      <c r="E198" s="63">
        <v>42.975492582247099</v>
      </c>
    </row>
    <row r="199" spans="1:5" ht="15.6" x14ac:dyDescent="0.3">
      <c r="A199" s="80">
        <v>42629</v>
      </c>
      <c r="B199" s="65">
        <v>26.681791151159132</v>
      </c>
      <c r="C199" s="65">
        <v>29.277116724390616</v>
      </c>
      <c r="D199" s="65">
        <v>25.331397504460334</v>
      </c>
      <c r="E199" s="65">
        <v>43.385428462354689</v>
      </c>
    </row>
    <row r="200" spans="1:5" ht="15.6" x14ac:dyDescent="0.3">
      <c r="A200" s="79">
        <v>42632</v>
      </c>
      <c r="B200" s="63">
        <v>26.75010731849121</v>
      </c>
      <c r="C200" s="63">
        <v>28.773151079952711</v>
      </c>
      <c r="D200" s="63">
        <v>25.505748274821961</v>
      </c>
      <c r="E200" s="63">
        <v>43.093836674837824</v>
      </c>
    </row>
    <row r="201" spans="1:5" ht="15.6" x14ac:dyDescent="0.3">
      <c r="A201" s="80">
        <v>42633</v>
      </c>
      <c r="B201" s="65">
        <v>26.733767415925527</v>
      </c>
      <c r="C201" s="65">
        <v>28.645823789896646</v>
      </c>
      <c r="D201" s="65">
        <v>25.515939422282798</v>
      </c>
      <c r="E201" s="65">
        <v>42.122810953640595</v>
      </c>
    </row>
    <row r="202" spans="1:5" ht="15.6" x14ac:dyDescent="0.3">
      <c r="A202" s="79">
        <v>42634</v>
      </c>
      <c r="B202" s="63">
        <v>26.208812217706594</v>
      </c>
      <c r="C202" s="63">
        <v>28.102004866942274</v>
      </c>
      <c r="D202" s="63">
        <v>24.983330209348669</v>
      </c>
      <c r="E202" s="63">
        <v>42.532455794270177</v>
      </c>
    </row>
    <row r="203" spans="1:5" ht="15.6" x14ac:dyDescent="0.3">
      <c r="A203" s="80">
        <v>42635</v>
      </c>
      <c r="B203" s="65">
        <v>26.193174172656896</v>
      </c>
      <c r="C203" s="65">
        <v>27.902389406492954</v>
      </c>
      <c r="D203" s="65">
        <v>25.555495494965516</v>
      </c>
      <c r="E203" s="65">
        <v>42.444679152377454</v>
      </c>
    </row>
    <row r="204" spans="1:5" ht="15.6" x14ac:dyDescent="0.3">
      <c r="A204" s="79">
        <v>42636</v>
      </c>
      <c r="B204" s="63">
        <v>26.215525516814154</v>
      </c>
      <c r="C204" s="63">
        <v>27.772161872295563</v>
      </c>
      <c r="D204" s="63">
        <v>25.056172224979367</v>
      </c>
      <c r="E204" s="63">
        <v>42.721392610920304</v>
      </c>
    </row>
    <row r="205" spans="1:5" ht="15.6" x14ac:dyDescent="0.3">
      <c r="A205" s="80">
        <v>42639</v>
      </c>
      <c r="B205" s="65">
        <v>26.233175341437914</v>
      </c>
      <c r="C205" s="65">
        <v>27.76558026051698</v>
      </c>
      <c r="D205" s="65">
        <v>25.349895715021525</v>
      </c>
      <c r="E205" s="65">
        <v>41.427636661606122</v>
      </c>
    </row>
    <row r="206" spans="1:5" ht="15.6" x14ac:dyDescent="0.3">
      <c r="A206" s="79">
        <v>42640</v>
      </c>
      <c r="B206" s="63">
        <v>26.240512076956566</v>
      </c>
      <c r="C206" s="63">
        <v>28.454235053400549</v>
      </c>
      <c r="D206" s="63">
        <v>25.581841996764162</v>
      </c>
      <c r="E206" s="63">
        <v>42.62096021531319</v>
      </c>
    </row>
    <row r="207" spans="1:5" ht="15.6" x14ac:dyDescent="0.3">
      <c r="A207" s="80">
        <v>42641</v>
      </c>
      <c r="B207" s="65">
        <v>26.272406562667477</v>
      </c>
      <c r="C207" s="65">
        <v>27.459146106930262</v>
      </c>
      <c r="D207" s="65">
        <v>25.199393144208376</v>
      </c>
      <c r="E207" s="65">
        <v>42.129858505947077</v>
      </c>
    </row>
    <row r="208" spans="1:5" ht="15.6" x14ac:dyDescent="0.3">
      <c r="A208" s="79">
        <v>42642</v>
      </c>
      <c r="B208" s="63">
        <v>26.085159618708765</v>
      </c>
      <c r="C208" s="63">
        <v>26.312039052080394</v>
      </c>
      <c r="D208" s="63">
        <v>25.114686836967621</v>
      </c>
      <c r="E208" s="63">
        <v>42.027220373726855</v>
      </c>
    </row>
    <row r="209" spans="1:5" ht="15.6" x14ac:dyDescent="0.3">
      <c r="A209" s="80">
        <v>42643</v>
      </c>
      <c r="B209" s="65">
        <v>26.197366446546766</v>
      </c>
      <c r="C209" s="65">
        <v>26.513639848620233</v>
      </c>
      <c r="D209" s="65">
        <v>25.389376449771355</v>
      </c>
      <c r="E209" s="65">
        <v>41.445195923419028</v>
      </c>
    </row>
    <row r="210" spans="1:5" ht="15.6" x14ac:dyDescent="0.3">
      <c r="A210" s="79">
        <v>42646</v>
      </c>
      <c r="B210" s="63">
        <v>26.466071938425074</v>
      </c>
      <c r="C210" s="63">
        <v>27.866486373990824</v>
      </c>
      <c r="D210" s="63">
        <v>25.254178651040437</v>
      </c>
      <c r="E210" s="63">
        <v>42.028295216407621</v>
      </c>
    </row>
    <row r="211" spans="1:5" ht="15.6" x14ac:dyDescent="0.3">
      <c r="A211" s="80">
        <v>42647</v>
      </c>
      <c r="B211" s="65">
        <v>26.195099555514904</v>
      </c>
      <c r="C211" s="65">
        <v>27.804001363100308</v>
      </c>
      <c r="D211" s="65">
        <v>25.060116087810574</v>
      </c>
      <c r="E211" s="65">
        <v>42.266006693868732</v>
      </c>
    </row>
    <row r="212" spans="1:5" ht="15.6" x14ac:dyDescent="0.3">
      <c r="A212" s="79">
        <v>42648</v>
      </c>
      <c r="B212" s="63">
        <v>26.517520316834641</v>
      </c>
      <c r="C212" s="63">
        <v>27.504408077630448</v>
      </c>
      <c r="D212" s="63">
        <v>24.893848606346083</v>
      </c>
      <c r="E212" s="63">
        <v>42.025314685266714</v>
      </c>
    </row>
    <row r="213" spans="1:5" ht="15.6" x14ac:dyDescent="0.3">
      <c r="A213" s="80">
        <v>42649</v>
      </c>
      <c r="B213" s="65">
        <v>26.384967043910642</v>
      </c>
      <c r="C213" s="65">
        <v>27.772341917938071</v>
      </c>
      <c r="D213" s="65">
        <v>25.232378098823588</v>
      </c>
      <c r="E213" s="65">
        <v>41.490330166219522</v>
      </c>
    </row>
    <row r="214" spans="1:5" ht="15.6" x14ac:dyDescent="0.3">
      <c r="A214" s="79">
        <v>42650</v>
      </c>
      <c r="B214" s="63">
        <v>26.531120497831242</v>
      </c>
      <c r="C214" s="63">
        <v>28.016446681835568</v>
      </c>
      <c r="D214" s="63">
        <v>26.121117874230251</v>
      </c>
      <c r="E214" s="63">
        <v>42.107296548544547</v>
      </c>
    </row>
    <row r="215" spans="1:5" ht="15.6" x14ac:dyDescent="0.3">
      <c r="A215" s="80">
        <v>42654</v>
      </c>
      <c r="B215" s="65">
        <v>26.185841134249486</v>
      </c>
      <c r="C215" s="65">
        <v>27.813790032235044</v>
      </c>
      <c r="D215" s="65">
        <v>24.722065284741294</v>
      </c>
      <c r="E215" s="65">
        <v>40.989101992298679</v>
      </c>
    </row>
    <row r="216" spans="1:5" ht="15.6" x14ac:dyDescent="0.3">
      <c r="A216" s="79">
        <v>42655</v>
      </c>
      <c r="B216" s="63">
        <v>26.251946757402578</v>
      </c>
      <c r="C216" s="63">
        <v>27.737753172807793</v>
      </c>
      <c r="D216" s="63">
        <v>24.966052197320135</v>
      </c>
      <c r="E216" s="63">
        <v>42.140564215537722</v>
      </c>
    </row>
    <row r="217" spans="1:5" ht="15.6" x14ac:dyDescent="0.3">
      <c r="A217" s="80">
        <v>42656</v>
      </c>
      <c r="B217" s="65">
        <v>26.45316736657275</v>
      </c>
      <c r="C217" s="65">
        <v>27.640368818610114</v>
      </c>
      <c r="D217" s="65">
        <v>25.354445005256352</v>
      </c>
      <c r="E217" s="65">
        <v>42.219202970150086</v>
      </c>
    </row>
    <row r="218" spans="1:5" ht="15.6" x14ac:dyDescent="0.3">
      <c r="A218" s="79">
        <v>42657</v>
      </c>
      <c r="B218" s="63">
        <v>26.345443666411459</v>
      </c>
      <c r="C218" s="63">
        <v>27.531294855278876</v>
      </c>
      <c r="D218" s="63">
        <v>24.982685945570925</v>
      </c>
      <c r="E218" s="63">
        <v>42.388727016302454</v>
      </c>
    </row>
    <row r="219" spans="1:5" ht="15.6" x14ac:dyDescent="0.3">
      <c r="A219" s="80">
        <v>42660</v>
      </c>
      <c r="B219" s="65">
        <v>26.298810360678669</v>
      </c>
      <c r="C219" s="65">
        <v>27.336476721148873</v>
      </c>
      <c r="D219" s="65">
        <v>24.900553860893407</v>
      </c>
      <c r="E219" s="65">
        <v>41.378521756723515</v>
      </c>
    </row>
    <row r="220" spans="1:5" ht="15.6" x14ac:dyDescent="0.3">
      <c r="A220" s="79">
        <v>42661</v>
      </c>
      <c r="B220" s="63">
        <v>26.23144275200416</v>
      </c>
      <c r="C220" s="63">
        <v>27.738822048477441</v>
      </c>
      <c r="D220" s="63">
        <v>25.241716595281485</v>
      </c>
      <c r="E220" s="63">
        <v>41.639485972587586</v>
      </c>
    </row>
    <row r="221" spans="1:5" ht="15.6" x14ac:dyDescent="0.3">
      <c r="A221" s="80">
        <v>42662</v>
      </c>
      <c r="B221" s="65">
        <v>26.258954978886671</v>
      </c>
      <c r="C221" s="65">
        <v>27.6268787929687</v>
      </c>
      <c r="D221" s="65">
        <v>25.205406259912596</v>
      </c>
      <c r="E221" s="65">
        <v>40.996399004818961</v>
      </c>
    </row>
    <row r="222" spans="1:5" ht="15.6" x14ac:dyDescent="0.3">
      <c r="A222" s="79">
        <v>42663</v>
      </c>
      <c r="B222" s="63">
        <v>26.263178451635497</v>
      </c>
      <c r="C222" s="63">
        <v>27.572527276711916</v>
      </c>
      <c r="D222" s="63">
        <v>25.360961236577815</v>
      </c>
      <c r="E222" s="63">
        <v>41.33795705220404</v>
      </c>
    </row>
    <row r="223" spans="1:5" ht="15.6" x14ac:dyDescent="0.3">
      <c r="A223" s="80">
        <v>42664</v>
      </c>
      <c r="B223" s="65">
        <v>26.242103723239214</v>
      </c>
      <c r="C223" s="65">
        <v>27.50058809873952</v>
      </c>
      <c r="D223" s="65">
        <v>25.013045418598626</v>
      </c>
      <c r="E223" s="65">
        <v>42.035018424979583</v>
      </c>
    </row>
    <row r="224" spans="1:5" ht="15.6" x14ac:dyDescent="0.3">
      <c r="A224" s="79">
        <v>42667</v>
      </c>
      <c r="B224" s="63">
        <v>26.19164303953108</v>
      </c>
      <c r="C224" s="63">
        <v>27.507424543882042</v>
      </c>
      <c r="D224" s="63">
        <v>24.718863799766584</v>
      </c>
      <c r="E224" s="63">
        <v>40.759296539591318</v>
      </c>
    </row>
    <row r="225" spans="1:5" ht="15.6" x14ac:dyDescent="0.3">
      <c r="A225" s="80">
        <v>42668</v>
      </c>
      <c r="B225" s="65">
        <v>26.234146255883623</v>
      </c>
      <c r="C225" s="65">
        <v>27.509880767269522</v>
      </c>
      <c r="D225" s="65">
        <v>24.026807166340607</v>
      </c>
      <c r="E225" s="65">
        <v>41.067066555404104</v>
      </c>
    </row>
    <row r="226" spans="1:5" ht="15.6" x14ac:dyDescent="0.3">
      <c r="A226" s="79">
        <v>42669</v>
      </c>
      <c r="B226" s="63">
        <v>26.185062315248395</v>
      </c>
      <c r="C226" s="63">
        <v>27.172735632070808</v>
      </c>
      <c r="D226" s="63">
        <v>24.985261659676922</v>
      </c>
      <c r="E226" s="63">
        <v>40.946321605244776</v>
      </c>
    </row>
    <row r="227" spans="1:5" ht="15.6" x14ac:dyDescent="0.3">
      <c r="A227" s="80">
        <v>42670</v>
      </c>
      <c r="B227" s="65">
        <v>26.196570237961847</v>
      </c>
      <c r="C227" s="65">
        <v>26.945569550730994</v>
      </c>
      <c r="D227" s="65">
        <v>23.396310681565737</v>
      </c>
      <c r="E227" s="65">
        <v>40.733967138832163</v>
      </c>
    </row>
    <row r="228" spans="1:5" ht="15.6" x14ac:dyDescent="0.3">
      <c r="A228" s="79">
        <v>42671</v>
      </c>
      <c r="B228" s="63">
        <v>26.114956693073935</v>
      </c>
      <c r="C228" s="63">
        <v>26.586489610773295</v>
      </c>
      <c r="D228" s="63">
        <v>23.658628184905787</v>
      </c>
      <c r="E228" s="63">
        <v>42.400464652387221</v>
      </c>
    </row>
    <row r="229" spans="1:5" ht="15.6" x14ac:dyDescent="0.3">
      <c r="A229" s="80">
        <v>42674</v>
      </c>
      <c r="B229" s="65">
        <v>26.065337042036564</v>
      </c>
      <c r="C229" s="65">
        <v>26.116329280828857</v>
      </c>
      <c r="D229" s="65">
        <v>22.600307713332359</v>
      </c>
      <c r="E229" s="65">
        <v>40.276597265498943</v>
      </c>
    </row>
    <row r="230" spans="1:5" ht="15.6" x14ac:dyDescent="0.3">
      <c r="A230" s="79">
        <v>42675</v>
      </c>
      <c r="B230" s="63">
        <v>26.185925679737878</v>
      </c>
      <c r="C230" s="63">
        <v>26.447636064694503</v>
      </c>
      <c r="D230" s="63">
        <v>21.930602926725147</v>
      </c>
      <c r="E230" s="63">
        <v>39.900037704217773</v>
      </c>
    </row>
    <row r="231" spans="1:5" ht="15.6" x14ac:dyDescent="0.3">
      <c r="A231" s="80">
        <v>42676</v>
      </c>
      <c r="B231" s="65">
        <v>26.272640165360301</v>
      </c>
      <c r="C231" s="65">
        <v>26.622964790134461</v>
      </c>
      <c r="D231" s="65">
        <v>22.161975184956109</v>
      </c>
      <c r="E231" s="65">
        <v>40.571969143738521</v>
      </c>
    </row>
    <row r="232" spans="1:5" ht="15.6" x14ac:dyDescent="0.3">
      <c r="A232" s="79">
        <v>42677</v>
      </c>
      <c r="B232" s="63">
        <v>26.239131051844797</v>
      </c>
      <c r="C232" s="63">
        <v>26.639710606866629</v>
      </c>
      <c r="D232" s="63">
        <v>21.227303857654032</v>
      </c>
      <c r="E232" s="63">
        <v>41.105986628494939</v>
      </c>
    </row>
    <row r="233" spans="1:5" ht="15.6" x14ac:dyDescent="0.3">
      <c r="A233" s="80">
        <v>42678</v>
      </c>
      <c r="B233" s="65">
        <v>26.223782798447907</v>
      </c>
      <c r="C233" s="65">
        <v>26.624497798091273</v>
      </c>
      <c r="D233" s="65">
        <v>21.423050152335627</v>
      </c>
      <c r="E233" s="65">
        <v>40.560979757080474</v>
      </c>
    </row>
    <row r="234" spans="1:5" ht="15.6" x14ac:dyDescent="0.3">
      <c r="A234" s="79">
        <v>42681</v>
      </c>
      <c r="B234" s="63">
        <v>26.254368200194765</v>
      </c>
      <c r="C234" s="63">
        <v>26.630819542531189</v>
      </c>
      <c r="D234" s="63">
        <v>20.890318190900754</v>
      </c>
      <c r="E234" s="63">
        <v>40.713955293919334</v>
      </c>
    </row>
    <row r="235" spans="1:5" ht="15.6" x14ac:dyDescent="0.3">
      <c r="A235" s="80">
        <v>42682</v>
      </c>
      <c r="B235" s="65">
        <v>26.400745632548887</v>
      </c>
      <c r="C235" s="65">
        <v>26.823170778977708</v>
      </c>
      <c r="D235" s="65">
        <v>20.963420733790951</v>
      </c>
      <c r="E235" s="65">
        <v>40.051711323910737</v>
      </c>
    </row>
    <row r="236" spans="1:5" ht="15.6" x14ac:dyDescent="0.3">
      <c r="A236" s="79">
        <v>42683</v>
      </c>
      <c r="B236" s="63">
        <v>26.234606011177963</v>
      </c>
      <c r="C236" s="63">
        <v>27.506641842170566</v>
      </c>
      <c r="D236" s="63">
        <v>20.756544473065237</v>
      </c>
      <c r="E236" s="63">
        <v>40.400530208219074</v>
      </c>
    </row>
    <row r="237" spans="1:5" ht="15.6" x14ac:dyDescent="0.3">
      <c r="A237" s="80">
        <v>42684</v>
      </c>
      <c r="B237" s="65">
        <v>26.564203842727235</v>
      </c>
      <c r="C237" s="65">
        <v>28.139310129727743</v>
      </c>
      <c r="D237" s="65">
        <v>21.211933283108319</v>
      </c>
      <c r="E237" s="65">
        <v>41.258818386839742</v>
      </c>
    </row>
    <row r="238" spans="1:5" ht="15.6" x14ac:dyDescent="0.3">
      <c r="A238" s="79">
        <v>42685</v>
      </c>
      <c r="B238" s="63">
        <v>26.727709575641704</v>
      </c>
      <c r="C238" s="63">
        <v>29.365294841221509</v>
      </c>
      <c r="D238" s="63">
        <v>21.196489262294335</v>
      </c>
      <c r="E238" s="63">
        <v>41.195713505940716</v>
      </c>
    </row>
    <row r="239" spans="1:5" ht="15.6" x14ac:dyDescent="0.3">
      <c r="A239" s="80">
        <v>42688</v>
      </c>
      <c r="B239" s="65">
        <v>27.205737829283255</v>
      </c>
      <c r="C239" s="65">
        <v>30.200036692633432</v>
      </c>
      <c r="D239" s="65">
        <v>21.258977077546767</v>
      </c>
      <c r="E239" s="65">
        <v>39.32927433024399</v>
      </c>
    </row>
    <row r="240" spans="1:5" ht="15.6" x14ac:dyDescent="0.3">
      <c r="A240" s="79">
        <v>42689</v>
      </c>
      <c r="B240" s="63">
        <v>26.10049968398571</v>
      </c>
      <c r="C240" s="63">
        <v>30.411450300140832</v>
      </c>
      <c r="D240" s="63">
        <v>21.401659642922706</v>
      </c>
      <c r="E240" s="63">
        <v>40.828411468854917</v>
      </c>
    </row>
    <row r="241" spans="1:5" ht="15.6" x14ac:dyDescent="0.3">
      <c r="A241" s="80">
        <v>42690</v>
      </c>
      <c r="B241" s="65">
        <v>25.1994784526741</v>
      </c>
      <c r="C241" s="65">
        <v>27.972381846172201</v>
      </c>
      <c r="D241" s="65">
        <v>21.272220117120469</v>
      </c>
      <c r="E241" s="65">
        <v>40.798002593537078</v>
      </c>
    </row>
    <row r="242" spans="1:5" ht="15.6" x14ac:dyDescent="0.3">
      <c r="A242" s="79">
        <v>42691</v>
      </c>
      <c r="B242" s="63">
        <v>25.153586210058432</v>
      </c>
      <c r="C242" s="63">
        <v>26.970542670232295</v>
      </c>
      <c r="D242" s="63">
        <v>20.870752384615674</v>
      </c>
      <c r="E242" s="63">
        <v>40.835150709223605</v>
      </c>
    </row>
    <row r="243" spans="1:5" ht="15.6" x14ac:dyDescent="0.3">
      <c r="A243" s="80">
        <v>42692</v>
      </c>
      <c r="B243" s="65">
        <v>25.109317252507473</v>
      </c>
      <c r="C243" s="65">
        <v>26.391302349611653</v>
      </c>
      <c r="D243" s="65">
        <v>21.040468695831745</v>
      </c>
      <c r="E243" s="65">
        <v>41.097163201059857</v>
      </c>
    </row>
    <row r="244" spans="1:5" ht="15.6" x14ac:dyDescent="0.3">
      <c r="A244" s="79">
        <v>42695</v>
      </c>
      <c r="B244" s="63">
        <v>25.227487625981006</v>
      </c>
      <c r="C244" s="63">
        <v>25.965139307446893</v>
      </c>
      <c r="D244" s="63">
        <v>21.043657567547811</v>
      </c>
      <c r="E244" s="63">
        <v>40.180995009579782</v>
      </c>
    </row>
    <row r="245" spans="1:5" ht="15.6" x14ac:dyDescent="0.3">
      <c r="A245" s="80">
        <v>42696</v>
      </c>
      <c r="B245" s="65">
        <v>25.216275781587154</v>
      </c>
      <c r="C245" s="65">
        <v>25.924587975539293</v>
      </c>
      <c r="D245" s="65">
        <v>20.974336092310804</v>
      </c>
      <c r="E245" s="65">
        <v>40.296954622306288</v>
      </c>
    </row>
    <row r="246" spans="1:5" ht="15.6" x14ac:dyDescent="0.3">
      <c r="A246" s="79">
        <v>42697</v>
      </c>
      <c r="B246" s="63">
        <v>24.74725454641143</v>
      </c>
      <c r="C246" s="63">
        <v>26.103658303758966</v>
      </c>
      <c r="D246" s="63">
        <v>21.305457475173533</v>
      </c>
      <c r="E246" s="63">
        <v>39.910585133199291</v>
      </c>
    </row>
    <row r="247" spans="1:5" ht="15.6" x14ac:dyDescent="0.3">
      <c r="A247" s="80">
        <v>42698</v>
      </c>
      <c r="B247" s="65">
        <v>24.745533271216239</v>
      </c>
      <c r="C247" s="65">
        <v>26.841188370348828</v>
      </c>
      <c r="D247" s="65">
        <v>21.490364843084588</v>
      </c>
      <c r="E247" s="65">
        <v>40.033369013550349</v>
      </c>
    </row>
    <row r="248" spans="1:5" ht="15.6" x14ac:dyDescent="0.3">
      <c r="A248" s="79">
        <v>42699</v>
      </c>
      <c r="B248" s="63">
        <v>24.886961535986487</v>
      </c>
      <c r="C248" s="63">
        <v>27.871526400125791</v>
      </c>
      <c r="D248" s="63">
        <v>21.651777483735259</v>
      </c>
      <c r="E248" s="63">
        <v>40.375863852573147</v>
      </c>
    </row>
    <row r="249" spans="1:5" ht="15.6" x14ac:dyDescent="0.3">
      <c r="A249" s="80">
        <v>42703</v>
      </c>
      <c r="B249" s="65">
        <v>24.728922809308095</v>
      </c>
      <c r="C249" s="65">
        <v>26.425697622441909</v>
      </c>
      <c r="D249" s="65">
        <v>20.851313542881641</v>
      </c>
      <c r="E249" s="65">
        <v>39.620675478372085</v>
      </c>
    </row>
    <row r="250" spans="1:5" ht="15.6" x14ac:dyDescent="0.3">
      <c r="A250" s="79">
        <v>42704</v>
      </c>
      <c r="B250" s="63">
        <v>24.475641669754797</v>
      </c>
      <c r="C250" s="63">
        <v>25.532250523302974</v>
      </c>
      <c r="D250" s="63">
        <v>21.606138949471148</v>
      </c>
      <c r="E250" s="63">
        <v>39.003915053763436</v>
      </c>
    </row>
    <row r="251" spans="1:5" ht="15.6" x14ac:dyDescent="0.3">
      <c r="A251" s="80">
        <v>42705</v>
      </c>
      <c r="B251" s="65">
        <v>24.241415926338508</v>
      </c>
      <c r="C251" s="65">
        <v>25.377855945840079</v>
      </c>
      <c r="D251" s="65">
        <v>20.87192836538987</v>
      </c>
      <c r="E251" s="65">
        <v>39.933714104107501</v>
      </c>
    </row>
    <row r="252" spans="1:5" ht="15.6" x14ac:dyDescent="0.3">
      <c r="A252" s="79">
        <v>42706</v>
      </c>
      <c r="B252" s="63">
        <v>24.200034228824514</v>
      </c>
      <c r="C252" s="63">
        <v>25.272554057590337</v>
      </c>
      <c r="D252" s="63">
        <v>20.534453384324738</v>
      </c>
      <c r="E252" s="63">
        <v>40.080885846466323</v>
      </c>
    </row>
    <row r="253" spans="1:5" ht="15.6" x14ac:dyDescent="0.3">
      <c r="A253" s="80">
        <v>42709</v>
      </c>
      <c r="B253" s="65">
        <v>23.87574754074749</v>
      </c>
      <c r="C253" s="65">
        <v>26.141182629257024</v>
      </c>
      <c r="D253" s="65">
        <v>20.539433691297283</v>
      </c>
      <c r="E253" s="65">
        <v>38.970926187298772</v>
      </c>
    </row>
    <row r="254" spans="1:5" ht="15.6" x14ac:dyDescent="0.3">
      <c r="A254" s="79">
        <v>42710</v>
      </c>
      <c r="B254" s="63">
        <v>24.29491045387131</v>
      </c>
      <c r="C254" s="63">
        <v>26.033531460226811</v>
      </c>
      <c r="D254" s="63">
        <v>21.67790018673529</v>
      </c>
      <c r="E254" s="63">
        <v>39.652850357689964</v>
      </c>
    </row>
    <row r="255" spans="1:5" ht="15.6" x14ac:dyDescent="0.3">
      <c r="A255" s="80">
        <v>42711</v>
      </c>
      <c r="B255" s="65">
        <v>24.323969274995331</v>
      </c>
      <c r="C255" s="65">
        <v>25.734162312969858</v>
      </c>
      <c r="D255" s="65">
        <v>20.295728335384851</v>
      </c>
      <c r="E255" s="65">
        <v>39.60491693534167</v>
      </c>
    </row>
    <row r="256" spans="1:5" ht="15.6" x14ac:dyDescent="0.3">
      <c r="A256" s="79">
        <v>42716</v>
      </c>
      <c r="B256" s="63">
        <v>24.459231125355402</v>
      </c>
      <c r="C256" s="63">
        <v>25.214779956882623</v>
      </c>
      <c r="D256" s="63">
        <v>20.513857881191527</v>
      </c>
      <c r="E256" s="63">
        <v>39.603177973152043</v>
      </c>
    </row>
    <row r="257" spans="1:5" ht="15.6" x14ac:dyDescent="0.3">
      <c r="A257" s="80">
        <v>42717</v>
      </c>
      <c r="B257" s="65">
        <v>24.314502910575765</v>
      </c>
      <c r="C257" s="65">
        <v>25.599887349650562</v>
      </c>
      <c r="D257" s="65">
        <v>20.806829358930251</v>
      </c>
      <c r="E257" s="65">
        <v>40.19963170734372</v>
      </c>
    </row>
    <row r="258" spans="1:5" ht="15.6" x14ac:dyDescent="0.3">
      <c r="A258" s="79">
        <v>42718</v>
      </c>
      <c r="B258" s="63">
        <v>24.354565631642178</v>
      </c>
      <c r="C258" s="63">
        <v>25.619124818093919</v>
      </c>
      <c r="D258" s="63">
        <v>21.086631242300029</v>
      </c>
      <c r="E258" s="63">
        <v>39.37709818952159</v>
      </c>
    </row>
    <row r="259" spans="1:5" ht="15.6" x14ac:dyDescent="0.3">
      <c r="A259" s="80">
        <v>42719</v>
      </c>
      <c r="B259" s="65">
        <v>24.293522728933333</v>
      </c>
      <c r="C259" s="65">
        <v>25.502086351543763</v>
      </c>
      <c r="D259" s="65">
        <v>20.792163537789676</v>
      </c>
      <c r="E259" s="65">
        <v>39.226683989022568</v>
      </c>
    </row>
    <row r="260" spans="1:5" ht="15.6" x14ac:dyDescent="0.3">
      <c r="A260" s="79">
        <v>42720</v>
      </c>
      <c r="B260" s="63">
        <v>24.359384765419417</v>
      </c>
      <c r="C260" s="63">
        <v>25.54194870614241</v>
      </c>
      <c r="D260" s="63">
        <v>20.6581487847</v>
      </c>
      <c r="E260" s="63">
        <v>39.04825881719281</v>
      </c>
    </row>
    <row r="261" spans="1:5" ht="15.6" x14ac:dyDescent="0.3">
      <c r="A261" s="80">
        <v>42723</v>
      </c>
      <c r="B261" s="65">
        <v>24.556251586759466</v>
      </c>
      <c r="C261" s="65">
        <v>25.463813186668517</v>
      </c>
      <c r="D261" s="65">
        <v>21.077115356155385</v>
      </c>
      <c r="E261" s="65">
        <v>39.380074876831365</v>
      </c>
    </row>
    <row r="262" spans="1:5" ht="15.6" x14ac:dyDescent="0.3">
      <c r="A262" s="79">
        <v>42724</v>
      </c>
      <c r="B262" s="63">
        <v>24.295179121334463</v>
      </c>
      <c r="C262" s="63">
        <v>25.815675982296259</v>
      </c>
      <c r="D262" s="63">
        <v>20.692759700788301</v>
      </c>
      <c r="E262" s="63">
        <v>38.755747971821556</v>
      </c>
    </row>
    <row r="263" spans="1:5" ht="15.6" x14ac:dyDescent="0.3">
      <c r="A263" s="80">
        <v>42725</v>
      </c>
      <c r="B263" s="65">
        <v>24.509301920464448</v>
      </c>
      <c r="C263" s="65">
        <v>25.663364487354386</v>
      </c>
      <c r="D263" s="65">
        <v>21.34286213621581</v>
      </c>
      <c r="E263" s="65">
        <v>38.754311967502865</v>
      </c>
    </row>
    <row r="264" spans="1:5" ht="15.6" x14ac:dyDescent="0.3">
      <c r="A264" s="79">
        <v>42726</v>
      </c>
      <c r="B264" s="63">
        <v>24.330769202784612</v>
      </c>
      <c r="C264" s="63">
        <v>25.657615865399247</v>
      </c>
      <c r="D264" s="63">
        <v>20.761544399122286</v>
      </c>
      <c r="E264" s="63">
        <v>39.136264039911623</v>
      </c>
    </row>
    <row r="265" spans="1:5" ht="15.6" x14ac:dyDescent="0.3">
      <c r="A265" s="80">
        <v>42727</v>
      </c>
      <c r="B265" s="65">
        <v>24.325500332446715</v>
      </c>
      <c r="C265" s="65">
        <v>25.77015731253687</v>
      </c>
      <c r="D265" s="65">
        <v>20.914345037742411</v>
      </c>
      <c r="E265" s="65">
        <v>39.213217503886547</v>
      </c>
    </row>
    <row r="266" spans="1:5" ht="15.6" x14ac:dyDescent="0.3">
      <c r="A266" s="79">
        <v>42730</v>
      </c>
      <c r="B266" s="63">
        <v>24.529171695723388</v>
      </c>
      <c r="C266" s="63">
        <v>27.310183824256406</v>
      </c>
      <c r="D266" s="63">
        <v>21.432176253091903</v>
      </c>
      <c r="E266" s="63">
        <v>38.576456589195608</v>
      </c>
    </row>
    <row r="267" spans="1:5" ht="15.6" x14ac:dyDescent="0.3">
      <c r="A267" s="80">
        <v>42731</v>
      </c>
      <c r="B267" s="65">
        <v>24.440263492733148</v>
      </c>
      <c r="C267" s="65">
        <v>27.06578720872729</v>
      </c>
      <c r="D267" s="65">
        <v>21.63366986346734</v>
      </c>
      <c r="E267" s="65">
        <v>38.373884744772191</v>
      </c>
    </row>
    <row r="268" spans="1:5" ht="15.6" x14ac:dyDescent="0.3">
      <c r="A268" s="79">
        <v>42732</v>
      </c>
      <c r="B268" s="63">
        <v>24.618886187201415</v>
      </c>
      <c r="C268" s="63">
        <v>27.286111217675682</v>
      </c>
      <c r="D268" s="63">
        <v>21.120177662694616</v>
      </c>
      <c r="E268" s="63">
        <v>38.211488304042206</v>
      </c>
    </row>
    <row r="269" spans="1:5" ht="15.6" x14ac:dyDescent="0.3">
      <c r="A269" s="80">
        <v>42733</v>
      </c>
      <c r="B269" s="65">
        <v>24.30898760436175</v>
      </c>
      <c r="C269" s="65">
        <v>26.893730205958416</v>
      </c>
      <c r="D269" s="65">
        <v>21.445185118093121</v>
      </c>
      <c r="E269" s="65">
        <v>37.929617304335054</v>
      </c>
    </row>
    <row r="270" spans="1:5" ht="15.6" x14ac:dyDescent="0.3">
      <c r="A270" s="79">
        <v>42734</v>
      </c>
      <c r="B270" s="63">
        <v>24.252679475490464</v>
      </c>
      <c r="C270" s="63">
        <v>26.885424558983907</v>
      </c>
      <c r="D270" s="63">
        <v>21.169830364482895</v>
      </c>
      <c r="E270" s="63">
        <v>38.228353808827819</v>
      </c>
    </row>
    <row r="271" spans="1:5" ht="15.6" x14ac:dyDescent="0.3">
      <c r="A271" s="80">
        <v>42737</v>
      </c>
      <c r="B271" s="65">
        <v>24.003176138527611</v>
      </c>
      <c r="C271" s="65">
        <v>26.296938534169531</v>
      </c>
      <c r="D271" s="65">
        <v>20.943203969487552</v>
      </c>
      <c r="E271" s="65">
        <v>39.207917091233043</v>
      </c>
    </row>
    <row r="272" spans="1:5" ht="15.6" x14ac:dyDescent="0.3">
      <c r="A272" s="79">
        <v>42738</v>
      </c>
      <c r="B272" s="63">
        <v>23.86</v>
      </c>
      <c r="C272" s="63">
        <v>25.886149543548804</v>
      </c>
      <c r="D272" s="63">
        <v>20.307260071105429</v>
      </c>
      <c r="E272" s="63">
        <v>39.651988333771484</v>
      </c>
    </row>
    <row r="273" spans="1:5" ht="15.6" x14ac:dyDescent="0.3">
      <c r="A273" s="80">
        <v>42739</v>
      </c>
      <c r="B273" s="65">
        <v>23.369999999999997</v>
      </c>
      <c r="C273" s="65">
        <v>25.863518411810336</v>
      </c>
      <c r="D273" s="65">
        <v>20.284909713100188</v>
      </c>
      <c r="E273" s="65">
        <v>39.477882308449686</v>
      </c>
    </row>
    <row r="274" spans="1:5" ht="15.6" x14ac:dyDescent="0.3">
      <c r="A274" s="79">
        <v>42740</v>
      </c>
      <c r="B274" s="63">
        <v>22.88</v>
      </c>
      <c r="C274" s="63">
        <v>25.263516136353321</v>
      </c>
      <c r="D274" s="63">
        <v>21.39333070791195</v>
      </c>
      <c r="E274" s="63">
        <v>39.691376558033234</v>
      </c>
    </row>
    <row r="275" spans="1:5" ht="15.6" x14ac:dyDescent="0.3">
      <c r="A275" s="80">
        <v>42741</v>
      </c>
      <c r="B275" s="65">
        <v>23</v>
      </c>
      <c r="C275" s="65">
        <v>25.239304455689446</v>
      </c>
      <c r="D275" s="65">
        <v>20.818845234115049</v>
      </c>
      <c r="E275" s="65">
        <v>39.863381735592441</v>
      </c>
    </row>
    <row r="276" spans="1:5" ht="15.6" x14ac:dyDescent="0.3">
      <c r="A276" s="79">
        <v>42744</v>
      </c>
      <c r="B276" s="63">
        <v>23.04</v>
      </c>
      <c r="C276" s="63">
        <v>25.0838465975995</v>
      </c>
      <c r="D276" s="63">
        <v>20.299047545962967</v>
      </c>
      <c r="E276" s="63">
        <v>40.066601632558687</v>
      </c>
    </row>
    <row r="277" spans="1:5" ht="15.6" x14ac:dyDescent="0.3">
      <c r="A277" s="80">
        <v>42745</v>
      </c>
      <c r="B277" s="65">
        <v>23</v>
      </c>
      <c r="C277" s="65">
        <v>25.157145567953812</v>
      </c>
      <c r="D277" s="65">
        <v>20.579440118685621</v>
      </c>
      <c r="E277" s="65">
        <v>40.252414844666873</v>
      </c>
    </row>
    <row r="278" spans="1:5" ht="15.6" x14ac:dyDescent="0.3">
      <c r="A278" s="79">
        <v>42746</v>
      </c>
      <c r="B278" s="63">
        <v>23.13</v>
      </c>
      <c r="C278" s="63">
        <v>25.142161975570289</v>
      </c>
      <c r="D278" s="63">
        <v>20.616155664612094</v>
      </c>
      <c r="E278" s="63">
        <v>39.99032604205906</v>
      </c>
    </row>
    <row r="279" spans="1:5" ht="15.6" x14ac:dyDescent="0.3">
      <c r="A279" s="80">
        <v>42747</v>
      </c>
      <c r="B279" s="65">
        <v>23.05</v>
      </c>
      <c r="C279" s="65">
        <v>25.121898808008627</v>
      </c>
      <c r="D279" s="65">
        <v>20.104331780487868</v>
      </c>
      <c r="E279" s="65">
        <v>40.039831095994032</v>
      </c>
    </row>
    <row r="280" spans="1:5" ht="15.6" x14ac:dyDescent="0.3">
      <c r="A280" s="79">
        <v>42748</v>
      </c>
      <c r="B280" s="63">
        <v>23.03</v>
      </c>
      <c r="C280" s="63">
        <v>25.208455404802823</v>
      </c>
      <c r="D280" s="63">
        <v>20.608523313181749</v>
      </c>
      <c r="E280" s="63">
        <v>40.755475994840069</v>
      </c>
    </row>
    <row r="281" spans="1:5" ht="15.6" x14ac:dyDescent="0.3">
      <c r="A281" s="80">
        <v>42751</v>
      </c>
      <c r="B281" s="65">
        <v>23</v>
      </c>
      <c r="C281" s="65">
        <v>25.199304323721872</v>
      </c>
      <c r="D281" s="65">
        <v>20.731271603792255</v>
      </c>
      <c r="E281" s="65">
        <v>40.14191812957209</v>
      </c>
    </row>
    <row r="282" spans="1:5" ht="15.6" x14ac:dyDescent="0.3">
      <c r="A282" s="79">
        <v>42752</v>
      </c>
      <c r="B282" s="63">
        <v>22.82</v>
      </c>
      <c r="C282" s="63">
        <v>25.230190197311931</v>
      </c>
      <c r="D282" s="63">
        <v>20.687591342480843</v>
      </c>
      <c r="E282" s="63">
        <v>40.486573423929812</v>
      </c>
    </row>
    <row r="283" spans="1:5" ht="15.6" x14ac:dyDescent="0.3">
      <c r="A283" s="80">
        <v>42753</v>
      </c>
      <c r="B283" s="65">
        <v>23</v>
      </c>
      <c r="C283" s="65">
        <v>25.272207228916965</v>
      </c>
      <c r="D283" s="65">
        <v>20.297809586455308</v>
      </c>
      <c r="E283" s="65">
        <v>40.454386752155564</v>
      </c>
    </row>
    <row r="284" spans="1:5" ht="15.6" x14ac:dyDescent="0.3">
      <c r="A284" s="79">
        <v>42754</v>
      </c>
      <c r="B284" s="63">
        <v>23.1</v>
      </c>
      <c r="C284" s="63">
        <v>25.395903760873718</v>
      </c>
      <c r="D284" s="63">
        <v>20.430636680838845</v>
      </c>
      <c r="E284" s="63">
        <v>39.150528460147065</v>
      </c>
    </row>
    <row r="285" spans="1:5" ht="15.6" x14ac:dyDescent="0.3">
      <c r="A285" s="80">
        <v>42755</v>
      </c>
      <c r="B285" s="65">
        <v>22.85</v>
      </c>
      <c r="C285" s="65">
        <v>25.150067307572645</v>
      </c>
      <c r="D285" s="65">
        <v>20.064037038723722</v>
      </c>
      <c r="E285" s="65">
        <v>39.243920592266427</v>
      </c>
    </row>
    <row r="286" spans="1:5" ht="15.6" x14ac:dyDescent="0.3">
      <c r="A286" s="79">
        <v>42758</v>
      </c>
      <c r="B286" s="63">
        <v>22.94</v>
      </c>
      <c r="C286" s="63">
        <v>25.442455020371927</v>
      </c>
      <c r="D286" s="63">
        <v>20.451442458640926</v>
      </c>
      <c r="E286" s="63">
        <v>39.847041695304284</v>
      </c>
    </row>
    <row r="287" spans="1:5" ht="15.6" x14ac:dyDescent="0.3">
      <c r="A287" s="80">
        <v>42759</v>
      </c>
      <c r="B287" s="65">
        <v>22.97</v>
      </c>
      <c r="C287" s="65">
        <v>25.525429785024251</v>
      </c>
      <c r="D287" s="65">
        <v>19.588462778543462</v>
      </c>
      <c r="E287" s="65">
        <v>39.844678977859395</v>
      </c>
    </row>
    <row r="288" spans="1:5" ht="15.6" x14ac:dyDescent="0.3">
      <c r="A288" s="79">
        <v>42760</v>
      </c>
      <c r="B288" s="63">
        <v>22.91</v>
      </c>
      <c r="C288" s="63">
        <v>25.887672260868065</v>
      </c>
      <c r="D288" s="63">
        <v>20.900724443401543</v>
      </c>
      <c r="E288" s="63">
        <v>39.736206183037346</v>
      </c>
    </row>
    <row r="289" spans="1:5" ht="15.6" x14ac:dyDescent="0.3">
      <c r="A289" s="80">
        <v>42761</v>
      </c>
      <c r="B289" s="65">
        <v>22.5</v>
      </c>
      <c r="C289" s="65">
        <v>25.884873506888297</v>
      </c>
      <c r="D289" s="65">
        <v>20.294919083836827</v>
      </c>
      <c r="E289" s="65">
        <v>39.429928640625626</v>
      </c>
    </row>
    <row r="290" spans="1:5" ht="15.6" x14ac:dyDescent="0.3">
      <c r="A290" s="79">
        <v>42762</v>
      </c>
      <c r="B290" s="63">
        <v>22.91</v>
      </c>
      <c r="C290" s="63">
        <v>25.784585314325955</v>
      </c>
      <c r="D290" s="63">
        <v>20.138588943216142</v>
      </c>
      <c r="E290" s="63">
        <v>39.710737753796366</v>
      </c>
    </row>
    <row r="291" spans="1:5" ht="15.6" x14ac:dyDescent="0.3">
      <c r="A291" s="80">
        <v>42765</v>
      </c>
      <c r="B291" s="65">
        <v>22.95</v>
      </c>
      <c r="C291" s="65">
        <v>25.690019727465838</v>
      </c>
      <c r="D291" s="65">
        <v>20.063220900121145</v>
      </c>
      <c r="E291" s="65">
        <v>39.100608079465417</v>
      </c>
    </row>
    <row r="292" spans="1:5" ht="15.6" x14ac:dyDescent="0.3">
      <c r="A292" s="79">
        <v>42766</v>
      </c>
      <c r="B292" s="63">
        <v>22.45</v>
      </c>
      <c r="C292" s="63">
        <v>25.634644820446706</v>
      </c>
      <c r="D292" s="63">
        <v>20.661144649810051</v>
      </c>
      <c r="E292" s="63">
        <v>38.356556435763601</v>
      </c>
    </row>
    <row r="293" spans="1:5" ht="15.6" x14ac:dyDescent="0.3">
      <c r="A293" s="80">
        <v>42767</v>
      </c>
      <c r="B293" s="65">
        <v>23.2</v>
      </c>
      <c r="C293" s="65">
        <v>25.718669731824189</v>
      </c>
      <c r="D293" s="65">
        <v>20.275443340672279</v>
      </c>
      <c r="E293" s="65">
        <v>39.128210915550696</v>
      </c>
    </row>
    <row r="294" spans="1:5" ht="15.6" x14ac:dyDescent="0.3">
      <c r="A294" s="79">
        <v>42768</v>
      </c>
      <c r="B294" s="63">
        <v>22.87</v>
      </c>
      <c r="C294" s="63">
        <v>25.587750541422302</v>
      </c>
      <c r="D294" s="63">
        <v>20.451351672589219</v>
      </c>
      <c r="E294" s="63">
        <v>39.342123239464364</v>
      </c>
    </row>
    <row r="295" spans="1:5" ht="15.6" x14ac:dyDescent="0.3">
      <c r="A295" s="80">
        <v>42769</v>
      </c>
      <c r="B295" s="65">
        <v>22.72</v>
      </c>
      <c r="C295" s="65">
        <v>25.54568772911572</v>
      </c>
      <c r="D295" s="65">
        <v>20.130499565111997</v>
      </c>
      <c r="E295" s="65">
        <v>39.931360728499527</v>
      </c>
    </row>
    <row r="296" spans="1:5" ht="15.6" x14ac:dyDescent="0.3">
      <c r="A296" s="79">
        <v>42772</v>
      </c>
      <c r="B296" s="63">
        <v>22.53</v>
      </c>
      <c r="C296" s="63">
        <v>25.486171669359621</v>
      </c>
      <c r="D296" s="63">
        <v>20.745830705485734</v>
      </c>
      <c r="E296" s="63">
        <v>39.483099321465104</v>
      </c>
    </row>
    <row r="297" spans="1:5" ht="15.6" x14ac:dyDescent="0.3">
      <c r="A297" s="80">
        <v>42773</v>
      </c>
      <c r="B297" s="65">
        <v>22.33</v>
      </c>
      <c r="C297" s="65">
        <v>25.346974173556568</v>
      </c>
      <c r="D297" s="65">
        <v>21.363640509597282</v>
      </c>
      <c r="E297" s="65">
        <v>39.628705824546024</v>
      </c>
    </row>
    <row r="298" spans="1:5" ht="15.6" x14ac:dyDescent="0.3">
      <c r="A298" s="79">
        <v>42774</v>
      </c>
      <c r="B298" s="63">
        <v>21.57</v>
      </c>
      <c r="C298" s="63">
        <v>25.15501540476637</v>
      </c>
      <c r="D298" s="63">
        <v>19.922473684588176</v>
      </c>
      <c r="E298" s="63">
        <v>38.758895899331861</v>
      </c>
    </row>
    <row r="299" spans="1:5" ht="15.6" x14ac:dyDescent="0.3">
      <c r="A299" s="80">
        <v>42775</v>
      </c>
      <c r="B299" s="65">
        <v>21.6</v>
      </c>
      <c r="C299" s="65">
        <v>25.024394881344897</v>
      </c>
      <c r="D299" s="65">
        <v>20.640331088970836</v>
      </c>
      <c r="E299" s="65">
        <v>38.240213454235274</v>
      </c>
    </row>
    <row r="300" spans="1:5" ht="15.6" x14ac:dyDescent="0.3">
      <c r="A300" s="79">
        <v>42776</v>
      </c>
      <c r="B300" s="63">
        <v>21.37</v>
      </c>
      <c r="C300" s="63">
        <v>25.042877789364617</v>
      </c>
      <c r="D300" s="63">
        <v>20.312079275285736</v>
      </c>
      <c r="E300" s="63">
        <v>39.029103267747125</v>
      </c>
    </row>
    <row r="301" spans="1:5" ht="15.6" x14ac:dyDescent="0.3">
      <c r="A301" s="80">
        <v>42779</v>
      </c>
      <c r="B301" s="65">
        <v>21.75</v>
      </c>
      <c r="C301" s="65">
        <v>24.956274985232501</v>
      </c>
      <c r="D301" s="65">
        <v>20.062044636670738</v>
      </c>
      <c r="E301" s="65">
        <v>39.71322368060639</v>
      </c>
    </row>
    <row r="302" spans="1:5" ht="15.6" x14ac:dyDescent="0.3">
      <c r="A302" s="79">
        <v>42780</v>
      </c>
      <c r="B302" s="63">
        <v>22.31</v>
      </c>
      <c r="C302" s="63">
        <v>24.952035223140044</v>
      </c>
      <c r="D302" s="63">
        <v>19.929294310644625</v>
      </c>
      <c r="E302" s="63">
        <v>39.121631482789084</v>
      </c>
    </row>
    <row r="303" spans="1:5" ht="15.6" x14ac:dyDescent="0.3">
      <c r="A303" s="80">
        <v>42781</v>
      </c>
      <c r="B303" s="65">
        <v>22</v>
      </c>
      <c r="C303" s="65">
        <v>24.987858430158607</v>
      </c>
      <c r="D303" s="65">
        <v>19.917486397378397</v>
      </c>
      <c r="E303" s="65">
        <v>38.62304469816786</v>
      </c>
    </row>
    <row r="304" spans="1:5" ht="15.6" x14ac:dyDescent="0.3">
      <c r="A304" s="79">
        <v>42782</v>
      </c>
      <c r="B304" s="63">
        <v>21.9</v>
      </c>
      <c r="C304" s="63">
        <v>24.92501594006972</v>
      </c>
      <c r="D304" s="63">
        <v>20.088733634192838</v>
      </c>
      <c r="E304" s="63">
        <v>39.209603331502798</v>
      </c>
    </row>
    <row r="305" spans="1:5" ht="15.6" x14ac:dyDescent="0.3">
      <c r="A305" s="80">
        <v>42783</v>
      </c>
      <c r="B305" s="65">
        <v>21.88</v>
      </c>
      <c r="C305" s="65">
        <v>24.98031035546434</v>
      </c>
      <c r="D305" s="65">
        <v>20.282594624876801</v>
      </c>
      <c r="E305" s="65">
        <v>39.220596095614837</v>
      </c>
    </row>
    <row r="306" spans="1:5" ht="15.6" x14ac:dyDescent="0.3">
      <c r="A306" s="79">
        <v>42786</v>
      </c>
      <c r="B306" s="63">
        <v>21.85</v>
      </c>
      <c r="C306" s="63">
        <v>24.522116748194399</v>
      </c>
      <c r="D306" s="63">
        <v>20.048698288182404</v>
      </c>
      <c r="E306" s="63">
        <v>39.289430423226818</v>
      </c>
    </row>
    <row r="307" spans="1:5" ht="15.6" x14ac:dyDescent="0.3">
      <c r="A307" s="80">
        <v>42787</v>
      </c>
      <c r="B307" s="65">
        <v>21.93</v>
      </c>
      <c r="C307" s="65">
        <v>24.525174329424132</v>
      </c>
      <c r="D307" s="65">
        <v>19.843714412798473</v>
      </c>
      <c r="E307" s="65">
        <v>38.626450496098158</v>
      </c>
    </row>
    <row r="308" spans="1:5" ht="15.6" x14ac:dyDescent="0.3">
      <c r="A308" s="79">
        <v>42788</v>
      </c>
      <c r="B308" s="63">
        <v>21.74</v>
      </c>
      <c r="C308" s="63">
        <v>24.433606529641612</v>
      </c>
      <c r="D308" s="63">
        <v>20.47282217033834</v>
      </c>
      <c r="E308" s="63">
        <v>38.845984350557238</v>
      </c>
    </row>
    <row r="309" spans="1:5" ht="15.6" x14ac:dyDescent="0.3">
      <c r="A309" s="80">
        <v>42789</v>
      </c>
      <c r="B309" s="65">
        <v>21.72</v>
      </c>
      <c r="C309" s="65">
        <v>24.45724772188948</v>
      </c>
      <c r="D309" s="65">
        <v>20.261192473353585</v>
      </c>
      <c r="E309" s="65">
        <v>38.610173973916766</v>
      </c>
    </row>
    <row r="310" spans="1:5" ht="15.6" x14ac:dyDescent="0.3">
      <c r="A310" s="79">
        <v>42790</v>
      </c>
      <c r="B310" s="63">
        <v>21.57</v>
      </c>
      <c r="C310" s="63">
        <v>24.385100485599171</v>
      </c>
      <c r="D310" s="63">
        <v>21.399057029056817</v>
      </c>
      <c r="E310" s="63">
        <v>37.660016954342353</v>
      </c>
    </row>
    <row r="311" spans="1:5" ht="15.6" x14ac:dyDescent="0.3">
      <c r="A311" s="80">
        <v>42795</v>
      </c>
      <c r="B311" s="65">
        <v>21.57</v>
      </c>
      <c r="C311" s="65">
        <v>24.426153454043007</v>
      </c>
      <c r="D311" s="65">
        <v>20.228484232740882</v>
      </c>
      <c r="E311" s="65">
        <v>37.661364665457441</v>
      </c>
    </row>
    <row r="312" spans="1:5" ht="15.6" x14ac:dyDescent="0.3">
      <c r="A312" s="79">
        <v>42796</v>
      </c>
      <c r="B312" s="63">
        <v>21.26</v>
      </c>
      <c r="C312" s="63">
        <v>24.545580524376806</v>
      </c>
      <c r="D312" s="63">
        <v>20.096810382827602</v>
      </c>
      <c r="E312" s="63">
        <v>39.722799331015935</v>
      </c>
    </row>
    <row r="313" spans="1:5" ht="15.6" x14ac:dyDescent="0.3">
      <c r="A313" s="80">
        <v>42797</v>
      </c>
      <c r="B313" s="65">
        <v>21.39</v>
      </c>
      <c r="C313" s="65">
        <v>24.520715031516996</v>
      </c>
      <c r="D313" s="65">
        <v>19.783882724682798</v>
      </c>
      <c r="E313" s="65">
        <v>40.046548444829774</v>
      </c>
    </row>
    <row r="314" spans="1:5" ht="15.6" x14ac:dyDescent="0.3">
      <c r="A314" s="79">
        <v>42800</v>
      </c>
      <c r="B314" s="63">
        <v>21.51</v>
      </c>
      <c r="C314" s="63">
        <v>24.481465845584825</v>
      </c>
      <c r="D314" s="63">
        <v>20.180762661261571</v>
      </c>
      <c r="E314" s="63">
        <v>39.627715183739582</v>
      </c>
    </row>
    <row r="315" spans="1:5" ht="15.6" x14ac:dyDescent="0.3">
      <c r="A315" s="80">
        <v>42801</v>
      </c>
      <c r="B315" s="65">
        <v>21.69</v>
      </c>
      <c r="C315" s="65">
        <v>24.461643515947834</v>
      </c>
      <c r="D315" s="65">
        <v>20.815200723178005</v>
      </c>
      <c r="E315" s="65">
        <v>39.582423995095837</v>
      </c>
    </row>
    <row r="316" spans="1:5" ht="15.6" x14ac:dyDescent="0.3">
      <c r="A316" s="79">
        <v>42802</v>
      </c>
      <c r="B316" s="63">
        <v>21.54</v>
      </c>
      <c r="C316" s="63">
        <v>24.362971901829585</v>
      </c>
      <c r="D316" s="63">
        <v>19.898380986594809</v>
      </c>
      <c r="E316" s="63">
        <v>39.045347563911257</v>
      </c>
    </row>
    <row r="317" spans="1:5" ht="15.6" x14ac:dyDescent="0.3">
      <c r="A317" s="80">
        <v>42803</v>
      </c>
      <c r="B317" s="65">
        <v>21.36</v>
      </c>
      <c r="C317" s="65">
        <v>24.290567871784649</v>
      </c>
      <c r="D317" s="65">
        <v>20.067934734725668</v>
      </c>
      <c r="E317" s="65">
        <v>39.318817371242048</v>
      </c>
    </row>
    <row r="318" spans="1:5" ht="15.6" x14ac:dyDescent="0.3">
      <c r="A318" s="79">
        <v>42804</v>
      </c>
      <c r="B318" s="63">
        <v>21.41</v>
      </c>
      <c r="C318" s="63">
        <v>24.347917580542731</v>
      </c>
      <c r="D318" s="63">
        <v>20.127614459847482</v>
      </c>
      <c r="E318" s="63">
        <v>40.208225839976258</v>
      </c>
    </row>
    <row r="319" spans="1:5" ht="15.6" x14ac:dyDescent="0.3">
      <c r="A319" s="80">
        <v>42807</v>
      </c>
      <c r="B319" s="65">
        <v>21.71</v>
      </c>
      <c r="C319" s="65">
        <v>24.302260377717651</v>
      </c>
      <c r="D319" s="65">
        <v>19.886302501253411</v>
      </c>
      <c r="E319" s="65">
        <v>39.710495701931123</v>
      </c>
    </row>
    <row r="320" spans="1:5" ht="15.6" x14ac:dyDescent="0.3">
      <c r="A320" s="79">
        <v>42808</v>
      </c>
      <c r="B320" s="63">
        <v>22.1</v>
      </c>
      <c r="C320" s="63">
        <v>24.322361295817355</v>
      </c>
      <c r="D320" s="63">
        <v>20.1038807771662</v>
      </c>
      <c r="E320" s="63">
        <v>39.055906939948741</v>
      </c>
    </row>
    <row r="321" spans="1:5" ht="15.6" x14ac:dyDescent="0.3">
      <c r="A321" s="80">
        <v>42809</v>
      </c>
      <c r="B321" s="65">
        <v>21.9</v>
      </c>
      <c r="C321" s="65">
        <v>24.427926863356625</v>
      </c>
      <c r="D321" s="65">
        <v>19.873350520786303</v>
      </c>
      <c r="E321" s="65">
        <v>38.818887549993235</v>
      </c>
    </row>
    <row r="322" spans="1:5" ht="15.6" x14ac:dyDescent="0.3">
      <c r="A322" s="79">
        <v>42810</v>
      </c>
      <c r="B322" s="63">
        <v>21.8</v>
      </c>
      <c r="C322" s="63">
        <v>24.291132697497861</v>
      </c>
      <c r="D322" s="63">
        <v>20.28011590289881</v>
      </c>
      <c r="E322" s="63">
        <v>39.161842439603163</v>
      </c>
    </row>
    <row r="323" spans="1:5" ht="15.6" x14ac:dyDescent="0.3">
      <c r="A323" s="80">
        <v>42811</v>
      </c>
      <c r="B323" s="65">
        <v>21.8</v>
      </c>
      <c r="C323" s="65">
        <v>24.293258271370036</v>
      </c>
      <c r="D323" s="65">
        <v>20.138922651675461</v>
      </c>
      <c r="E323" s="65">
        <v>39.6929773148861</v>
      </c>
    </row>
    <row r="324" spans="1:5" ht="15.6" x14ac:dyDescent="0.3">
      <c r="A324" s="79">
        <v>42814</v>
      </c>
      <c r="B324" s="63">
        <v>21.8</v>
      </c>
      <c r="C324" s="63">
        <v>24.074753773598502</v>
      </c>
      <c r="D324" s="63">
        <v>20.104258021549793</v>
      </c>
      <c r="E324" s="63">
        <v>39.098919912501422</v>
      </c>
    </row>
    <row r="325" spans="1:5" ht="15.6" x14ac:dyDescent="0.3">
      <c r="A325" s="80">
        <v>42815</v>
      </c>
      <c r="B325" s="65">
        <v>22.14</v>
      </c>
      <c r="C325" s="65">
        <v>24.04428288680516</v>
      </c>
      <c r="D325" s="65">
        <v>20.144277624509812</v>
      </c>
      <c r="E325" s="65">
        <v>39.155931406533924</v>
      </c>
    </row>
    <row r="326" spans="1:5" ht="15.6" x14ac:dyDescent="0.3">
      <c r="A326" s="79">
        <v>42816</v>
      </c>
      <c r="B326" s="63">
        <v>22.24</v>
      </c>
      <c r="C326" s="63">
        <v>24.033491075819889</v>
      </c>
      <c r="D326" s="63">
        <v>20.625043557617467</v>
      </c>
      <c r="E326" s="63">
        <v>38.579650071873601</v>
      </c>
    </row>
    <row r="327" spans="1:5" ht="15.6" x14ac:dyDescent="0.3">
      <c r="A327" s="80">
        <v>42817</v>
      </c>
      <c r="B327" s="65">
        <v>22.27</v>
      </c>
      <c r="C327" s="65">
        <v>24.027346175853616</v>
      </c>
      <c r="D327" s="65">
        <v>20.287788667086609</v>
      </c>
      <c r="E327" s="65">
        <v>38.923244324309678</v>
      </c>
    </row>
    <row r="328" spans="1:5" ht="15.6" x14ac:dyDescent="0.3">
      <c r="A328" s="79">
        <v>42821</v>
      </c>
      <c r="B328" s="63">
        <v>22.41</v>
      </c>
      <c r="C328" s="63">
        <v>24.191426838211985</v>
      </c>
      <c r="D328" s="63">
        <v>20.487725110587046</v>
      </c>
      <c r="E328" s="63">
        <v>38.606203818178017</v>
      </c>
    </row>
    <row r="329" spans="1:5" ht="15.6" x14ac:dyDescent="0.3">
      <c r="A329" s="80">
        <v>42822</v>
      </c>
      <c r="B329" s="65">
        <v>22.64</v>
      </c>
      <c r="C329" s="65">
        <v>24.257543234766796</v>
      </c>
      <c r="D329" s="65">
        <v>20.455380018694779</v>
      </c>
      <c r="E329" s="65">
        <v>37.990548718620019</v>
      </c>
    </row>
    <row r="330" spans="1:5" ht="15.6" x14ac:dyDescent="0.3">
      <c r="A330" s="79">
        <v>42823</v>
      </c>
      <c r="B330" s="63">
        <v>22.9</v>
      </c>
      <c r="C330" s="63">
        <v>24.154718704114771</v>
      </c>
      <c r="D330" s="63">
        <v>19.846655162229343</v>
      </c>
      <c r="E330" s="63">
        <v>37.704852049191224</v>
      </c>
    </row>
    <row r="331" spans="1:5" ht="15.6" x14ac:dyDescent="0.3">
      <c r="A331" s="80">
        <v>42824</v>
      </c>
      <c r="B331" s="65">
        <v>23.12</v>
      </c>
      <c r="C331" s="65">
        <v>24.157274537092491</v>
      </c>
      <c r="D331" s="65">
        <v>20.675282834606591</v>
      </c>
      <c r="E331" s="65">
        <v>37.127813078246518</v>
      </c>
    </row>
    <row r="332" spans="1:5" ht="15.6" x14ac:dyDescent="0.3">
      <c r="A332" s="79">
        <v>42825</v>
      </c>
      <c r="B332" s="63" t="e">
        <f>+VLOOKUP(A332,'[25]Tasas Activas Diarias'!#REF!,49,0)</f>
        <v>#REF!</v>
      </c>
      <c r="C332" s="63" t="e">
        <f>+VLOOKUP(A332,'[25]Tasas Activas Diarias'!#REF!,7,0)</f>
        <v>#REF!</v>
      </c>
      <c r="D332" s="63" t="e">
        <f>+VLOOKUP(A332,'[25]Tasas Activas Diarias'!#REF!,9,0)</f>
        <v>#REF!</v>
      </c>
      <c r="E332" s="63" t="e">
        <f>+VLOOKUP(A332,'[25]Tasas Activas Diarias'!#REF!,16,0)</f>
        <v>#REF!</v>
      </c>
    </row>
    <row r="333" spans="1:5" ht="15.6" x14ac:dyDescent="0.3">
      <c r="A333" s="80">
        <v>42828</v>
      </c>
      <c r="B333" s="65" t="e">
        <f>+VLOOKUP(A333,'[25]Tasas Activas Diarias'!#REF!,49,0)</f>
        <v>#REF!</v>
      </c>
      <c r="C333" s="65" t="e">
        <f>+VLOOKUP(A333,'[25]Tasas Activas Diarias'!#REF!,7,0)</f>
        <v>#REF!</v>
      </c>
      <c r="D333" s="65" t="e">
        <f>+VLOOKUP(A333,'[25]Tasas Activas Diarias'!#REF!,9,0)</f>
        <v>#REF!</v>
      </c>
      <c r="E333" s="65" t="e">
        <f>+VLOOKUP(A333,'[25]Tasas Activas Diarias'!#REF!,16,0)</f>
        <v>#REF!</v>
      </c>
    </row>
    <row r="334" spans="1:5" ht="15.6" x14ac:dyDescent="0.3">
      <c r="A334" s="79">
        <v>42829</v>
      </c>
      <c r="B334" s="63" t="e">
        <f>+VLOOKUP(A334,'[25]Tasas Activas Diarias'!#REF!,49,0)</f>
        <v>#REF!</v>
      </c>
      <c r="C334" s="63" t="e">
        <f>+VLOOKUP(A334,'[25]Tasas Activas Diarias'!#REF!,7,0)</f>
        <v>#REF!</v>
      </c>
      <c r="D334" s="63" t="e">
        <f>+VLOOKUP(A334,'[25]Tasas Activas Diarias'!#REF!,9,0)</f>
        <v>#REF!</v>
      </c>
      <c r="E334" s="63" t="e">
        <f>+VLOOKUP(A334,'[25]Tasas Activas Diarias'!#REF!,16,0)</f>
        <v>#REF!</v>
      </c>
    </row>
    <row r="335" spans="1:5" ht="15.6" x14ac:dyDescent="0.3">
      <c r="A335" s="80">
        <v>42830</v>
      </c>
      <c r="B335" s="65" t="e">
        <f>+VLOOKUP(A335,'[25]Tasas Activas Diarias'!#REF!,49,0)</f>
        <v>#REF!</v>
      </c>
      <c r="C335" s="65" t="e">
        <f>+VLOOKUP(A335,'[25]Tasas Activas Diarias'!#REF!,7,0)</f>
        <v>#REF!</v>
      </c>
      <c r="D335" s="65" t="e">
        <f>+VLOOKUP(A335,'[25]Tasas Activas Diarias'!#REF!,9,0)</f>
        <v>#REF!</v>
      </c>
      <c r="E335" s="65" t="e">
        <f>+VLOOKUP(A335,'[25]Tasas Activas Diarias'!#REF!,16,0)</f>
        <v>#REF!</v>
      </c>
    </row>
    <row r="336" spans="1:5" ht="15.6" x14ac:dyDescent="0.3">
      <c r="A336" s="79">
        <v>42831</v>
      </c>
      <c r="B336" s="63" t="e">
        <f>+VLOOKUP(A336,'[25]Tasas Activas Diarias'!#REF!,49,0)</f>
        <v>#REF!</v>
      </c>
      <c r="C336" s="63" t="e">
        <f>+VLOOKUP(A336,'[25]Tasas Activas Diarias'!#REF!,7,0)</f>
        <v>#REF!</v>
      </c>
      <c r="D336" s="63" t="e">
        <f>+VLOOKUP(A336,'[25]Tasas Activas Diarias'!#REF!,9,0)</f>
        <v>#REF!</v>
      </c>
      <c r="E336" s="63" t="e">
        <f>+VLOOKUP(A336,'[25]Tasas Activas Diarias'!#REF!,16,0)</f>
        <v>#REF!</v>
      </c>
    </row>
    <row r="337" spans="1:5" ht="15.6" x14ac:dyDescent="0.3">
      <c r="A337" s="80">
        <v>42832</v>
      </c>
      <c r="B337" s="65" t="e">
        <f>+VLOOKUP(A337,'[25]Tasas Activas Diarias'!#REF!,49,0)</f>
        <v>#REF!</v>
      </c>
      <c r="C337" s="65" t="e">
        <f>+VLOOKUP(A337,'[25]Tasas Activas Diarias'!#REF!,7,0)</f>
        <v>#REF!</v>
      </c>
      <c r="D337" s="65" t="e">
        <f>+VLOOKUP(A337,'[25]Tasas Activas Diarias'!#REF!,9,0)</f>
        <v>#REF!</v>
      </c>
      <c r="E337" s="65" t="e">
        <f>+VLOOKUP(A337,'[25]Tasas Activas Diarias'!#REF!,16,0)</f>
        <v>#REF!</v>
      </c>
    </row>
    <row r="338" spans="1:5" ht="15.6" x14ac:dyDescent="0.3">
      <c r="A338" s="79">
        <v>42835</v>
      </c>
      <c r="B338" s="63" t="e">
        <f>+VLOOKUP(A338,'[25]Tasas Activas Diarias'!#REF!,49,0)</f>
        <v>#REF!</v>
      </c>
      <c r="C338" s="63" t="e">
        <f>+VLOOKUP(A338,'[25]Tasas Activas Diarias'!#REF!,7,0)</f>
        <v>#REF!</v>
      </c>
      <c r="D338" s="63" t="e">
        <f>+VLOOKUP(A338,'[25]Tasas Activas Diarias'!#REF!,9,0)</f>
        <v>#REF!</v>
      </c>
      <c r="E338" s="63" t="e">
        <f>+VLOOKUP(A338,'[25]Tasas Activas Diarias'!#REF!,16,0)</f>
        <v>#REF!</v>
      </c>
    </row>
    <row r="339" spans="1:5" ht="15.6" x14ac:dyDescent="0.3">
      <c r="A339" s="80">
        <v>42836</v>
      </c>
      <c r="B339" s="65" t="e">
        <f>+VLOOKUP(A339,'[25]Tasas Activas Diarias'!#REF!,49,0)</f>
        <v>#REF!</v>
      </c>
      <c r="C339" s="65" t="e">
        <f>+VLOOKUP(A339,'[25]Tasas Activas Diarias'!#REF!,7,0)</f>
        <v>#REF!</v>
      </c>
      <c r="D339" s="65" t="e">
        <f>+VLOOKUP(A339,'[25]Tasas Activas Diarias'!#REF!,9,0)</f>
        <v>#REF!</v>
      </c>
      <c r="E339" s="65" t="e">
        <f>+VLOOKUP(A339,'[25]Tasas Activas Diarias'!#REF!,16,0)</f>
        <v>#REF!</v>
      </c>
    </row>
    <row r="340" spans="1:5" ht="15.6" x14ac:dyDescent="0.3">
      <c r="A340" s="79">
        <v>42837</v>
      </c>
      <c r="B340" s="63" t="e">
        <f>+VLOOKUP(A340,'[25]Tasas Activas Diarias'!#REF!,49,0)</f>
        <v>#REF!</v>
      </c>
      <c r="C340" s="63" t="e">
        <f>+VLOOKUP(A340,'[25]Tasas Activas Diarias'!#REF!,7,0)</f>
        <v>#REF!</v>
      </c>
      <c r="D340" s="63" t="e">
        <f>+VLOOKUP(A340,'[25]Tasas Activas Diarias'!#REF!,9,0)</f>
        <v>#REF!</v>
      </c>
      <c r="E340" s="63" t="e">
        <f>+VLOOKUP(A340,'[25]Tasas Activas Diarias'!#REF!,16,0)</f>
        <v>#REF!</v>
      </c>
    </row>
    <row r="341" spans="1:5" ht="15.6" x14ac:dyDescent="0.3">
      <c r="A341" s="80">
        <v>42842</v>
      </c>
      <c r="B341" s="65" t="e">
        <f>+VLOOKUP(A341,'[25]Tasas Activas Diarias'!#REF!,49,0)</f>
        <v>#REF!</v>
      </c>
      <c r="C341" s="65" t="e">
        <f>+VLOOKUP(A341,'[25]Tasas Activas Diarias'!#REF!,7,0)</f>
        <v>#REF!</v>
      </c>
      <c r="D341" s="65" t="e">
        <f>+VLOOKUP(A341,'[25]Tasas Activas Diarias'!#REF!,9,0)</f>
        <v>#REF!</v>
      </c>
      <c r="E341" s="65" t="e">
        <f>+VLOOKUP(A341,'[25]Tasas Activas Diarias'!#REF!,16,0)</f>
        <v>#REF!</v>
      </c>
    </row>
    <row r="342" spans="1:5" ht="15.6" x14ac:dyDescent="0.3">
      <c r="A342" s="79">
        <v>42843</v>
      </c>
      <c r="B342" s="63" t="e">
        <f>+VLOOKUP(A342,'[25]Tasas Activas Diarias'!#REF!,49,0)</f>
        <v>#REF!</v>
      </c>
      <c r="C342" s="63" t="e">
        <f>+VLOOKUP(A342,'[25]Tasas Activas Diarias'!#REF!,7,0)</f>
        <v>#REF!</v>
      </c>
      <c r="D342" s="63" t="e">
        <f>+VLOOKUP(A342,'[25]Tasas Activas Diarias'!#REF!,9,0)</f>
        <v>#REF!</v>
      </c>
      <c r="E342" s="63" t="e">
        <f>+VLOOKUP(A342,'[25]Tasas Activas Diarias'!#REF!,16,0)</f>
        <v>#REF!</v>
      </c>
    </row>
    <row r="343" spans="1:5" ht="15.6" x14ac:dyDescent="0.3">
      <c r="A343" s="80">
        <v>42844</v>
      </c>
      <c r="B343" s="65" t="e">
        <f>+VLOOKUP(A343,'[25]Tasas Activas Diarias'!#REF!,49,0)</f>
        <v>#REF!</v>
      </c>
      <c r="C343" s="65" t="e">
        <f>+VLOOKUP(A343,'[25]Tasas Activas Diarias'!#REF!,7,0)</f>
        <v>#REF!</v>
      </c>
      <c r="D343" s="65" t="e">
        <f>+VLOOKUP(A343,'[25]Tasas Activas Diarias'!#REF!,9,0)</f>
        <v>#REF!</v>
      </c>
      <c r="E343" s="65" t="e">
        <f>+VLOOKUP(A343,'[25]Tasas Activas Diarias'!#REF!,16,0)</f>
        <v>#REF!</v>
      </c>
    </row>
    <row r="344" spans="1:5" ht="15.6" x14ac:dyDescent="0.3">
      <c r="A344" s="79">
        <v>42845</v>
      </c>
      <c r="B344" s="63" t="e">
        <f>+VLOOKUP(A344,'[25]Tasas Activas Diarias'!#REF!,49,0)</f>
        <v>#REF!</v>
      </c>
      <c r="C344" s="63" t="e">
        <f>+VLOOKUP(A344,'[25]Tasas Activas Diarias'!#REF!,7,0)</f>
        <v>#REF!</v>
      </c>
      <c r="D344" s="63" t="e">
        <f>+VLOOKUP(A344,'[25]Tasas Activas Diarias'!#REF!,9,0)</f>
        <v>#REF!</v>
      </c>
      <c r="E344" s="63" t="e">
        <f>+VLOOKUP(A344,'[25]Tasas Activas Diarias'!#REF!,16,0)</f>
        <v>#REF!</v>
      </c>
    </row>
    <row r="345" spans="1:5" ht="15.6" x14ac:dyDescent="0.3">
      <c r="A345" s="80">
        <v>42846</v>
      </c>
      <c r="B345" s="65" t="e">
        <f>+VLOOKUP(A345,'[25]Tasas Activas Diarias'!#REF!,49,0)</f>
        <v>#REF!</v>
      </c>
      <c r="C345" s="65" t="e">
        <f>+VLOOKUP(A345,'[25]Tasas Activas Diarias'!#REF!,7,0)</f>
        <v>#REF!</v>
      </c>
      <c r="D345" s="65" t="e">
        <f>+VLOOKUP(A345,'[25]Tasas Activas Diarias'!#REF!,9,0)</f>
        <v>#REF!</v>
      </c>
      <c r="E345" s="65" t="e">
        <f>+VLOOKUP(A345,'[25]Tasas Activas Diarias'!#REF!,16,0)</f>
        <v>#REF!</v>
      </c>
    </row>
    <row r="346" spans="1:5" ht="15.6" x14ac:dyDescent="0.3">
      <c r="A346" s="79">
        <v>42849</v>
      </c>
      <c r="B346" s="63" t="e">
        <f>+VLOOKUP(A346,'[25]Tasas Activas Diarias'!#REF!,49,0)</f>
        <v>#REF!</v>
      </c>
      <c r="C346" s="63" t="e">
        <f>+VLOOKUP(A346,'[25]Tasas Activas Diarias'!#REF!,7,0)</f>
        <v>#REF!</v>
      </c>
      <c r="D346" s="63" t="e">
        <f>+VLOOKUP(A346,'[25]Tasas Activas Diarias'!#REF!,9,0)</f>
        <v>#REF!</v>
      </c>
      <c r="E346" s="63" t="e">
        <f>+VLOOKUP(A346,'[25]Tasas Activas Diarias'!#REF!,16,0)</f>
        <v>#REF!</v>
      </c>
    </row>
    <row r="347" spans="1:5" ht="15.6" x14ac:dyDescent="0.3">
      <c r="A347" s="80">
        <v>42850</v>
      </c>
      <c r="B347" s="65" t="e">
        <f>+VLOOKUP(A347,'[25]Tasas Activas Diarias'!#REF!,49,0)</f>
        <v>#REF!</v>
      </c>
      <c r="C347" s="65" t="e">
        <f>+VLOOKUP(A347,'[25]Tasas Activas Diarias'!#REF!,7,0)</f>
        <v>#REF!</v>
      </c>
      <c r="D347" s="65" t="e">
        <f>+VLOOKUP(A347,'[25]Tasas Activas Diarias'!#REF!,9,0)</f>
        <v>#REF!</v>
      </c>
      <c r="E347" s="65" t="e">
        <f>+VLOOKUP(A347,'[25]Tasas Activas Diarias'!#REF!,16,0)</f>
        <v>#REF!</v>
      </c>
    </row>
    <row r="348" spans="1:5" ht="15.6" x14ac:dyDescent="0.3">
      <c r="A348" s="79">
        <v>42851</v>
      </c>
      <c r="B348" s="63" t="e">
        <f>+VLOOKUP(A348,'[25]Tasas Activas Diarias'!#REF!,49,0)</f>
        <v>#REF!</v>
      </c>
      <c r="C348" s="63" t="e">
        <f>+VLOOKUP(A348,'[25]Tasas Activas Diarias'!#REF!,7,0)</f>
        <v>#REF!</v>
      </c>
      <c r="D348" s="63" t="e">
        <f>+VLOOKUP(A348,'[25]Tasas Activas Diarias'!#REF!,9,0)</f>
        <v>#REF!</v>
      </c>
      <c r="E348" s="63" t="e">
        <f>+VLOOKUP(A348,'[25]Tasas Activas Diarias'!#REF!,16,0)</f>
        <v>#REF!</v>
      </c>
    </row>
    <row r="349" spans="1:5" ht="15.6" x14ac:dyDescent="0.3">
      <c r="A349" s="80">
        <v>42852</v>
      </c>
      <c r="B349" s="65" t="e">
        <f>+VLOOKUP(A349,'[25]Tasas Activas Diarias'!#REF!,49,0)</f>
        <v>#REF!</v>
      </c>
      <c r="C349" s="65" t="e">
        <f>+VLOOKUP(A349,'[25]Tasas Activas Diarias'!#REF!,7,0)</f>
        <v>#REF!</v>
      </c>
      <c r="D349" s="65" t="e">
        <f>+VLOOKUP(A349,'[25]Tasas Activas Diarias'!#REF!,9,0)</f>
        <v>#REF!</v>
      </c>
      <c r="E349" s="65" t="e">
        <f>+VLOOKUP(A349,'[25]Tasas Activas Diarias'!#REF!,16,0)</f>
        <v>#REF!</v>
      </c>
    </row>
    <row r="350" spans="1:5" ht="15.6" x14ac:dyDescent="0.3">
      <c r="A350" s="79">
        <v>42853</v>
      </c>
      <c r="B350" s="63" t="e">
        <f>+VLOOKUP(A350,'[25]Tasas Activas Diarias'!#REF!,49,0)</f>
        <v>#REF!</v>
      </c>
      <c r="C350" s="63" t="e">
        <f>+VLOOKUP(A350,'[25]Tasas Activas Diarias'!#REF!,7,0)</f>
        <v>#REF!</v>
      </c>
      <c r="D350" s="63" t="e">
        <f>+VLOOKUP(A350,'[25]Tasas Activas Diarias'!#REF!,9,0)</f>
        <v>#REF!</v>
      </c>
      <c r="E350" s="63" t="e">
        <f>+VLOOKUP(A350,'[25]Tasas Activas Diarias'!#REF!,16,0)</f>
        <v>#REF!</v>
      </c>
    </row>
    <row r="351" spans="1:5" ht="15.6" x14ac:dyDescent="0.3">
      <c r="A351" s="80">
        <v>42857</v>
      </c>
      <c r="B351" s="65" t="e">
        <f>+VLOOKUP(A351,'[25]Tasas Activas Diarias'!#REF!,49,0)</f>
        <v>#REF!</v>
      </c>
      <c r="C351" s="65" t="e">
        <f>+VLOOKUP(A351,'[25]Tasas Activas Diarias'!#REF!,7,0)</f>
        <v>#REF!</v>
      </c>
      <c r="D351" s="65" t="e">
        <f>+VLOOKUP(A351,'[25]Tasas Activas Diarias'!#REF!,9,0)</f>
        <v>#REF!</v>
      </c>
      <c r="E351" s="65" t="e">
        <f>+VLOOKUP(A351,'[25]Tasas Activas Diarias'!#REF!,16,0)</f>
        <v>#REF!</v>
      </c>
    </row>
    <row r="352" spans="1:5" ht="15.6" x14ac:dyDescent="0.3">
      <c r="A352" s="79">
        <v>42858</v>
      </c>
      <c r="B352" s="63" t="e">
        <f>+VLOOKUP(A352,'[25]Tasas Activas Diarias'!#REF!,49,0)</f>
        <v>#REF!</v>
      </c>
      <c r="C352" s="63" t="e">
        <f>+VLOOKUP(A352,'[25]Tasas Activas Diarias'!#REF!,7,0)</f>
        <v>#REF!</v>
      </c>
      <c r="D352" s="63" t="e">
        <f>+VLOOKUP(A352,'[25]Tasas Activas Diarias'!#REF!,9,0)</f>
        <v>#REF!</v>
      </c>
      <c r="E352" s="63" t="e">
        <f>+VLOOKUP(A352,'[25]Tasas Activas Diarias'!#REF!,16,0)</f>
        <v>#REF!</v>
      </c>
    </row>
    <row r="353" spans="1:5" ht="15.6" x14ac:dyDescent="0.3">
      <c r="A353" s="80">
        <v>42859</v>
      </c>
      <c r="B353" s="65" t="e">
        <f>+VLOOKUP(A353,'[25]Tasas Activas Diarias'!#REF!,49,0)</f>
        <v>#REF!</v>
      </c>
      <c r="C353" s="65" t="e">
        <f>+VLOOKUP(A353,'[25]Tasas Activas Diarias'!#REF!,7,0)</f>
        <v>#REF!</v>
      </c>
      <c r="D353" s="65" t="e">
        <f>+VLOOKUP(A353,'[25]Tasas Activas Diarias'!#REF!,9,0)</f>
        <v>#REF!</v>
      </c>
      <c r="E353" s="65" t="e">
        <f>+VLOOKUP(A353,'[25]Tasas Activas Diarias'!#REF!,16,0)</f>
        <v>#REF!</v>
      </c>
    </row>
    <row r="354" spans="1:5" ht="15.6" x14ac:dyDescent="0.3">
      <c r="A354" s="79">
        <v>42860</v>
      </c>
      <c r="B354" s="63" t="e">
        <f>+VLOOKUP(A354,'[25]Tasas Activas Diarias'!#REF!,49,0)</f>
        <v>#REF!</v>
      </c>
      <c r="C354" s="63" t="e">
        <f>+VLOOKUP(A354,'[25]Tasas Activas Diarias'!#REF!,7,0)</f>
        <v>#REF!</v>
      </c>
      <c r="D354" s="63" t="e">
        <f>+VLOOKUP(A354,'[25]Tasas Activas Diarias'!#REF!,9,0)</f>
        <v>#REF!</v>
      </c>
      <c r="E354" s="63" t="e">
        <f>+VLOOKUP(A354,'[25]Tasas Activas Diarias'!#REF!,16,0)</f>
        <v>#REF!</v>
      </c>
    </row>
    <row r="355" spans="1:5" ht="15.6" x14ac:dyDescent="0.3">
      <c r="A355" s="80">
        <v>42863</v>
      </c>
      <c r="B355" s="65" t="e">
        <f>+VLOOKUP(A355,'[25]Tasas Activas Diarias'!#REF!,49,0)</f>
        <v>#REF!</v>
      </c>
      <c r="C355" s="65" t="e">
        <f>+VLOOKUP(A355,'[25]Tasas Activas Diarias'!#REF!,7,0)</f>
        <v>#REF!</v>
      </c>
      <c r="D355" s="65" t="e">
        <f>+VLOOKUP(A355,'[25]Tasas Activas Diarias'!#REF!,9,0)</f>
        <v>#REF!</v>
      </c>
      <c r="E355" s="65" t="e">
        <f>+VLOOKUP(A355,'[25]Tasas Activas Diarias'!#REF!,16,0)</f>
        <v>#REF!</v>
      </c>
    </row>
    <row r="356" spans="1:5" ht="15.6" x14ac:dyDescent="0.3">
      <c r="A356" s="79">
        <v>42864</v>
      </c>
      <c r="B356" s="63" t="e">
        <f>+VLOOKUP(A356,'[25]Tasas Activas Diarias'!#REF!,49,0)</f>
        <v>#REF!</v>
      </c>
      <c r="C356" s="63" t="e">
        <f>+VLOOKUP(A356,'[25]Tasas Activas Diarias'!#REF!,7,0)</f>
        <v>#REF!</v>
      </c>
      <c r="D356" s="63" t="e">
        <f>+VLOOKUP(A356,'[25]Tasas Activas Diarias'!#REF!,9,0)</f>
        <v>#REF!</v>
      </c>
      <c r="E356" s="63" t="e">
        <f>+VLOOKUP(A356,'[25]Tasas Activas Diarias'!#REF!,16,0)</f>
        <v>#REF!</v>
      </c>
    </row>
    <row r="357" spans="1:5" ht="15.6" x14ac:dyDescent="0.3">
      <c r="A357" s="80">
        <v>42865</v>
      </c>
      <c r="B357" s="65" t="e">
        <f>+VLOOKUP(A357,'[25]Tasas Activas Diarias'!#REF!,49,0)</f>
        <v>#REF!</v>
      </c>
      <c r="C357" s="65" t="e">
        <f>+VLOOKUP(A357,'[25]Tasas Activas Diarias'!#REF!,7,0)</f>
        <v>#REF!</v>
      </c>
      <c r="D357" s="65" t="e">
        <f>+VLOOKUP(A357,'[25]Tasas Activas Diarias'!#REF!,9,0)</f>
        <v>#REF!</v>
      </c>
      <c r="E357" s="65" t="e">
        <f>+VLOOKUP(A357,'[25]Tasas Activas Diarias'!#REF!,16,0)</f>
        <v>#REF!</v>
      </c>
    </row>
    <row r="358" spans="1:5" ht="15.6" x14ac:dyDescent="0.3">
      <c r="A358" s="79">
        <v>42866</v>
      </c>
      <c r="B358" s="63" t="e">
        <f>+VLOOKUP(A358,'[25]Tasas Activas Diarias'!#REF!,49,0)</f>
        <v>#REF!</v>
      </c>
      <c r="C358" s="63" t="e">
        <f>+VLOOKUP(A358,'[25]Tasas Activas Diarias'!#REF!,7,0)</f>
        <v>#REF!</v>
      </c>
      <c r="D358" s="63" t="e">
        <f>+VLOOKUP(A358,'[25]Tasas Activas Diarias'!#REF!,9,0)</f>
        <v>#REF!</v>
      </c>
      <c r="E358" s="63" t="e">
        <f>+VLOOKUP(A358,'[25]Tasas Activas Diarias'!#REF!,16,0)</f>
        <v>#REF!</v>
      </c>
    </row>
    <row r="359" spans="1:5" ht="15.6" x14ac:dyDescent="0.3">
      <c r="A359" s="80">
        <v>42867</v>
      </c>
      <c r="B359" s="65" t="e">
        <f>+VLOOKUP(A359,'[25]Tasas Activas Diarias'!#REF!,49,0)</f>
        <v>#REF!</v>
      </c>
      <c r="C359" s="65" t="e">
        <f>+VLOOKUP(A359,'[25]Tasas Activas Diarias'!#REF!,7,0)</f>
        <v>#REF!</v>
      </c>
      <c r="D359" s="65" t="e">
        <f>+VLOOKUP(A359,'[25]Tasas Activas Diarias'!#REF!,9,0)</f>
        <v>#REF!</v>
      </c>
      <c r="E359" s="65" t="e">
        <f>+VLOOKUP(A359,'[25]Tasas Activas Diarias'!#REF!,16,0)</f>
        <v>#REF!</v>
      </c>
    </row>
    <row r="360" spans="1:5" ht="15.6" x14ac:dyDescent="0.3">
      <c r="A360" s="79">
        <v>42870</v>
      </c>
      <c r="B360" s="63" t="e">
        <f>+VLOOKUP(A360,'[25]Tasas Activas Diarias'!#REF!,49,0)</f>
        <v>#REF!</v>
      </c>
      <c r="C360" s="63" t="e">
        <f>+VLOOKUP(A360,'[25]Tasas Activas Diarias'!#REF!,7,0)</f>
        <v>#REF!</v>
      </c>
      <c r="D360" s="63" t="e">
        <f>+VLOOKUP(A360,'[25]Tasas Activas Diarias'!#REF!,9,0)</f>
        <v>#REF!</v>
      </c>
      <c r="E360" s="63" t="e">
        <f>+VLOOKUP(A360,'[25]Tasas Activas Diarias'!#REF!,16,0)</f>
        <v>#REF!</v>
      </c>
    </row>
    <row r="361" spans="1:5" ht="15.6" x14ac:dyDescent="0.3">
      <c r="A361" s="80">
        <v>42871</v>
      </c>
      <c r="B361" s="65" t="e">
        <f>+VLOOKUP(A361,'[25]Tasas Activas Diarias'!#REF!,49,0)</f>
        <v>#REF!</v>
      </c>
      <c r="C361" s="65" t="e">
        <f>+VLOOKUP(A361,'[25]Tasas Activas Diarias'!#REF!,7,0)</f>
        <v>#REF!</v>
      </c>
      <c r="D361" s="65" t="e">
        <f>+VLOOKUP(A361,'[25]Tasas Activas Diarias'!#REF!,9,0)</f>
        <v>#REF!</v>
      </c>
      <c r="E361" s="65" t="e">
        <f>+VLOOKUP(A361,'[25]Tasas Activas Diarias'!#REF!,16,0)</f>
        <v>#REF!</v>
      </c>
    </row>
    <row r="362" spans="1:5" ht="15.6" x14ac:dyDescent="0.3">
      <c r="A362" s="79">
        <v>42872</v>
      </c>
      <c r="B362" s="63" t="e">
        <f>+VLOOKUP(A362,'[25]Tasas Activas Diarias'!#REF!,49,0)</f>
        <v>#REF!</v>
      </c>
      <c r="C362" s="63" t="e">
        <f>+VLOOKUP(A362,'[25]Tasas Activas Diarias'!#REF!,7,0)</f>
        <v>#REF!</v>
      </c>
      <c r="D362" s="63" t="e">
        <f>+VLOOKUP(A362,'[25]Tasas Activas Diarias'!#REF!,9,0)</f>
        <v>#REF!</v>
      </c>
      <c r="E362" s="63" t="e">
        <f>+VLOOKUP(A362,'[25]Tasas Activas Diarias'!#REF!,16,0)</f>
        <v>#REF!</v>
      </c>
    </row>
    <row r="363" spans="1:5" ht="15.6" x14ac:dyDescent="0.3">
      <c r="A363" s="80">
        <v>42873</v>
      </c>
      <c r="B363" s="65" t="e">
        <f>+VLOOKUP(A363,'[25]Tasas Activas Diarias'!#REF!,49,0)</f>
        <v>#REF!</v>
      </c>
      <c r="C363" s="65" t="e">
        <f>+VLOOKUP(A363,'[25]Tasas Activas Diarias'!#REF!,7,0)</f>
        <v>#REF!</v>
      </c>
      <c r="D363" s="65" t="e">
        <f>+VLOOKUP(A363,'[25]Tasas Activas Diarias'!#REF!,9,0)</f>
        <v>#REF!</v>
      </c>
      <c r="E363" s="65" t="e">
        <f>+VLOOKUP(A363,'[25]Tasas Activas Diarias'!#REF!,16,0)</f>
        <v>#REF!</v>
      </c>
    </row>
    <row r="364" spans="1:5" ht="15.6" x14ac:dyDescent="0.3">
      <c r="A364" s="79">
        <v>42874</v>
      </c>
      <c r="B364" s="63" t="e">
        <f>+VLOOKUP(A364,'[25]Tasas Activas Diarias'!#REF!,49,0)</f>
        <v>#REF!</v>
      </c>
      <c r="C364" s="63" t="e">
        <f>+VLOOKUP(A364,'[25]Tasas Activas Diarias'!#REF!,7,0)</f>
        <v>#REF!</v>
      </c>
      <c r="D364" s="63" t="e">
        <f>+VLOOKUP(A364,'[25]Tasas Activas Diarias'!#REF!,9,0)</f>
        <v>#REF!</v>
      </c>
      <c r="E364" s="63" t="e">
        <f>+VLOOKUP(A364,'[25]Tasas Activas Diarias'!#REF!,16,0)</f>
        <v>#REF!</v>
      </c>
    </row>
    <row r="365" spans="1:5" ht="15.6" x14ac:dyDescent="0.3">
      <c r="A365" s="80">
        <v>42877</v>
      </c>
      <c r="B365" s="65" t="e">
        <f>+VLOOKUP(A365,'[25]Tasas Activas Diarias'!#REF!,49,0)</f>
        <v>#REF!</v>
      </c>
      <c r="C365" s="65" t="e">
        <f>+VLOOKUP(A365,'[25]Tasas Activas Diarias'!#REF!,7,0)</f>
        <v>#REF!</v>
      </c>
      <c r="D365" s="65" t="e">
        <f>+VLOOKUP(A365,'[25]Tasas Activas Diarias'!#REF!,9,0)</f>
        <v>#REF!</v>
      </c>
      <c r="E365" s="65" t="e">
        <f>+VLOOKUP(A365,'[25]Tasas Activas Diarias'!#REF!,16,0)</f>
        <v>#REF!</v>
      </c>
    </row>
    <row r="366" spans="1:5" ht="15.6" x14ac:dyDescent="0.3">
      <c r="A366" s="79">
        <v>42878</v>
      </c>
      <c r="B366" s="63" t="e">
        <f>+VLOOKUP(A366,'[25]Tasas Activas Diarias'!#REF!,49,0)</f>
        <v>#REF!</v>
      </c>
      <c r="C366" s="63" t="e">
        <f>+VLOOKUP(A366,'[25]Tasas Activas Diarias'!#REF!,7,0)</f>
        <v>#REF!</v>
      </c>
      <c r="D366" s="63" t="e">
        <f>+VLOOKUP(A366,'[25]Tasas Activas Diarias'!#REF!,9,0)</f>
        <v>#REF!</v>
      </c>
      <c r="E366" s="63" t="e">
        <f>+VLOOKUP(A366,'[25]Tasas Activas Diarias'!#REF!,16,0)</f>
        <v>#REF!</v>
      </c>
    </row>
    <row r="367" spans="1:5" ht="15.6" x14ac:dyDescent="0.3">
      <c r="A367" s="80">
        <v>42879</v>
      </c>
      <c r="B367" s="65" t="e">
        <f>+VLOOKUP(A367,'[25]Tasas Activas Diarias'!#REF!,49,0)</f>
        <v>#REF!</v>
      </c>
      <c r="C367" s="65" t="e">
        <f>+VLOOKUP(A367,'[25]Tasas Activas Diarias'!#REF!,7,0)</f>
        <v>#REF!</v>
      </c>
      <c r="D367" s="65" t="e">
        <f>+VLOOKUP(A367,'[25]Tasas Activas Diarias'!#REF!,9,0)</f>
        <v>#REF!</v>
      </c>
      <c r="E367" s="65" t="e">
        <f>+VLOOKUP(A367,'[25]Tasas Activas Diarias'!#REF!,16,0)</f>
        <v>#REF!</v>
      </c>
    </row>
    <row r="368" spans="1:5" ht="15.6" x14ac:dyDescent="0.3">
      <c r="A368" s="79">
        <v>42881</v>
      </c>
      <c r="B368" s="63" t="e">
        <f>+VLOOKUP(A368,'[25]Tasas Activas Diarias'!#REF!,49,0)</f>
        <v>#REF!</v>
      </c>
      <c r="C368" s="63" t="e">
        <f>+VLOOKUP(A368,'[25]Tasas Activas Diarias'!#REF!,7,0)</f>
        <v>#REF!</v>
      </c>
      <c r="D368" s="63" t="e">
        <f>+VLOOKUP(A368,'[25]Tasas Activas Diarias'!#REF!,9,0)</f>
        <v>#REF!</v>
      </c>
      <c r="E368" s="63" t="e">
        <f>+VLOOKUP(A368,'[25]Tasas Activas Diarias'!#REF!,16,0)</f>
        <v>#REF!</v>
      </c>
    </row>
    <row r="369" spans="1:5" ht="15.6" x14ac:dyDescent="0.3">
      <c r="A369" s="80">
        <v>42884</v>
      </c>
      <c r="B369" s="65" t="e">
        <f>+VLOOKUP(A369,'[25]Tasas Activas Diarias'!#REF!,49,0)</f>
        <v>#REF!</v>
      </c>
      <c r="C369" s="65" t="e">
        <f>+VLOOKUP(A369,'[25]Tasas Activas Diarias'!#REF!,7,0)</f>
        <v>#REF!</v>
      </c>
      <c r="D369" s="65" t="e">
        <f>+VLOOKUP(A369,'[25]Tasas Activas Diarias'!#REF!,9,0)</f>
        <v>#REF!</v>
      </c>
      <c r="E369" s="65" t="e">
        <f>+VLOOKUP(A369,'[25]Tasas Activas Diarias'!#REF!,16,0)</f>
        <v>#REF!</v>
      </c>
    </row>
    <row r="370" spans="1:5" ht="15.6" x14ac:dyDescent="0.3">
      <c r="A370" s="79">
        <v>42885</v>
      </c>
      <c r="B370" s="63" t="e">
        <f>+VLOOKUP(A370,'[25]Tasas Activas Diarias'!#REF!,49,0)</f>
        <v>#REF!</v>
      </c>
      <c r="C370" s="63" t="e">
        <f>+VLOOKUP(A370,'[25]Tasas Activas Diarias'!#REF!,7,0)</f>
        <v>#REF!</v>
      </c>
      <c r="D370" s="63" t="e">
        <f>+VLOOKUP(A370,'[25]Tasas Activas Diarias'!#REF!,9,0)</f>
        <v>#REF!</v>
      </c>
      <c r="E370" s="63" t="e">
        <f>+VLOOKUP(A370,'[25]Tasas Activas Diarias'!#REF!,16,0)</f>
        <v>#REF!</v>
      </c>
    </row>
    <row r="371" spans="1:5" ht="15.6" x14ac:dyDescent="0.3">
      <c r="A371" s="80">
        <v>42886</v>
      </c>
      <c r="B371" s="65" t="e">
        <f>+VLOOKUP(A371,'[25]Tasas Activas Diarias'!#REF!,49,0)</f>
        <v>#REF!</v>
      </c>
      <c r="C371" s="65" t="e">
        <f>+VLOOKUP(A371,'[25]Tasas Activas Diarias'!#REF!,7,0)</f>
        <v>#REF!</v>
      </c>
      <c r="D371" s="65" t="e">
        <f>+VLOOKUP(A371,'[25]Tasas Activas Diarias'!#REF!,9,0)</f>
        <v>#REF!</v>
      </c>
      <c r="E371" s="65" t="e">
        <f>+VLOOKUP(A371,'[25]Tasas Activas Diarias'!#REF!,16,0)</f>
        <v>#REF!</v>
      </c>
    </row>
    <row r="372" spans="1:5" ht="15.6" x14ac:dyDescent="0.3">
      <c r="A372" s="79">
        <f t="shared" ref="A372:A384" si="0">+WORKDAY(A371,1)</f>
        <v>42887</v>
      </c>
      <c r="B372" s="63" t="e">
        <f>+VLOOKUP(A372,'[25]Tasas Activas Diarias'!#REF!,49,0)</f>
        <v>#REF!</v>
      </c>
      <c r="C372" s="63" t="e">
        <f>+VLOOKUP(A372,'[25]Tasas Activas Diarias'!#REF!,7,0)</f>
        <v>#REF!</v>
      </c>
      <c r="D372" s="63" t="e">
        <f>+VLOOKUP(A372,'[25]Tasas Activas Diarias'!#REF!,9,0)</f>
        <v>#REF!</v>
      </c>
      <c r="E372" s="63" t="e">
        <f>+VLOOKUP(A372,'[25]Tasas Activas Diarias'!#REF!,16,0)</f>
        <v>#REF!</v>
      </c>
    </row>
    <row r="373" spans="1:5" ht="15.6" x14ac:dyDescent="0.3">
      <c r="A373" s="80">
        <f t="shared" si="0"/>
        <v>42888</v>
      </c>
      <c r="B373" s="65" t="e">
        <f>+VLOOKUP(A373,'[25]Tasas Activas Diarias'!#REF!,49,0)</f>
        <v>#REF!</v>
      </c>
      <c r="C373" s="65" t="e">
        <f>+VLOOKUP(A373,'[25]Tasas Activas Diarias'!#REF!,7,0)</f>
        <v>#REF!</v>
      </c>
      <c r="D373" s="65" t="e">
        <f>+VLOOKUP(A373,'[25]Tasas Activas Diarias'!#REF!,9,0)</f>
        <v>#REF!</v>
      </c>
      <c r="E373" s="65" t="e">
        <f>+VLOOKUP(A373,'[25]Tasas Activas Diarias'!#REF!,16,0)</f>
        <v>#REF!</v>
      </c>
    </row>
    <row r="374" spans="1:5" ht="15.6" x14ac:dyDescent="0.3">
      <c r="A374" s="79">
        <f t="shared" si="0"/>
        <v>42891</v>
      </c>
      <c r="B374" s="63" t="e">
        <f>+VLOOKUP(A374,'[25]Tasas Activas Diarias'!#REF!,49,0)</f>
        <v>#REF!</v>
      </c>
      <c r="C374" s="63" t="e">
        <f>+VLOOKUP(A374,'[25]Tasas Activas Diarias'!#REF!,7,0)</f>
        <v>#REF!</v>
      </c>
      <c r="D374" s="63" t="e">
        <f>+VLOOKUP(A374,'[25]Tasas Activas Diarias'!#REF!,9,0)</f>
        <v>#REF!</v>
      </c>
      <c r="E374" s="63" t="e">
        <f>+VLOOKUP(A374,'[25]Tasas Activas Diarias'!#REF!,16,0)</f>
        <v>#REF!</v>
      </c>
    </row>
    <row r="375" spans="1:5" ht="15.6" x14ac:dyDescent="0.3">
      <c r="A375" s="80">
        <f t="shared" si="0"/>
        <v>42892</v>
      </c>
      <c r="B375" s="65" t="e">
        <f>+VLOOKUP(A375,'[25]Tasas Activas Diarias'!#REF!,49,0)</f>
        <v>#REF!</v>
      </c>
      <c r="C375" s="65" t="e">
        <f>+VLOOKUP(A375,'[25]Tasas Activas Diarias'!#REF!,7,0)</f>
        <v>#REF!</v>
      </c>
      <c r="D375" s="65" t="e">
        <f>+VLOOKUP(A375,'[25]Tasas Activas Diarias'!#REF!,9,0)</f>
        <v>#REF!</v>
      </c>
      <c r="E375" s="65" t="e">
        <f>+VLOOKUP(A375,'[25]Tasas Activas Diarias'!#REF!,16,0)</f>
        <v>#REF!</v>
      </c>
    </row>
    <row r="376" spans="1:5" ht="15.6" x14ac:dyDescent="0.3">
      <c r="A376" s="79">
        <f t="shared" si="0"/>
        <v>42893</v>
      </c>
      <c r="B376" s="63" t="e">
        <f>+VLOOKUP(A376,'[25]Tasas Activas Diarias'!#REF!,49,0)</f>
        <v>#REF!</v>
      </c>
      <c r="C376" s="63" t="e">
        <f>+VLOOKUP(A376,'[25]Tasas Activas Diarias'!#REF!,7,0)</f>
        <v>#REF!</v>
      </c>
      <c r="D376" s="63" t="e">
        <f>+VLOOKUP(A376,'[25]Tasas Activas Diarias'!#REF!,9,0)</f>
        <v>#REF!</v>
      </c>
      <c r="E376" s="63" t="e">
        <f>+VLOOKUP(A376,'[25]Tasas Activas Diarias'!#REF!,16,0)</f>
        <v>#REF!</v>
      </c>
    </row>
    <row r="377" spans="1:5" ht="15.6" x14ac:dyDescent="0.3">
      <c r="A377" s="80">
        <f t="shared" si="0"/>
        <v>42894</v>
      </c>
      <c r="B377" s="65" t="e">
        <f>+VLOOKUP(A377,'[25]Tasas Activas Diarias'!#REF!,49,0)</f>
        <v>#REF!</v>
      </c>
      <c r="C377" s="65" t="e">
        <f>+VLOOKUP(A377,'[25]Tasas Activas Diarias'!#REF!,7,0)</f>
        <v>#REF!</v>
      </c>
      <c r="D377" s="65" t="e">
        <f>+VLOOKUP(A377,'[25]Tasas Activas Diarias'!#REF!,9,0)</f>
        <v>#REF!</v>
      </c>
      <c r="E377" s="65" t="e">
        <f>+VLOOKUP(A377,'[25]Tasas Activas Diarias'!#REF!,16,0)</f>
        <v>#REF!</v>
      </c>
    </row>
    <row r="378" spans="1:5" ht="15.6" x14ac:dyDescent="0.3">
      <c r="A378" s="79">
        <f t="shared" si="0"/>
        <v>42895</v>
      </c>
      <c r="B378" s="63" t="e">
        <f>+VLOOKUP(A378,'[25]Tasas Activas Diarias'!#REF!,49,0)</f>
        <v>#REF!</v>
      </c>
      <c r="C378" s="63" t="e">
        <f>+VLOOKUP(A378,'[25]Tasas Activas Diarias'!#REF!,7,0)</f>
        <v>#REF!</v>
      </c>
      <c r="D378" s="63" t="e">
        <f>+VLOOKUP(A378,'[25]Tasas Activas Diarias'!#REF!,9,0)</f>
        <v>#REF!</v>
      </c>
      <c r="E378" s="63" t="e">
        <f>+VLOOKUP(A378,'[25]Tasas Activas Diarias'!#REF!,16,0)</f>
        <v>#REF!</v>
      </c>
    </row>
    <row r="379" spans="1:5" ht="15.6" x14ac:dyDescent="0.3">
      <c r="A379" s="80">
        <f t="shared" si="0"/>
        <v>42898</v>
      </c>
      <c r="B379" s="65" t="e">
        <f>+VLOOKUP(A379,'[25]Tasas Activas Diarias'!#REF!,49,0)</f>
        <v>#REF!</v>
      </c>
      <c r="C379" s="65" t="e">
        <f>+VLOOKUP(A379,'[25]Tasas Activas Diarias'!#REF!,7,0)</f>
        <v>#REF!</v>
      </c>
      <c r="D379" s="65" t="e">
        <f>+VLOOKUP(A379,'[25]Tasas Activas Diarias'!#REF!,9,0)</f>
        <v>#REF!</v>
      </c>
      <c r="E379" s="65" t="e">
        <f>+VLOOKUP(A379,'[25]Tasas Activas Diarias'!#REF!,16,0)</f>
        <v>#REF!</v>
      </c>
    </row>
    <row r="380" spans="1:5" ht="15.6" x14ac:dyDescent="0.3">
      <c r="A380" s="79">
        <f t="shared" si="0"/>
        <v>42899</v>
      </c>
      <c r="B380" s="63" t="e">
        <f>+VLOOKUP(A380,'[25]Tasas Activas Diarias'!#REF!,49,0)</f>
        <v>#REF!</v>
      </c>
      <c r="C380" s="63" t="e">
        <f>+VLOOKUP(A380,'[25]Tasas Activas Diarias'!#REF!,7,0)</f>
        <v>#REF!</v>
      </c>
      <c r="D380" s="63" t="e">
        <f>+VLOOKUP(A380,'[25]Tasas Activas Diarias'!#REF!,9,0)</f>
        <v>#REF!</v>
      </c>
      <c r="E380" s="63" t="e">
        <f>+VLOOKUP(A380,'[25]Tasas Activas Diarias'!#REF!,16,0)</f>
        <v>#REF!</v>
      </c>
    </row>
    <row r="381" spans="1:5" ht="15.6" x14ac:dyDescent="0.3">
      <c r="A381" s="80">
        <f t="shared" si="0"/>
        <v>42900</v>
      </c>
      <c r="B381" s="65" t="e">
        <f>+VLOOKUP(A381,'[25]Tasas Activas Diarias'!#REF!,49,0)</f>
        <v>#REF!</v>
      </c>
      <c r="C381" s="65" t="e">
        <f>+VLOOKUP(A381,'[25]Tasas Activas Diarias'!#REF!,7,0)</f>
        <v>#REF!</v>
      </c>
      <c r="D381" s="65" t="e">
        <f>+VLOOKUP(A381,'[25]Tasas Activas Diarias'!#REF!,9,0)</f>
        <v>#REF!</v>
      </c>
      <c r="E381" s="65" t="e">
        <f>+VLOOKUP(A381,'[25]Tasas Activas Diarias'!#REF!,16,0)</f>
        <v>#REF!</v>
      </c>
    </row>
    <row r="382" spans="1:5" ht="15.6" x14ac:dyDescent="0.3">
      <c r="A382" s="79">
        <f t="shared" si="0"/>
        <v>42901</v>
      </c>
      <c r="B382" s="63" t="e">
        <f>+VLOOKUP(A382,'[25]Tasas Activas Diarias'!#REF!,49,0)</f>
        <v>#REF!</v>
      </c>
      <c r="C382" s="63" t="e">
        <f>+VLOOKUP(A382,'[25]Tasas Activas Diarias'!#REF!,7,0)</f>
        <v>#REF!</v>
      </c>
      <c r="D382" s="63" t="e">
        <f>+VLOOKUP(A382,'[25]Tasas Activas Diarias'!#REF!,9,0)</f>
        <v>#REF!</v>
      </c>
      <c r="E382" s="63" t="e">
        <f>+VLOOKUP(A382,'[25]Tasas Activas Diarias'!#REF!,16,0)</f>
        <v>#REF!</v>
      </c>
    </row>
    <row r="383" spans="1:5" ht="15.6" x14ac:dyDescent="0.3">
      <c r="A383" s="80">
        <f t="shared" si="0"/>
        <v>42902</v>
      </c>
      <c r="B383" s="65" t="e">
        <f>+VLOOKUP(A383,'[25]Tasas Activas Diarias'!#REF!,49,0)</f>
        <v>#REF!</v>
      </c>
      <c r="C383" s="65" t="e">
        <f>+VLOOKUP(A383,'[25]Tasas Activas Diarias'!#REF!,7,0)</f>
        <v>#REF!</v>
      </c>
      <c r="D383" s="65" t="e">
        <f>+VLOOKUP(A383,'[25]Tasas Activas Diarias'!#REF!,9,0)</f>
        <v>#REF!</v>
      </c>
      <c r="E383" s="65" t="e">
        <f>+VLOOKUP(A383,'[25]Tasas Activas Diarias'!#REF!,16,0)</f>
        <v>#REF!</v>
      </c>
    </row>
    <row r="384" spans="1:5" ht="15.6" x14ac:dyDescent="0.3">
      <c r="A384" s="79">
        <f t="shared" si="0"/>
        <v>42905</v>
      </c>
      <c r="B384" s="63" t="e">
        <f>+VLOOKUP(A384,'[25]Tasas Activas Diarias'!#REF!,49,0)</f>
        <v>#REF!</v>
      </c>
      <c r="C384" s="63" t="e">
        <f>+VLOOKUP(A384,'[25]Tasas Activas Diarias'!#REF!,7,0)</f>
        <v>#REF!</v>
      </c>
      <c r="D384" s="63" t="e">
        <f>+VLOOKUP(A384,'[25]Tasas Activas Diarias'!#REF!,9,0)</f>
        <v>#REF!</v>
      </c>
      <c r="E384" s="63" t="e">
        <f>+VLOOKUP(A384,'[25]Tasas Activas Diarias'!#REF!,16,0)</f>
        <v>#REF!</v>
      </c>
    </row>
    <row r="385" spans="1:5" ht="15.6" x14ac:dyDescent="0.3">
      <c r="A385" s="80">
        <f>+WORKDAY(A384,2)</f>
        <v>42907</v>
      </c>
      <c r="B385" s="65" t="e">
        <f>+VLOOKUP(A385,'[25]Tasas Activas Diarias'!#REF!,49,0)</f>
        <v>#REF!</v>
      </c>
      <c r="C385" s="65" t="e">
        <f>+VLOOKUP(A385,'[25]Tasas Activas Diarias'!#REF!,7,0)</f>
        <v>#REF!</v>
      </c>
      <c r="D385" s="65" t="e">
        <f>+VLOOKUP(A385,'[25]Tasas Activas Diarias'!#REF!,9,0)</f>
        <v>#REF!</v>
      </c>
      <c r="E385" s="65" t="e">
        <f>+VLOOKUP(A385,'[25]Tasas Activas Diarias'!#REF!,16,0)</f>
        <v>#REF!</v>
      </c>
    </row>
    <row r="386" spans="1:5" ht="15.6" x14ac:dyDescent="0.3">
      <c r="A386" s="79">
        <f t="shared" ref="A386:A396" si="1">+WORKDAY(A385,1)</f>
        <v>42908</v>
      </c>
      <c r="B386" s="63" t="e">
        <f>+VLOOKUP(A386,'[25]Tasas Activas Diarias'!#REF!,49,0)</f>
        <v>#REF!</v>
      </c>
      <c r="C386" s="63" t="e">
        <f>+VLOOKUP(A386,'[25]Tasas Activas Diarias'!#REF!,7,0)</f>
        <v>#REF!</v>
      </c>
      <c r="D386" s="63" t="e">
        <f>+VLOOKUP(A386,'[25]Tasas Activas Diarias'!#REF!,9,0)</f>
        <v>#REF!</v>
      </c>
      <c r="E386" s="63" t="e">
        <f>+VLOOKUP(A386,'[25]Tasas Activas Diarias'!#REF!,16,0)</f>
        <v>#REF!</v>
      </c>
    </row>
    <row r="387" spans="1:5" ht="15.6" x14ac:dyDescent="0.3">
      <c r="A387" s="80">
        <f t="shared" si="1"/>
        <v>42909</v>
      </c>
      <c r="B387" s="65" t="e">
        <f>+VLOOKUP(A387,'[25]Tasas Activas Diarias'!#REF!,49,0)</f>
        <v>#REF!</v>
      </c>
      <c r="C387" s="65" t="e">
        <f>+VLOOKUP(A387,'[25]Tasas Activas Diarias'!#REF!,7,0)</f>
        <v>#REF!</v>
      </c>
      <c r="D387" s="65" t="e">
        <f>+VLOOKUP(A387,'[25]Tasas Activas Diarias'!#REF!,9,0)</f>
        <v>#REF!</v>
      </c>
      <c r="E387" s="65" t="e">
        <f>+VLOOKUP(A387,'[25]Tasas Activas Diarias'!#REF!,16,0)</f>
        <v>#REF!</v>
      </c>
    </row>
    <row r="388" spans="1:5" ht="15.6" x14ac:dyDescent="0.3">
      <c r="A388" s="79">
        <f t="shared" si="1"/>
        <v>42912</v>
      </c>
      <c r="B388" s="63" t="e">
        <f>+VLOOKUP(A388,'[25]Tasas Activas Diarias'!#REF!,49,0)</f>
        <v>#REF!</v>
      </c>
      <c r="C388" s="63" t="e">
        <f>+VLOOKUP(A388,'[25]Tasas Activas Diarias'!#REF!,7,0)</f>
        <v>#REF!</v>
      </c>
      <c r="D388" s="63" t="e">
        <f>+VLOOKUP(A388,'[25]Tasas Activas Diarias'!#REF!,9,0)</f>
        <v>#REF!</v>
      </c>
      <c r="E388" s="63" t="e">
        <f>+VLOOKUP(A388,'[25]Tasas Activas Diarias'!#REF!,16,0)</f>
        <v>#REF!</v>
      </c>
    </row>
    <row r="389" spans="1:5" ht="15.6" x14ac:dyDescent="0.3">
      <c r="A389" s="80">
        <f t="shared" si="1"/>
        <v>42913</v>
      </c>
      <c r="B389" s="65" t="e">
        <f>+VLOOKUP(A389,'[25]Tasas Activas Diarias'!#REF!,49,0)</f>
        <v>#REF!</v>
      </c>
      <c r="C389" s="65" t="e">
        <f>+VLOOKUP(A389,'[25]Tasas Activas Diarias'!#REF!,7,0)</f>
        <v>#REF!</v>
      </c>
      <c r="D389" s="65" t="e">
        <f>+VLOOKUP(A389,'[25]Tasas Activas Diarias'!#REF!,9,0)</f>
        <v>#REF!</v>
      </c>
      <c r="E389" s="65" t="e">
        <f>+VLOOKUP(A389,'[25]Tasas Activas Diarias'!#REF!,16,0)</f>
        <v>#REF!</v>
      </c>
    </row>
    <row r="390" spans="1:5" ht="15.6" x14ac:dyDescent="0.3">
      <c r="A390" s="79">
        <f t="shared" si="1"/>
        <v>42914</v>
      </c>
      <c r="B390" s="63" t="e">
        <f>+VLOOKUP(A390,'[25]Tasas Activas Diarias'!#REF!,49,0)</f>
        <v>#REF!</v>
      </c>
      <c r="C390" s="63" t="e">
        <f>+VLOOKUP(A390,'[25]Tasas Activas Diarias'!#REF!,7,0)</f>
        <v>#REF!</v>
      </c>
      <c r="D390" s="63" t="e">
        <f>+VLOOKUP(A390,'[25]Tasas Activas Diarias'!#REF!,9,0)</f>
        <v>#REF!</v>
      </c>
      <c r="E390" s="63" t="e">
        <f>+VLOOKUP(A390,'[25]Tasas Activas Diarias'!#REF!,16,0)</f>
        <v>#REF!</v>
      </c>
    </row>
    <row r="391" spans="1:5" ht="15.6" x14ac:dyDescent="0.3">
      <c r="A391" s="80">
        <f t="shared" si="1"/>
        <v>42915</v>
      </c>
      <c r="B391" s="65" t="e">
        <f>+VLOOKUP(A391,'[25]Tasas Activas Diarias'!#REF!,49,0)</f>
        <v>#REF!</v>
      </c>
      <c r="C391" s="65" t="e">
        <f>+VLOOKUP(A391,'[25]Tasas Activas Diarias'!#REF!,7,0)</f>
        <v>#REF!</v>
      </c>
      <c r="D391" s="65" t="e">
        <f>+VLOOKUP(A391,'[25]Tasas Activas Diarias'!#REF!,9,0)</f>
        <v>#REF!</v>
      </c>
      <c r="E391" s="65" t="e">
        <f>+VLOOKUP(A391,'[25]Tasas Activas Diarias'!#REF!,16,0)</f>
        <v>#REF!</v>
      </c>
    </row>
    <row r="392" spans="1:5" ht="15.6" x14ac:dyDescent="0.3">
      <c r="A392" s="79">
        <f t="shared" si="1"/>
        <v>42916</v>
      </c>
      <c r="B392" s="63" t="e">
        <f>+VLOOKUP(A392,'[25]Tasas Activas Diarias'!#REF!,49,0)</f>
        <v>#REF!</v>
      </c>
      <c r="C392" s="63" t="e">
        <f>+VLOOKUP(A392,'[25]Tasas Activas Diarias'!#REF!,7,0)</f>
        <v>#REF!</v>
      </c>
      <c r="D392" s="63" t="e">
        <f>+VLOOKUP(A392,'[25]Tasas Activas Diarias'!#REF!,9,0)</f>
        <v>#REF!</v>
      </c>
      <c r="E392" s="63" t="e">
        <f>+VLOOKUP(A392,'[25]Tasas Activas Diarias'!#REF!,16,0)</f>
        <v>#REF!</v>
      </c>
    </row>
    <row r="393" spans="1:5" ht="15.6" x14ac:dyDescent="0.3">
      <c r="A393" s="80">
        <f t="shared" si="1"/>
        <v>42919</v>
      </c>
      <c r="B393" s="65" t="e">
        <f>+VLOOKUP(A393,'[25]Tasas Activas Diarias'!#REF!,49,0)</f>
        <v>#REF!</v>
      </c>
      <c r="C393" s="65" t="e">
        <f>+VLOOKUP(A393,'[25]Tasas Activas Diarias'!#REF!,7,0)</f>
        <v>#REF!</v>
      </c>
      <c r="D393" s="65" t="e">
        <f>+VLOOKUP(A393,'[25]Tasas Activas Diarias'!#REF!,9,0)</f>
        <v>#REF!</v>
      </c>
      <c r="E393" s="65" t="e">
        <f>+VLOOKUP(A393,'[25]Tasas Activas Diarias'!#REF!,16,0)</f>
        <v>#REF!</v>
      </c>
    </row>
    <row r="394" spans="1:5" ht="15.6" x14ac:dyDescent="0.3">
      <c r="A394" s="79">
        <f t="shared" si="1"/>
        <v>42920</v>
      </c>
      <c r="B394" s="63" t="e">
        <f>+VLOOKUP(A394,'[25]Tasas Activas Diarias'!#REF!,49,0)</f>
        <v>#REF!</v>
      </c>
      <c r="C394" s="63" t="e">
        <f>+VLOOKUP(A394,'[25]Tasas Activas Diarias'!#REF!,7,0)</f>
        <v>#REF!</v>
      </c>
      <c r="D394" s="63" t="e">
        <f>+VLOOKUP(A394,'[25]Tasas Activas Diarias'!#REF!,9,0)</f>
        <v>#REF!</v>
      </c>
      <c r="E394" s="63" t="e">
        <f>+VLOOKUP(A394,'[25]Tasas Activas Diarias'!#REF!,16,0)</f>
        <v>#REF!</v>
      </c>
    </row>
    <row r="395" spans="1:5" ht="15.6" x14ac:dyDescent="0.3">
      <c r="A395" s="80">
        <f t="shared" si="1"/>
        <v>42921</v>
      </c>
      <c r="B395" s="65" t="e">
        <f>+VLOOKUP(A395,'[25]Tasas Activas Diarias'!#REF!,49,0)</f>
        <v>#REF!</v>
      </c>
      <c r="C395" s="65" t="e">
        <f>+VLOOKUP(A395,'[25]Tasas Activas Diarias'!#REF!,7,0)</f>
        <v>#REF!</v>
      </c>
      <c r="D395" s="65" t="e">
        <f>+VLOOKUP(A395,'[25]Tasas Activas Diarias'!#REF!,9,0)</f>
        <v>#REF!</v>
      </c>
      <c r="E395" s="65" t="e">
        <f>+VLOOKUP(A395,'[25]Tasas Activas Diarias'!#REF!,16,0)</f>
        <v>#REF!</v>
      </c>
    </row>
    <row r="396" spans="1:5" ht="15.6" x14ac:dyDescent="0.3">
      <c r="A396" s="79">
        <f t="shared" si="1"/>
        <v>42922</v>
      </c>
      <c r="B396" s="63" t="e">
        <f>+VLOOKUP(A396,'[25]Tasas Activas Diarias'!#REF!,49,0)</f>
        <v>#REF!</v>
      </c>
      <c r="C396" s="63" t="e">
        <f>+VLOOKUP(A396,'[25]Tasas Activas Diarias'!#REF!,7,0)</f>
        <v>#REF!</v>
      </c>
      <c r="D396" s="63" t="e">
        <f>+VLOOKUP(A396,'[25]Tasas Activas Diarias'!#REF!,9,0)</f>
        <v>#REF!</v>
      </c>
      <c r="E396" s="63" t="e">
        <f>+VLOOKUP(A396,'[25]Tasas Activas Diarias'!#REF!,16,0)</f>
        <v>#REF!</v>
      </c>
    </row>
    <row r="397" spans="1:5" ht="15.6" x14ac:dyDescent="0.3">
      <c r="A397" s="80"/>
      <c r="B397" s="65"/>
      <c r="C397" s="65"/>
      <c r="D397" s="65"/>
      <c r="E397" s="65"/>
    </row>
    <row r="398" spans="1:5" x14ac:dyDescent="0.3">
      <c r="A398" s="58"/>
      <c r="B398" s="58"/>
      <c r="C398" s="58"/>
      <c r="D398" s="58"/>
      <c r="E398" s="58"/>
    </row>
    <row r="399" spans="1:5" ht="15.6" x14ac:dyDescent="0.3">
      <c r="A399" s="33" t="s">
        <v>22</v>
      </c>
      <c r="B399" s="58"/>
      <c r="C399" s="58"/>
      <c r="D399" s="58"/>
      <c r="E399" s="58"/>
    </row>
    <row r="400" spans="1:5" ht="15.6" x14ac:dyDescent="0.3">
      <c r="A400" s="42" t="s">
        <v>23</v>
      </c>
      <c r="B400" s="58"/>
      <c r="C400" s="58"/>
      <c r="D400" s="58"/>
      <c r="E400" s="58"/>
    </row>
  </sheetData>
  <mergeCells count="4">
    <mergeCell ref="A6:A7"/>
    <mergeCell ref="C6:E6"/>
    <mergeCell ref="A8:A9"/>
    <mergeCell ref="C8:E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9"/>
  <sheetViews>
    <sheetView showGridLines="0" showRowColHeaders="0" zoomScaleNormal="100" workbookViewId="0">
      <pane ySplit="8" topLeftCell="A9" activePane="bottomLeft" state="frozen"/>
      <selection activeCell="A13" sqref="A13:A14"/>
      <selection pane="bottomLeft"/>
    </sheetView>
  </sheetViews>
  <sheetFormatPr baseColWidth="10" defaultRowHeight="14.4" x14ac:dyDescent="0.3"/>
  <cols>
    <col min="1" max="1" width="11.44140625" style="141" customWidth="1"/>
    <col min="2" max="8" width="14.33203125" style="141" customWidth="1"/>
    <col min="9" max="9" width="14.33203125" customWidth="1"/>
    <col min="10" max="10" width="4.88671875" customWidth="1"/>
    <col min="11" max="11" width="11.6640625" style="141" customWidth="1"/>
    <col min="12" max="15" width="17.6640625" customWidth="1"/>
  </cols>
  <sheetData>
    <row r="1" spans="1:21" ht="15.6" x14ac:dyDescent="0.3">
      <c r="A1" s="93" t="s">
        <v>784</v>
      </c>
      <c r="B1" s="93"/>
      <c r="C1" s="93"/>
      <c r="D1" s="93"/>
      <c r="E1" s="93"/>
      <c r="F1" s="93"/>
      <c r="G1" s="93"/>
      <c r="H1" s="93"/>
      <c r="K1" s="288" t="s">
        <v>259</v>
      </c>
      <c r="L1" s="288"/>
      <c r="M1" s="288"/>
      <c r="N1" s="288"/>
    </row>
    <row r="2" spans="1:21" x14ac:dyDescent="0.3">
      <c r="A2" s="140" t="s">
        <v>258</v>
      </c>
      <c r="B2" s="140"/>
      <c r="C2" s="140"/>
      <c r="D2" s="140"/>
      <c r="E2" s="140"/>
      <c r="F2" s="140"/>
      <c r="G2" s="140"/>
      <c r="H2" s="140"/>
      <c r="K2" s="140" t="s">
        <v>237</v>
      </c>
    </row>
    <row r="3" spans="1:21" x14ac:dyDescent="0.3">
      <c r="A3" s="94"/>
      <c r="B3" s="94"/>
      <c r="C3" s="94"/>
      <c r="D3" s="94"/>
      <c r="E3" s="94"/>
      <c r="F3" s="94"/>
      <c r="G3" s="94"/>
      <c r="H3" s="94"/>
      <c r="K3" s="94"/>
    </row>
    <row r="4" spans="1:21" ht="15.6" x14ac:dyDescent="0.3">
      <c r="A4" s="96" t="s">
        <v>257</v>
      </c>
      <c r="B4" s="96"/>
      <c r="C4" s="96"/>
      <c r="D4" s="96"/>
      <c r="E4" s="96"/>
      <c r="F4" s="96"/>
      <c r="G4" s="96"/>
      <c r="H4" s="96"/>
      <c r="K4" s="96" t="s">
        <v>256</v>
      </c>
    </row>
    <row r="5" spans="1:21" x14ac:dyDescent="0.3">
      <c r="A5" s="154" t="s">
        <v>255</v>
      </c>
      <c r="B5" s="154"/>
      <c r="C5" s="154"/>
      <c r="D5" s="154"/>
      <c r="E5" s="154"/>
      <c r="F5" s="154"/>
      <c r="G5" s="154"/>
      <c r="H5" s="154"/>
      <c r="K5" s="154" t="s">
        <v>254</v>
      </c>
    </row>
    <row r="7" spans="1:21" ht="33" customHeight="1" x14ac:dyDescent="0.3">
      <c r="A7" s="153" t="s">
        <v>0</v>
      </c>
      <c r="B7" s="153" t="s">
        <v>253</v>
      </c>
      <c r="C7" s="153" t="s">
        <v>246</v>
      </c>
      <c r="D7" s="153" t="s">
        <v>251</v>
      </c>
      <c r="E7" s="153" t="s">
        <v>245</v>
      </c>
      <c r="F7" s="153" t="s">
        <v>250</v>
      </c>
      <c r="G7" s="153" t="s">
        <v>249</v>
      </c>
      <c r="H7" s="153" t="s">
        <v>252</v>
      </c>
      <c r="I7" s="153" t="s">
        <v>248</v>
      </c>
      <c r="K7" s="153" t="s">
        <v>0</v>
      </c>
      <c r="L7" s="153" t="s">
        <v>251</v>
      </c>
      <c r="M7" s="153" t="s">
        <v>250</v>
      </c>
      <c r="N7" s="153" t="s">
        <v>249</v>
      </c>
      <c r="O7" s="153" t="s">
        <v>248</v>
      </c>
    </row>
    <row r="8" spans="1:21" ht="31.2" x14ac:dyDescent="0.3">
      <c r="A8" s="152" t="s">
        <v>1</v>
      </c>
      <c r="B8" s="9" t="s">
        <v>247</v>
      </c>
      <c r="C8" s="9" t="s">
        <v>246</v>
      </c>
      <c r="D8" s="151" t="s">
        <v>243</v>
      </c>
      <c r="E8" s="151" t="s">
        <v>245</v>
      </c>
      <c r="F8" s="9" t="s">
        <v>242</v>
      </c>
      <c r="G8" s="9" t="s">
        <v>241</v>
      </c>
      <c r="H8" s="151" t="s">
        <v>244</v>
      </c>
      <c r="I8" s="151" t="s">
        <v>240</v>
      </c>
      <c r="K8" s="152" t="s">
        <v>1</v>
      </c>
      <c r="L8" s="151" t="s">
        <v>243</v>
      </c>
      <c r="M8" s="9" t="s">
        <v>242</v>
      </c>
      <c r="N8" s="9" t="s">
        <v>241</v>
      </c>
      <c r="O8" s="151" t="s">
        <v>240</v>
      </c>
    </row>
    <row r="9" spans="1:21" ht="15.6" x14ac:dyDescent="0.3">
      <c r="A9" s="137">
        <v>42156</v>
      </c>
      <c r="B9" s="148">
        <v>46.5</v>
      </c>
      <c r="C9" s="147">
        <v>50.2</v>
      </c>
      <c r="D9" s="147">
        <v>53.6</v>
      </c>
      <c r="E9" s="147">
        <v>51.3</v>
      </c>
      <c r="F9" s="148">
        <v>50.1</v>
      </c>
      <c r="G9" s="147">
        <v>51.9</v>
      </c>
      <c r="H9" s="147">
        <v>48.7</v>
      </c>
      <c r="I9" s="147">
        <v>52.5</v>
      </c>
      <c r="K9" s="137">
        <v>42170</v>
      </c>
      <c r="L9" s="148">
        <v>0.16453682882686849</v>
      </c>
      <c r="M9" s="147">
        <v>0.40080160320641323</v>
      </c>
      <c r="N9" s="147">
        <v>-3.9918964502078325E-2</v>
      </c>
      <c r="O9" s="147">
        <v>0.21916716477385911</v>
      </c>
      <c r="Q9" s="142"/>
      <c r="R9" s="142"/>
      <c r="S9" s="143"/>
      <c r="T9" s="142"/>
      <c r="U9" s="142"/>
    </row>
    <row r="10" spans="1:21" ht="15.6" x14ac:dyDescent="0.3">
      <c r="A10" s="135">
        <v>42186</v>
      </c>
      <c r="B10" s="150">
        <v>47.2</v>
      </c>
      <c r="C10" s="149">
        <v>50</v>
      </c>
      <c r="D10" s="149">
        <v>53.8</v>
      </c>
      <c r="E10" s="149">
        <v>52.7</v>
      </c>
      <c r="F10" s="150">
        <v>51.2</v>
      </c>
      <c r="G10" s="149">
        <v>52.3</v>
      </c>
      <c r="H10" s="149">
        <v>48.3</v>
      </c>
      <c r="I10" s="149">
        <v>52.4</v>
      </c>
      <c r="K10" s="135">
        <v>42200</v>
      </c>
      <c r="L10" s="150">
        <v>0.1903767100208853</v>
      </c>
      <c r="M10" s="149">
        <v>0.20020020020019569</v>
      </c>
      <c r="N10" s="149">
        <v>0.14620175842662775</v>
      </c>
      <c r="O10" s="149">
        <v>0.23062268123934526</v>
      </c>
      <c r="Q10" s="142"/>
      <c r="R10" s="142"/>
      <c r="S10" s="143"/>
      <c r="T10" s="142"/>
      <c r="U10" s="142"/>
    </row>
    <row r="11" spans="1:21" ht="15.6" x14ac:dyDescent="0.3">
      <c r="A11" s="137">
        <v>42217</v>
      </c>
      <c r="B11" s="148">
        <v>45.8</v>
      </c>
      <c r="C11" s="147">
        <v>49.7</v>
      </c>
      <c r="D11" s="147">
        <v>53</v>
      </c>
      <c r="E11" s="147">
        <v>52.3</v>
      </c>
      <c r="F11" s="148">
        <v>51.7</v>
      </c>
      <c r="G11" s="147">
        <v>51.8</v>
      </c>
      <c r="H11" s="147">
        <v>47.9</v>
      </c>
      <c r="I11" s="147">
        <v>52.3</v>
      </c>
      <c r="K11" s="137">
        <v>42231</v>
      </c>
      <c r="L11" s="148">
        <v>0.2339245372087646</v>
      </c>
      <c r="M11" s="147">
        <v>0.20000000000000018</v>
      </c>
      <c r="N11" s="147">
        <v>7.9801294776018494E-3</v>
      </c>
      <c r="O11" s="147">
        <v>0.13020833333332593</v>
      </c>
      <c r="Q11" s="142"/>
      <c r="R11" s="142"/>
      <c r="S11" s="143"/>
      <c r="T11" s="142"/>
      <c r="U11" s="142"/>
    </row>
    <row r="12" spans="1:21" ht="15.6" x14ac:dyDescent="0.3">
      <c r="A12" s="135">
        <v>42248</v>
      </c>
      <c r="B12" s="150">
        <v>47</v>
      </c>
      <c r="C12" s="149">
        <v>49.8</v>
      </c>
      <c r="D12" s="149">
        <v>53.1</v>
      </c>
      <c r="E12" s="149">
        <v>51.2</v>
      </c>
      <c r="F12" s="150">
        <v>51</v>
      </c>
      <c r="G12" s="149">
        <v>51.5</v>
      </c>
      <c r="H12" s="149">
        <v>49.1</v>
      </c>
      <c r="I12" s="149">
        <v>52</v>
      </c>
      <c r="K12" s="135">
        <v>42262</v>
      </c>
      <c r="L12" s="150">
        <v>-8.0004716067350046E-3</v>
      </c>
      <c r="M12" s="149">
        <v>0</v>
      </c>
      <c r="N12" s="149">
        <v>-0.12464476242708145</v>
      </c>
      <c r="O12" s="149">
        <v>-8.9748703629843884E-2</v>
      </c>
      <c r="Q12" s="142"/>
      <c r="R12" s="142"/>
      <c r="S12" s="143"/>
      <c r="T12" s="142"/>
      <c r="U12" s="142"/>
    </row>
    <row r="13" spans="1:21" ht="15.6" x14ac:dyDescent="0.3">
      <c r="A13" s="137">
        <v>42278</v>
      </c>
      <c r="B13" s="148">
        <v>44.1</v>
      </c>
      <c r="C13" s="147">
        <v>49.8</v>
      </c>
      <c r="D13" s="147">
        <v>54.1</v>
      </c>
      <c r="E13" s="147">
        <v>50.7</v>
      </c>
      <c r="F13" s="148">
        <v>52.4</v>
      </c>
      <c r="G13" s="147">
        <v>54.5</v>
      </c>
      <c r="H13" s="147">
        <v>50.2</v>
      </c>
      <c r="I13" s="147">
        <v>52.3</v>
      </c>
      <c r="K13" s="137">
        <v>42292</v>
      </c>
      <c r="L13" s="148">
        <v>0.12041801049235801</v>
      </c>
      <c r="M13" s="147">
        <v>0.20000000000000018</v>
      </c>
      <c r="N13" s="147">
        <v>-0.11055336440777808</v>
      </c>
      <c r="O13" s="147">
        <v>0.11973657952504269</v>
      </c>
      <c r="Q13" s="142"/>
      <c r="R13" s="142"/>
      <c r="S13" s="143"/>
      <c r="T13" s="142"/>
      <c r="U13" s="142"/>
    </row>
    <row r="14" spans="1:21" ht="15.6" x14ac:dyDescent="0.3">
      <c r="A14" s="135">
        <v>42309</v>
      </c>
      <c r="B14" s="150">
        <v>43.8</v>
      </c>
      <c r="C14" s="149">
        <v>49.6</v>
      </c>
      <c r="D14" s="149">
        <v>52.8</v>
      </c>
      <c r="E14" s="149">
        <v>50.3</v>
      </c>
      <c r="F14" s="150">
        <v>52.6</v>
      </c>
      <c r="G14" s="149">
        <v>52.5</v>
      </c>
      <c r="H14" s="149">
        <v>50.1</v>
      </c>
      <c r="I14" s="149">
        <v>52.8</v>
      </c>
      <c r="K14" s="135">
        <v>42323</v>
      </c>
      <c r="L14" s="150">
        <v>0.43649153585978695</v>
      </c>
      <c r="M14" s="149">
        <v>0.30120481927711218</v>
      </c>
      <c r="N14" s="149">
        <v>0.11084260350303055</v>
      </c>
      <c r="O14" s="149">
        <v>0.14994002399040252</v>
      </c>
      <c r="Q14" s="142"/>
      <c r="R14" s="142"/>
      <c r="S14" s="143"/>
      <c r="T14" s="142"/>
      <c r="U14" s="142"/>
    </row>
    <row r="15" spans="1:21" ht="15.6" x14ac:dyDescent="0.3">
      <c r="A15" s="137">
        <v>42339</v>
      </c>
      <c r="B15" s="148">
        <v>45.6</v>
      </c>
      <c r="C15" s="147">
        <v>49.7</v>
      </c>
      <c r="D15" s="147">
        <v>51.2</v>
      </c>
      <c r="E15" s="147">
        <v>49.1</v>
      </c>
      <c r="F15" s="148">
        <v>52.6</v>
      </c>
      <c r="G15" s="147">
        <v>51.2</v>
      </c>
      <c r="H15" s="147">
        <v>48.7</v>
      </c>
      <c r="I15" s="147">
        <v>53.2</v>
      </c>
      <c r="K15" s="137">
        <v>42353</v>
      </c>
      <c r="L15" s="148">
        <v>0.65851284438613789</v>
      </c>
      <c r="M15" s="147">
        <v>0.10030090270811698</v>
      </c>
      <c r="N15" s="147">
        <v>0.20172968222583165</v>
      </c>
      <c r="O15" s="147">
        <v>0.23013808284970683</v>
      </c>
      <c r="Q15" s="142"/>
      <c r="R15" s="142"/>
      <c r="S15" s="143"/>
      <c r="T15" s="142"/>
      <c r="U15" s="142"/>
    </row>
    <row r="16" spans="1:21" ht="15.6" x14ac:dyDescent="0.3">
      <c r="A16" s="135">
        <v>42370</v>
      </c>
      <c r="B16" s="150">
        <v>47.4</v>
      </c>
      <c r="C16" s="149">
        <v>49.4</v>
      </c>
      <c r="D16" s="149">
        <v>52.4</v>
      </c>
      <c r="E16" s="149">
        <v>51.1</v>
      </c>
      <c r="F16" s="150">
        <v>52.3</v>
      </c>
      <c r="G16" s="149">
        <v>52.5</v>
      </c>
      <c r="H16" s="149">
        <v>49.8</v>
      </c>
      <c r="I16" s="149">
        <v>52.3</v>
      </c>
      <c r="K16" s="135">
        <v>42384</v>
      </c>
      <c r="L16" s="150">
        <v>1.3592266072971739</v>
      </c>
      <c r="M16" s="149">
        <v>-0.10040160642569296</v>
      </c>
      <c r="N16" s="149">
        <v>0.29317536117996212</v>
      </c>
      <c r="O16" s="149">
        <v>0.32520325203251321</v>
      </c>
      <c r="Q16" s="142"/>
      <c r="R16" s="142"/>
      <c r="S16" s="143"/>
      <c r="T16" s="142"/>
      <c r="U16" s="142"/>
    </row>
    <row r="17" spans="1:21" ht="15.6" x14ac:dyDescent="0.3">
      <c r="A17" s="137">
        <v>42401</v>
      </c>
      <c r="B17" s="148">
        <v>44.5</v>
      </c>
      <c r="C17" s="147">
        <v>49</v>
      </c>
      <c r="D17" s="147">
        <v>51.3</v>
      </c>
      <c r="E17" s="147">
        <v>51.1</v>
      </c>
      <c r="F17" s="148">
        <v>50.1</v>
      </c>
      <c r="G17" s="147">
        <v>50.9</v>
      </c>
      <c r="H17" s="147">
        <v>49.3</v>
      </c>
      <c r="I17" s="147">
        <v>51.2</v>
      </c>
      <c r="K17" s="137">
        <v>42415</v>
      </c>
      <c r="L17" s="148">
        <v>0.98475937304927186</v>
      </c>
      <c r="M17" s="147">
        <v>0.2012072434607548</v>
      </c>
      <c r="N17" s="147">
        <v>0.28438781252513934</v>
      </c>
      <c r="O17" s="147">
        <v>-0.15146925174189807</v>
      </c>
      <c r="Q17" s="142"/>
      <c r="R17" s="142"/>
      <c r="S17" s="143"/>
      <c r="T17" s="142"/>
      <c r="U17" s="142"/>
    </row>
    <row r="18" spans="1:21" ht="15.6" x14ac:dyDescent="0.3">
      <c r="A18" s="135">
        <v>42430</v>
      </c>
      <c r="B18" s="150">
        <v>46</v>
      </c>
      <c r="C18" s="149">
        <v>50.2</v>
      </c>
      <c r="D18" s="149">
        <v>51.5</v>
      </c>
      <c r="E18" s="149">
        <v>52.4</v>
      </c>
      <c r="F18" s="150">
        <v>49.1</v>
      </c>
      <c r="G18" s="149">
        <v>51.1</v>
      </c>
      <c r="H18" s="149">
        <v>48.3</v>
      </c>
      <c r="I18" s="149">
        <v>51.6</v>
      </c>
      <c r="K18" s="135">
        <v>42444</v>
      </c>
      <c r="L18" s="150">
        <v>0.88521075134858052</v>
      </c>
      <c r="M18" s="149">
        <v>0</v>
      </c>
      <c r="N18" s="149">
        <v>0.46238252374601529</v>
      </c>
      <c r="O18" s="149">
        <v>-4.9925112331516974E-2</v>
      </c>
      <c r="Q18" s="142"/>
      <c r="R18" s="142"/>
      <c r="S18" s="143"/>
      <c r="T18" s="142"/>
      <c r="U18" s="142"/>
    </row>
    <row r="19" spans="1:21" ht="15.6" x14ac:dyDescent="0.3">
      <c r="A19" s="137">
        <v>42461</v>
      </c>
      <c r="B19" s="148">
        <v>42.6</v>
      </c>
      <c r="C19" s="147">
        <v>50.1</v>
      </c>
      <c r="D19" s="147">
        <v>50.8</v>
      </c>
      <c r="E19" s="147">
        <v>50.5</v>
      </c>
      <c r="F19" s="148">
        <v>48.2</v>
      </c>
      <c r="G19" s="147">
        <v>49.5</v>
      </c>
      <c r="H19" s="147">
        <v>48</v>
      </c>
      <c r="I19" s="147">
        <v>51.7</v>
      </c>
      <c r="K19" s="137">
        <v>42475</v>
      </c>
      <c r="L19" s="148">
        <v>1.1460578066985221</v>
      </c>
      <c r="M19" s="147">
        <v>-0.29940119760478723</v>
      </c>
      <c r="N19" s="147">
        <v>0.28715793686528457</v>
      </c>
      <c r="O19" s="147">
        <v>-0.23906763621873717</v>
      </c>
      <c r="Q19" s="142"/>
      <c r="R19" s="142"/>
      <c r="S19" s="143"/>
      <c r="T19" s="142"/>
      <c r="U19" s="142"/>
    </row>
    <row r="20" spans="1:21" ht="15.6" x14ac:dyDescent="0.3">
      <c r="A20" s="135">
        <v>42491</v>
      </c>
      <c r="B20" s="150">
        <v>41.6</v>
      </c>
      <c r="C20" s="149">
        <v>50.1</v>
      </c>
      <c r="D20" s="149">
        <v>50.7</v>
      </c>
      <c r="E20" s="149">
        <v>50.7</v>
      </c>
      <c r="F20" s="150">
        <v>47.7</v>
      </c>
      <c r="G20" s="149">
        <v>50.4</v>
      </c>
      <c r="H20" s="149">
        <v>49.6</v>
      </c>
      <c r="I20" s="149">
        <v>51.5</v>
      </c>
      <c r="K20" s="135">
        <v>42505</v>
      </c>
      <c r="L20" s="150">
        <v>1.0430957697844008</v>
      </c>
      <c r="M20" s="149">
        <v>-0.39840637450200278</v>
      </c>
      <c r="N20" s="149">
        <v>0.30664735554113065</v>
      </c>
      <c r="O20" s="149">
        <v>-9.9393698439509404E-2</v>
      </c>
      <c r="Q20" s="142"/>
      <c r="R20" s="142"/>
      <c r="S20" s="143"/>
      <c r="T20" s="142"/>
      <c r="U20" s="142"/>
    </row>
    <row r="21" spans="1:21" ht="15.6" x14ac:dyDescent="0.3">
      <c r="A21" s="137">
        <v>42522</v>
      </c>
      <c r="B21" s="148">
        <v>43.2</v>
      </c>
      <c r="C21" s="147">
        <v>50</v>
      </c>
      <c r="D21" s="147">
        <v>51.3</v>
      </c>
      <c r="E21" s="147">
        <v>51.7</v>
      </c>
      <c r="F21" s="148">
        <v>48.1</v>
      </c>
      <c r="G21" s="147">
        <v>53.1</v>
      </c>
      <c r="H21" s="147">
        <v>51.5</v>
      </c>
      <c r="I21" s="147">
        <v>52.8</v>
      </c>
      <c r="K21" s="137">
        <v>42536</v>
      </c>
      <c r="L21" s="148">
        <v>1.020558590508756</v>
      </c>
      <c r="M21" s="147">
        <v>-0.29940119760478723</v>
      </c>
      <c r="N21" s="147">
        <v>0.46024979283767209</v>
      </c>
      <c r="O21" s="147">
        <v>7.9522862823067086E-2</v>
      </c>
      <c r="Q21" s="142"/>
      <c r="R21" s="142"/>
      <c r="S21" s="143"/>
      <c r="T21" s="142"/>
      <c r="U21" s="142"/>
    </row>
    <row r="22" spans="1:21" ht="15.6" x14ac:dyDescent="0.3">
      <c r="A22" s="135">
        <v>42552</v>
      </c>
      <c r="B22" s="150">
        <v>46</v>
      </c>
      <c r="C22" s="149">
        <v>49.9</v>
      </c>
      <c r="D22" s="149">
        <v>52.9</v>
      </c>
      <c r="E22" s="149">
        <v>51.8</v>
      </c>
      <c r="F22" s="150">
        <v>49.3</v>
      </c>
      <c r="G22" s="149">
        <v>48.3</v>
      </c>
      <c r="H22" s="149">
        <v>49.5</v>
      </c>
      <c r="I22" s="149">
        <v>52</v>
      </c>
      <c r="K22" s="135">
        <v>42566</v>
      </c>
      <c r="L22" s="150">
        <v>0.85002270090299703</v>
      </c>
      <c r="M22" s="149">
        <v>-0.49950049950050479</v>
      </c>
      <c r="N22" s="149">
        <v>0.56295496360291963</v>
      </c>
      <c r="O22" s="149">
        <v>0.2</v>
      </c>
      <c r="Q22" s="142"/>
      <c r="R22" s="142"/>
      <c r="S22" s="143"/>
      <c r="T22" s="142"/>
      <c r="U22" s="142"/>
    </row>
    <row r="23" spans="1:21" ht="15.6" x14ac:dyDescent="0.3">
      <c r="A23" s="137">
        <v>42583</v>
      </c>
      <c r="B23" s="148">
        <v>45.7</v>
      </c>
      <c r="C23" s="147">
        <v>50.4</v>
      </c>
      <c r="D23" s="147">
        <v>52</v>
      </c>
      <c r="E23" s="147">
        <v>52.6</v>
      </c>
      <c r="F23" s="148">
        <v>49.5</v>
      </c>
      <c r="G23" s="147">
        <v>53.5</v>
      </c>
      <c r="H23" s="147">
        <v>50.8</v>
      </c>
      <c r="I23" s="147">
        <v>51.7</v>
      </c>
      <c r="K23" s="137">
        <v>42597</v>
      </c>
      <c r="L23" s="148">
        <v>1.0840541438369229</v>
      </c>
      <c r="M23" s="147">
        <v>-0.49900199600798611</v>
      </c>
      <c r="N23" s="147">
        <v>0.63935685288807065</v>
      </c>
      <c r="O23" s="147">
        <v>0.24007202160647445</v>
      </c>
      <c r="Q23" s="142"/>
      <c r="R23" s="142"/>
      <c r="S23" s="143"/>
      <c r="T23" s="142"/>
      <c r="U23" s="142"/>
    </row>
    <row r="24" spans="1:21" ht="15.6" x14ac:dyDescent="0.3">
      <c r="A24" s="135">
        <v>42614</v>
      </c>
      <c r="B24" s="150">
        <v>46</v>
      </c>
      <c r="C24" s="149">
        <v>50.4</v>
      </c>
      <c r="D24" s="149">
        <v>51.5</v>
      </c>
      <c r="E24" s="149">
        <v>52.1</v>
      </c>
      <c r="F24" s="150">
        <v>50.4</v>
      </c>
      <c r="G24" s="149">
        <v>55.3</v>
      </c>
      <c r="H24" s="149">
        <v>51.1</v>
      </c>
      <c r="I24" s="149">
        <v>52.6</v>
      </c>
      <c r="K24" s="135">
        <v>42628</v>
      </c>
      <c r="L24" s="150">
        <v>1.4903123381353964</v>
      </c>
      <c r="M24" s="149">
        <v>-0.49850448654037427</v>
      </c>
      <c r="N24" s="149">
        <v>0.97643769968051686</v>
      </c>
      <c r="O24" s="149">
        <v>0.4</v>
      </c>
      <c r="Q24" s="142"/>
      <c r="R24" s="142"/>
      <c r="S24" s="143"/>
      <c r="T24" s="142"/>
      <c r="U24" s="142"/>
    </row>
    <row r="25" spans="1:21" ht="15.6" x14ac:dyDescent="0.3">
      <c r="A25" s="137">
        <v>42644</v>
      </c>
      <c r="B25" s="148">
        <v>46.3</v>
      </c>
      <c r="C25" s="147">
        <v>51.2</v>
      </c>
      <c r="D25" s="147">
        <v>53.4</v>
      </c>
      <c r="E25" s="147">
        <v>54.4</v>
      </c>
      <c r="F25" s="148">
        <v>51.4</v>
      </c>
      <c r="G25" s="147">
        <v>54.2</v>
      </c>
      <c r="H25" s="147">
        <v>52.4</v>
      </c>
      <c r="I25" s="147">
        <v>53.5</v>
      </c>
      <c r="K25" s="137">
        <v>42658</v>
      </c>
      <c r="L25" s="148">
        <v>1.6409298883057346</v>
      </c>
      <c r="M25" s="147">
        <v>0.19960079840319889</v>
      </c>
      <c r="N25" s="147">
        <v>0.90933564655557575</v>
      </c>
      <c r="O25" s="147">
        <v>0.5</v>
      </c>
      <c r="Q25" s="142"/>
      <c r="R25" s="142"/>
      <c r="S25" s="143"/>
      <c r="T25" s="142"/>
      <c r="U25" s="142"/>
    </row>
    <row r="26" spans="1:21" ht="15.6" x14ac:dyDescent="0.3">
      <c r="A26" s="135">
        <v>42675</v>
      </c>
      <c r="B26" s="150">
        <v>46.2</v>
      </c>
      <c r="C26" s="149">
        <v>51.7</v>
      </c>
      <c r="D26" s="149">
        <v>54.1</v>
      </c>
      <c r="E26" s="149">
        <v>52.3</v>
      </c>
      <c r="F26" s="150">
        <v>51.3</v>
      </c>
      <c r="G26" s="149">
        <v>53.5</v>
      </c>
      <c r="H26" s="149">
        <v>53.6</v>
      </c>
      <c r="I26" s="149">
        <v>53.7</v>
      </c>
      <c r="K26" s="135">
        <v>42689</v>
      </c>
      <c r="L26" s="150">
        <v>1.6989078449568353</v>
      </c>
      <c r="M26" s="149">
        <v>0.50050050050050032</v>
      </c>
      <c r="N26" s="149">
        <v>1.1650524173840324</v>
      </c>
      <c r="O26" s="149">
        <v>0.6</v>
      </c>
      <c r="Q26" s="142"/>
      <c r="R26" s="142"/>
      <c r="S26" s="143"/>
      <c r="T26" s="142"/>
      <c r="U26" s="142"/>
    </row>
    <row r="27" spans="1:21" ht="15.6" x14ac:dyDescent="0.3">
      <c r="A27" s="137">
        <v>42705</v>
      </c>
      <c r="B27" s="148">
        <v>45.2</v>
      </c>
      <c r="C27" s="147">
        <v>51.4</v>
      </c>
      <c r="D27" s="147">
        <v>54.3</v>
      </c>
      <c r="E27" s="147">
        <v>49.6</v>
      </c>
      <c r="F27" s="148">
        <v>52.4</v>
      </c>
      <c r="G27" s="147">
        <v>55.9</v>
      </c>
      <c r="H27" s="147">
        <v>53.7</v>
      </c>
      <c r="I27" s="147">
        <v>54.9</v>
      </c>
      <c r="K27" s="137">
        <v>42719</v>
      </c>
      <c r="L27" s="148">
        <v>2.0916895806530249</v>
      </c>
      <c r="M27" s="147">
        <v>0.30060120240480437</v>
      </c>
      <c r="N27" s="147">
        <v>1.5587625578057782</v>
      </c>
      <c r="O27" s="147">
        <v>1.1000000000000001</v>
      </c>
      <c r="Q27" s="142"/>
      <c r="R27" s="142"/>
      <c r="S27" s="143"/>
      <c r="T27" s="142"/>
      <c r="U27" s="142"/>
    </row>
    <row r="28" spans="1:21" ht="15.6" x14ac:dyDescent="0.3">
      <c r="A28" s="135">
        <v>42736</v>
      </c>
      <c r="B28" s="150">
        <v>44</v>
      </c>
      <c r="C28" s="149">
        <v>51.3</v>
      </c>
      <c r="D28" s="149">
        <v>55</v>
      </c>
      <c r="E28" s="149">
        <v>50.4</v>
      </c>
      <c r="F28" s="150">
        <v>52.7</v>
      </c>
      <c r="G28" s="149">
        <v>55.6</v>
      </c>
      <c r="H28" s="149">
        <v>54.7</v>
      </c>
      <c r="I28" s="149">
        <v>55.2</v>
      </c>
      <c r="K28" s="135">
        <v>42750</v>
      </c>
      <c r="L28" s="150">
        <v>2.5417251140248425</v>
      </c>
      <c r="M28" s="149">
        <v>0.50251256281406143</v>
      </c>
      <c r="N28" s="149">
        <v>1.8151864910747264</v>
      </c>
      <c r="O28" s="149">
        <v>1.8</v>
      </c>
      <c r="Q28" s="142"/>
      <c r="R28" s="142"/>
      <c r="S28" s="143"/>
      <c r="T28" s="142"/>
      <c r="U28" s="142"/>
    </row>
    <row r="29" spans="1:21" ht="15.6" x14ac:dyDescent="0.3">
      <c r="A29" s="137">
        <v>42767</v>
      </c>
      <c r="B29" s="148">
        <v>46.9</v>
      </c>
      <c r="C29" s="147">
        <v>51.6</v>
      </c>
      <c r="D29" s="147">
        <v>54.2</v>
      </c>
      <c r="E29" s="147">
        <v>50.7</v>
      </c>
      <c r="F29" s="148">
        <v>53.3</v>
      </c>
      <c r="G29" s="147">
        <v>54.6</v>
      </c>
      <c r="H29" s="147">
        <v>52.5</v>
      </c>
      <c r="I29" s="147">
        <v>55.4</v>
      </c>
      <c r="K29" s="137">
        <v>42781</v>
      </c>
      <c r="L29" s="148">
        <v>2.7955325304447314</v>
      </c>
      <c r="M29" s="147">
        <v>0.3</v>
      </c>
      <c r="N29" s="147">
        <v>2.2977103061275557</v>
      </c>
      <c r="O29" s="147">
        <v>2</v>
      </c>
      <c r="Q29" s="142"/>
      <c r="R29" s="142"/>
      <c r="S29" s="143"/>
      <c r="T29" s="142"/>
      <c r="U29" s="142"/>
    </row>
    <row r="30" spans="1:21" ht="15.6" x14ac:dyDescent="0.3">
      <c r="A30" s="135">
        <v>42795</v>
      </c>
      <c r="B30" s="150">
        <v>49.6</v>
      </c>
      <c r="C30" s="149">
        <v>51.8</v>
      </c>
      <c r="D30" s="149">
        <v>53.3</v>
      </c>
      <c r="E30" s="149">
        <v>52.5</v>
      </c>
      <c r="F30" s="150">
        <v>52.4</v>
      </c>
      <c r="G30" s="149">
        <v>54</v>
      </c>
      <c r="H30" s="149">
        <v>52.4</v>
      </c>
      <c r="I30" s="149">
        <v>56.2</v>
      </c>
      <c r="K30" s="135">
        <v>42809</v>
      </c>
      <c r="L30" s="150">
        <v>2.3832525474844317</v>
      </c>
      <c r="M30" s="149">
        <v>0.20060180541625616</v>
      </c>
      <c r="N30" s="149">
        <v>2.3162476787603907</v>
      </c>
      <c r="O30" s="149">
        <v>1.5</v>
      </c>
      <c r="Q30" s="142"/>
      <c r="R30" s="142"/>
      <c r="S30" s="143"/>
      <c r="T30" s="142"/>
      <c r="U30" s="142"/>
    </row>
    <row r="31" spans="1:21" ht="15.6" x14ac:dyDescent="0.3">
      <c r="A31" s="137">
        <v>42826</v>
      </c>
      <c r="B31" s="148">
        <v>50.1</v>
      </c>
      <c r="C31" s="147">
        <v>51.2</v>
      </c>
      <c r="D31" s="147">
        <v>52.8</v>
      </c>
      <c r="E31" s="147">
        <v>52.5</v>
      </c>
      <c r="F31" s="148">
        <v>52.7</v>
      </c>
      <c r="G31" s="147">
        <v>57</v>
      </c>
      <c r="H31" s="147">
        <v>50.8</v>
      </c>
      <c r="I31" s="147">
        <v>56.7</v>
      </c>
      <c r="K31" s="137">
        <v>42840</v>
      </c>
      <c r="L31" s="148">
        <v>2.1974986187151444</v>
      </c>
      <c r="M31" s="147">
        <v>0.4</v>
      </c>
      <c r="N31" s="147">
        <v>2.7107111501316865</v>
      </c>
      <c r="O31" s="147">
        <v>1.9</v>
      </c>
      <c r="Q31" s="142"/>
      <c r="R31" s="142"/>
      <c r="S31" s="143"/>
      <c r="T31" s="142"/>
      <c r="U31" s="142"/>
    </row>
    <row r="32" spans="1:21" ht="15.6" x14ac:dyDescent="0.3">
      <c r="A32" s="135">
        <v>42856</v>
      </c>
      <c r="B32" s="150">
        <v>52</v>
      </c>
      <c r="C32" s="149">
        <v>51.2</v>
      </c>
      <c r="D32" s="149">
        <v>52.7</v>
      </c>
      <c r="E32" s="149">
        <v>51.6</v>
      </c>
      <c r="F32" s="150">
        <v>53.1</v>
      </c>
      <c r="G32" s="149">
        <v>56.3</v>
      </c>
      <c r="H32" s="149">
        <v>52.4</v>
      </c>
      <c r="I32" s="149">
        <v>57</v>
      </c>
      <c r="K32" s="135">
        <v>42870</v>
      </c>
      <c r="L32" s="150">
        <v>1.873313224321322</v>
      </c>
      <c r="M32" s="149">
        <v>0.4</v>
      </c>
      <c r="N32" s="149">
        <v>2.8748680568003095</v>
      </c>
      <c r="O32" s="149">
        <v>1.4</v>
      </c>
      <c r="Q32" s="142"/>
      <c r="R32" s="142"/>
      <c r="S32" s="143"/>
      <c r="T32" s="142"/>
      <c r="U32" s="142"/>
    </row>
    <row r="33" spans="1:21" ht="15.6" x14ac:dyDescent="0.3">
      <c r="A33" s="137">
        <v>42887</v>
      </c>
      <c r="B33" s="148">
        <v>50.5</v>
      </c>
      <c r="C33" s="147">
        <v>51.7</v>
      </c>
      <c r="D33" s="147">
        <v>52</v>
      </c>
      <c r="E33" s="147">
        <v>50.9</v>
      </c>
      <c r="F33" s="148">
        <v>52.4</v>
      </c>
      <c r="G33" s="147">
        <v>54.3</v>
      </c>
      <c r="H33" s="147">
        <v>50.3</v>
      </c>
      <c r="I33" s="147">
        <v>57.4</v>
      </c>
      <c r="K33" s="137">
        <v>42901</v>
      </c>
      <c r="L33" s="148">
        <v>1.64608367175056</v>
      </c>
      <c r="M33" s="147"/>
      <c r="N33" s="147"/>
      <c r="O33" s="147">
        <v>1.3</v>
      </c>
      <c r="Q33" s="142"/>
      <c r="R33" s="142"/>
      <c r="S33" s="143"/>
      <c r="T33" s="142"/>
      <c r="U33" s="142"/>
    </row>
    <row r="34" spans="1:21" x14ac:dyDescent="0.3">
      <c r="A34"/>
      <c r="B34"/>
      <c r="C34"/>
      <c r="D34"/>
      <c r="E34"/>
      <c r="F34"/>
      <c r="G34"/>
      <c r="H34"/>
      <c r="K34"/>
      <c r="Q34" s="142"/>
      <c r="R34" s="142"/>
      <c r="S34" s="143"/>
      <c r="T34" s="142"/>
      <c r="U34" s="142"/>
    </row>
    <row r="35" spans="1:21" x14ac:dyDescent="0.3">
      <c r="A35" s="141" t="s">
        <v>239</v>
      </c>
      <c r="K35" s="141" t="s">
        <v>239</v>
      </c>
      <c r="Q35" s="142"/>
      <c r="R35" s="142"/>
      <c r="S35" s="143"/>
      <c r="T35" s="142"/>
      <c r="U35" s="142"/>
    </row>
    <row r="36" spans="1:21" x14ac:dyDescent="0.3">
      <c r="A36" s="146" t="s">
        <v>238</v>
      </c>
      <c r="K36" s="146" t="s">
        <v>238</v>
      </c>
      <c r="Q36" s="142"/>
      <c r="R36" s="142"/>
      <c r="S36" s="143"/>
      <c r="T36" s="142"/>
      <c r="U36" s="142"/>
    </row>
    <row r="37" spans="1:21" x14ac:dyDescent="0.3">
      <c r="B37" s="145"/>
      <c r="C37" s="145"/>
      <c r="D37" s="145"/>
      <c r="E37" s="145"/>
      <c r="F37" s="145"/>
      <c r="G37" s="145"/>
      <c r="H37" s="145"/>
      <c r="K37" s="144"/>
      <c r="Q37" s="142"/>
      <c r="R37" s="142"/>
      <c r="S37" s="143"/>
      <c r="T37" s="142"/>
      <c r="U37" s="142"/>
    </row>
    <row r="38" spans="1:21" x14ac:dyDescent="0.3">
      <c r="K38"/>
      <c r="Q38" s="142"/>
      <c r="R38" s="142"/>
      <c r="S38" s="143"/>
      <c r="T38" s="142"/>
      <c r="U38" s="142"/>
    </row>
    <row r="39" spans="1:21" x14ac:dyDescent="0.3">
      <c r="K39"/>
      <c r="Q39" s="142"/>
      <c r="R39" s="142"/>
      <c r="S39" s="143"/>
      <c r="T39" s="142"/>
      <c r="U39" s="142"/>
    </row>
    <row r="40" spans="1:21" x14ac:dyDescent="0.3">
      <c r="K40"/>
      <c r="Q40" s="142"/>
      <c r="R40" s="142"/>
      <c r="S40" s="143"/>
      <c r="T40" s="142"/>
      <c r="U40" s="142"/>
    </row>
    <row r="41" spans="1:21" x14ac:dyDescent="0.3">
      <c r="K41"/>
      <c r="Q41" s="142"/>
      <c r="R41" s="142"/>
      <c r="S41" s="143"/>
      <c r="T41" s="142"/>
      <c r="U41" s="142"/>
    </row>
    <row r="42" spans="1:21" x14ac:dyDescent="0.3">
      <c r="K42"/>
      <c r="Q42" s="142"/>
      <c r="R42" s="142"/>
      <c r="S42" s="143"/>
      <c r="T42" s="142"/>
      <c r="U42" s="142"/>
    </row>
    <row r="43" spans="1:21" x14ac:dyDescent="0.3">
      <c r="K43"/>
      <c r="Q43" s="142"/>
      <c r="R43" s="142"/>
      <c r="S43" s="143"/>
      <c r="T43" s="142"/>
      <c r="U43" s="142"/>
    </row>
    <row r="44" spans="1:21" x14ac:dyDescent="0.3">
      <c r="K44"/>
      <c r="Q44" s="142"/>
      <c r="R44" s="142"/>
      <c r="S44" s="143"/>
      <c r="T44" s="142"/>
      <c r="U44" s="142"/>
    </row>
    <row r="45" spans="1:21" x14ac:dyDescent="0.3">
      <c r="K45"/>
      <c r="Q45" s="142"/>
      <c r="R45" s="142"/>
      <c r="S45" s="143"/>
      <c r="T45" s="142"/>
      <c r="U45" s="142"/>
    </row>
    <row r="46" spans="1:21" x14ac:dyDescent="0.3">
      <c r="K46"/>
    </row>
    <row r="47" spans="1:21" x14ac:dyDescent="0.3">
      <c r="K47"/>
    </row>
    <row r="48" spans="1:21" x14ac:dyDescent="0.3">
      <c r="K48"/>
    </row>
    <row r="49" spans="11:11" x14ac:dyDescent="0.3">
      <c r="K49"/>
    </row>
    <row r="50" spans="11:11" x14ac:dyDescent="0.3">
      <c r="K50"/>
    </row>
    <row r="51" spans="11:11" x14ac:dyDescent="0.3">
      <c r="K51"/>
    </row>
    <row r="52" spans="11:11" x14ac:dyDescent="0.3">
      <c r="K52"/>
    </row>
    <row r="53" spans="11:11" x14ac:dyDescent="0.3">
      <c r="K53"/>
    </row>
    <row r="54" spans="11:11" x14ac:dyDescent="0.3">
      <c r="K54"/>
    </row>
    <row r="55" spans="11:11" x14ac:dyDescent="0.3">
      <c r="K55"/>
    </row>
    <row r="56" spans="11:11" x14ac:dyDescent="0.3">
      <c r="K56"/>
    </row>
    <row r="57" spans="11:11" x14ac:dyDescent="0.3">
      <c r="K57"/>
    </row>
    <row r="58" spans="11:11" x14ac:dyDescent="0.3">
      <c r="K58"/>
    </row>
    <row r="59" spans="11:11" x14ac:dyDescent="0.3">
      <c r="K59"/>
    </row>
    <row r="60" spans="11:11" x14ac:dyDescent="0.3">
      <c r="K60"/>
    </row>
    <row r="61" spans="11:11" x14ac:dyDescent="0.3">
      <c r="K61"/>
    </row>
    <row r="62" spans="11:11" x14ac:dyDescent="0.3">
      <c r="K62"/>
    </row>
    <row r="63" spans="11:11" x14ac:dyDescent="0.3">
      <c r="K63"/>
    </row>
    <row r="64" spans="11:11" x14ac:dyDescent="0.3">
      <c r="K64"/>
    </row>
    <row r="65" spans="11:11" x14ac:dyDescent="0.3">
      <c r="K65"/>
    </row>
    <row r="66" spans="11:11" x14ac:dyDescent="0.3">
      <c r="K66"/>
    </row>
    <row r="67" spans="11:11" x14ac:dyDescent="0.3">
      <c r="K67"/>
    </row>
    <row r="68" spans="11:11" x14ac:dyDescent="0.3">
      <c r="K68"/>
    </row>
    <row r="69" spans="11:11" x14ac:dyDescent="0.3">
      <c r="K69"/>
    </row>
    <row r="70" spans="11:11" x14ac:dyDescent="0.3">
      <c r="K70"/>
    </row>
    <row r="71" spans="11:11" x14ac:dyDescent="0.3">
      <c r="K71"/>
    </row>
    <row r="72" spans="11:11" x14ac:dyDescent="0.3">
      <c r="K72"/>
    </row>
    <row r="73" spans="11:11" x14ac:dyDescent="0.3">
      <c r="K73"/>
    </row>
    <row r="74" spans="11:11" x14ac:dyDescent="0.3">
      <c r="K74"/>
    </row>
    <row r="75" spans="11:11" x14ac:dyDescent="0.3">
      <c r="K75"/>
    </row>
    <row r="76" spans="11:11" x14ac:dyDescent="0.3">
      <c r="K76"/>
    </row>
    <row r="77" spans="11:11" x14ac:dyDescent="0.3">
      <c r="K77"/>
    </row>
    <row r="78" spans="11:11" x14ac:dyDescent="0.3">
      <c r="K78"/>
    </row>
    <row r="79" spans="11:11" x14ac:dyDescent="0.3">
      <c r="K79"/>
    </row>
    <row r="80" spans="11:11" x14ac:dyDescent="0.3">
      <c r="K80"/>
    </row>
    <row r="81" spans="11:11" x14ac:dyDescent="0.3">
      <c r="K81"/>
    </row>
    <row r="82" spans="11:11" x14ac:dyDescent="0.3">
      <c r="K82"/>
    </row>
    <row r="83" spans="11:11" x14ac:dyDescent="0.3">
      <c r="K83"/>
    </row>
    <row r="84" spans="11:11" x14ac:dyDescent="0.3">
      <c r="K84"/>
    </row>
    <row r="85" spans="11:11" x14ac:dyDescent="0.3">
      <c r="K85"/>
    </row>
    <row r="86" spans="11:11" x14ac:dyDescent="0.3">
      <c r="K86"/>
    </row>
    <row r="87" spans="11:11" x14ac:dyDescent="0.3">
      <c r="K87"/>
    </row>
    <row r="88" spans="11:11" x14ac:dyDescent="0.3">
      <c r="K88"/>
    </row>
    <row r="89" spans="11:11" x14ac:dyDescent="0.3">
      <c r="K89"/>
    </row>
  </sheetData>
  <mergeCells count="1">
    <mergeCell ref="K1:N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2"/>
  <sheetViews>
    <sheetView showGridLines="0" workbookViewId="0">
      <selection activeCell="B7" sqref="B7:D7"/>
    </sheetView>
  </sheetViews>
  <sheetFormatPr baseColWidth="10" defaultRowHeight="14.4" x14ac:dyDescent="0.3"/>
  <cols>
    <col min="2" max="4" width="14" bestFit="1" customWidth="1"/>
  </cols>
  <sheetData>
    <row r="1" spans="1:4" ht="15.6" x14ac:dyDescent="0.3">
      <c r="A1" s="93" t="s">
        <v>454</v>
      </c>
      <c r="B1" s="94"/>
      <c r="C1" s="94"/>
      <c r="D1" s="94"/>
    </row>
    <row r="2" spans="1:4" x14ac:dyDescent="0.3">
      <c r="A2" s="94" t="s">
        <v>455</v>
      </c>
      <c r="B2" s="94"/>
      <c r="C2" s="94"/>
      <c r="D2" s="94"/>
    </row>
    <row r="3" spans="1:4" ht="15.6" x14ac:dyDescent="0.3">
      <c r="A3" s="96" t="s">
        <v>456</v>
      </c>
      <c r="B3" s="94"/>
      <c r="C3" s="94"/>
      <c r="D3" s="94"/>
    </row>
    <row r="4" spans="1:4" x14ac:dyDescent="0.3">
      <c r="A4" s="94" t="s">
        <v>457</v>
      </c>
      <c r="B4" s="94"/>
      <c r="C4" s="94"/>
      <c r="D4" s="94"/>
    </row>
    <row r="5" spans="1:4" ht="15.6" x14ac:dyDescent="0.3">
      <c r="A5" s="96"/>
      <c r="B5" s="94"/>
      <c r="C5" s="94"/>
      <c r="D5" s="94"/>
    </row>
    <row r="6" spans="1:4" ht="15.6" x14ac:dyDescent="0.3">
      <c r="A6" s="96"/>
      <c r="B6" s="94"/>
      <c r="C6" s="94"/>
      <c r="D6" s="94"/>
    </row>
    <row r="7" spans="1:4" ht="15.6" x14ac:dyDescent="0.3">
      <c r="A7" s="277" t="s">
        <v>0</v>
      </c>
      <c r="B7" s="360" t="s">
        <v>458</v>
      </c>
      <c r="C7" s="361"/>
      <c r="D7" s="362"/>
    </row>
    <row r="8" spans="1:4" ht="15.6" x14ac:dyDescent="0.3">
      <c r="A8" s="278"/>
      <c r="B8" s="130" t="s">
        <v>271</v>
      </c>
      <c r="C8" s="130" t="s">
        <v>459</v>
      </c>
      <c r="D8" s="130" t="s">
        <v>460</v>
      </c>
    </row>
    <row r="9" spans="1:4" ht="15.6" x14ac:dyDescent="0.3">
      <c r="A9" s="328" t="s">
        <v>1</v>
      </c>
      <c r="B9" s="328" t="s">
        <v>461</v>
      </c>
      <c r="C9" s="329"/>
      <c r="D9" s="329"/>
    </row>
    <row r="10" spans="1:4" ht="15.6" x14ac:dyDescent="0.3">
      <c r="A10" s="328"/>
      <c r="B10" s="179" t="s">
        <v>266</v>
      </c>
      <c r="C10" s="179" t="s">
        <v>462</v>
      </c>
      <c r="D10" s="179" t="s">
        <v>463</v>
      </c>
    </row>
    <row r="11" spans="1:4" ht="15.6" x14ac:dyDescent="0.3">
      <c r="A11" s="99" t="s">
        <v>464</v>
      </c>
      <c r="B11" s="268">
        <v>-2.54397583593278</v>
      </c>
      <c r="C11" s="268">
        <v>13.944247878329699</v>
      </c>
      <c r="D11" s="268">
        <v>14.957779349531899</v>
      </c>
    </row>
    <row r="12" spans="1:4" ht="15.6" x14ac:dyDescent="0.3">
      <c r="A12" s="98" t="s">
        <v>465</v>
      </c>
      <c r="B12" s="269">
        <v>-1.4073306268900601</v>
      </c>
      <c r="C12" s="269">
        <v>5.2651518744415098</v>
      </c>
      <c r="D12" s="269">
        <v>6.7519467408211602</v>
      </c>
    </row>
    <row r="13" spans="1:4" ht="15.6" x14ac:dyDescent="0.3">
      <c r="A13" s="99" t="s">
        <v>466</v>
      </c>
      <c r="B13" s="268">
        <v>-0.97185269346274894</v>
      </c>
      <c r="C13" s="268">
        <v>-1.57742997333822</v>
      </c>
      <c r="D13" s="268">
        <v>-1.13411860831369</v>
      </c>
    </row>
    <row r="14" spans="1:4" ht="15.6" x14ac:dyDescent="0.3">
      <c r="A14" s="98" t="s">
        <v>467</v>
      </c>
      <c r="B14" s="269">
        <v>-1.0858444809922101</v>
      </c>
      <c r="C14" s="269">
        <v>-7.2891644411360295</v>
      </c>
      <c r="D14" s="269">
        <v>-8.0494290229199006</v>
      </c>
    </row>
    <row r="15" spans="1:4" ht="15.6" x14ac:dyDescent="0.3">
      <c r="A15" s="99" t="s">
        <v>158</v>
      </c>
      <c r="B15" s="268">
        <v>-0.50700946362294808</v>
      </c>
      <c r="C15" s="268">
        <v>-9.7587288170188096</v>
      </c>
      <c r="D15" s="268">
        <v>-10.5431726413428</v>
      </c>
    </row>
    <row r="16" spans="1:4" ht="15.6" x14ac:dyDescent="0.3">
      <c r="A16" s="98" t="s">
        <v>159</v>
      </c>
      <c r="B16" s="269">
        <v>-3.0297087662329898</v>
      </c>
      <c r="C16" s="269">
        <v>-7.6884402373908696</v>
      </c>
      <c r="D16" s="269">
        <v>-8.8923476018958194</v>
      </c>
    </row>
    <row r="17" spans="1:4" ht="15.6" x14ac:dyDescent="0.3">
      <c r="A17" s="99" t="s">
        <v>160</v>
      </c>
      <c r="B17" s="268">
        <v>8.4383760700540406E-2</v>
      </c>
      <c r="C17" s="268">
        <v>-6.1765710973530705</v>
      </c>
      <c r="D17" s="268">
        <v>-7.5693496718183209</v>
      </c>
    </row>
    <row r="18" spans="1:4" ht="15.6" x14ac:dyDescent="0.3">
      <c r="A18" s="98" t="s">
        <v>161</v>
      </c>
      <c r="B18" s="269">
        <v>-0.52402494737138705</v>
      </c>
      <c r="C18" s="269">
        <v>-4.9729303235385602</v>
      </c>
      <c r="D18" s="269">
        <v>-7.6127705992243095</v>
      </c>
    </row>
    <row r="19" spans="1:4" ht="15.6" x14ac:dyDescent="0.3">
      <c r="A19" s="99" t="s">
        <v>162</v>
      </c>
      <c r="B19" s="268">
        <v>0.43888719569569701</v>
      </c>
      <c r="C19" s="268">
        <v>-5.8528089256836804</v>
      </c>
      <c r="D19" s="268">
        <v>-7.6560037412169502</v>
      </c>
    </row>
    <row r="20" spans="1:4" ht="15.6" x14ac:dyDescent="0.3">
      <c r="A20" s="98" t="s">
        <v>163</v>
      </c>
      <c r="B20" s="269">
        <v>0.54866935914229997</v>
      </c>
      <c r="C20" s="269">
        <v>-4.43281813273979</v>
      </c>
      <c r="D20" s="269">
        <v>-4.86608561025231</v>
      </c>
    </row>
    <row r="21" spans="1:4" ht="15.6" x14ac:dyDescent="0.3">
      <c r="A21" s="99" t="s">
        <v>164</v>
      </c>
      <c r="B21" s="268">
        <v>-0.61633328653027397</v>
      </c>
      <c r="C21" s="268">
        <v>-4.7344104135452101</v>
      </c>
      <c r="D21" s="268">
        <v>-3.8168231305125402</v>
      </c>
    </row>
    <row r="22" spans="1:4" ht="15.6" x14ac:dyDescent="0.3">
      <c r="A22" s="98" t="s">
        <v>165</v>
      </c>
      <c r="B22" s="269">
        <v>-0.48746423144251899</v>
      </c>
      <c r="C22" s="269">
        <v>-3.49731322211619</v>
      </c>
      <c r="D22" s="269">
        <v>-4.3297214496312</v>
      </c>
    </row>
    <row r="23" spans="1:4" ht="15.6" x14ac:dyDescent="0.3">
      <c r="A23" s="99" t="s">
        <v>166</v>
      </c>
      <c r="B23" s="268">
        <v>0.51966999695146598</v>
      </c>
      <c r="C23" s="268">
        <v>-0.48679048411700498</v>
      </c>
      <c r="D23" s="268">
        <v>-1.87659201867031</v>
      </c>
    </row>
    <row r="24" spans="1:4" ht="15.6" x14ac:dyDescent="0.3">
      <c r="A24" s="98" t="s">
        <v>167</v>
      </c>
      <c r="B24" s="269">
        <v>3.3538694387677502E-2</v>
      </c>
      <c r="C24" s="269">
        <v>0.94863902873469907</v>
      </c>
      <c r="D24" s="269">
        <v>1.8173032359317098</v>
      </c>
    </row>
    <row r="25" spans="1:4" ht="15.6" x14ac:dyDescent="0.3">
      <c r="A25" s="99" t="s">
        <v>168</v>
      </c>
      <c r="B25" s="268">
        <v>1.0887655564335699</v>
      </c>
      <c r="C25" s="268">
        <v>3.85894189619794</v>
      </c>
      <c r="D25" s="268">
        <v>4.9811429714467597</v>
      </c>
    </row>
    <row r="26" spans="1:4" ht="15.6" x14ac:dyDescent="0.3">
      <c r="A26" s="98" t="s">
        <v>169</v>
      </c>
      <c r="B26" s="269">
        <v>1.66055295973804</v>
      </c>
      <c r="C26" s="269">
        <v>5.9724040282540303</v>
      </c>
      <c r="D26" s="269">
        <v>6.6842911032310397</v>
      </c>
    </row>
    <row r="27" spans="1:4" ht="15.6" x14ac:dyDescent="0.3">
      <c r="A27" s="99" t="s">
        <v>170</v>
      </c>
      <c r="B27" s="268">
        <v>2.6234765366636199</v>
      </c>
      <c r="C27" s="268">
        <v>7.7346055605901505</v>
      </c>
      <c r="D27" s="268">
        <v>8.1427887238310497</v>
      </c>
    </row>
    <row r="28" spans="1:4" ht="15.6" x14ac:dyDescent="0.3">
      <c r="A28" s="98" t="s">
        <v>171</v>
      </c>
      <c r="B28" s="269">
        <v>3.39389507137225</v>
      </c>
      <c r="C28" s="269">
        <v>8.878017719343239</v>
      </c>
      <c r="D28" s="269">
        <v>9.1856917135461309</v>
      </c>
    </row>
    <row r="29" spans="1:4" ht="15.6" x14ac:dyDescent="0.3">
      <c r="A29" s="99" t="s">
        <v>172</v>
      </c>
      <c r="B29" s="268">
        <v>3.3722838625679903</v>
      </c>
      <c r="C29" s="268">
        <v>8.2593795241707397</v>
      </c>
      <c r="D29" s="268">
        <v>8.77458132863066</v>
      </c>
    </row>
    <row r="30" spans="1:4" ht="15.6" x14ac:dyDescent="0.3">
      <c r="A30" s="98" t="s">
        <v>173</v>
      </c>
      <c r="B30" s="269">
        <v>5.0961814729059505</v>
      </c>
      <c r="C30" s="269">
        <v>9.1259060265299894</v>
      </c>
      <c r="D30" s="269">
        <v>9.9831600012867998</v>
      </c>
    </row>
    <row r="31" spans="1:4" ht="15.6" x14ac:dyDescent="0.3">
      <c r="A31" s="99" t="s">
        <v>174</v>
      </c>
      <c r="B31" s="268">
        <v>4.9957690053806907</v>
      </c>
      <c r="C31" s="268">
        <v>10.941274127128601</v>
      </c>
      <c r="D31" s="268">
        <v>11.010856999638401</v>
      </c>
    </row>
    <row r="32" spans="1:4" ht="15.6" x14ac:dyDescent="0.3">
      <c r="A32" s="98" t="s">
        <v>175</v>
      </c>
      <c r="B32" s="269">
        <v>4.4337098393626997</v>
      </c>
      <c r="C32" s="269">
        <v>10.163037895230401</v>
      </c>
      <c r="D32" s="269">
        <v>9.4818200738280893</v>
      </c>
    </row>
    <row r="33" spans="1:4" ht="15.6" x14ac:dyDescent="0.3">
      <c r="A33" s="99" t="s">
        <v>176</v>
      </c>
      <c r="B33" s="268">
        <v>4.30155077813974</v>
      </c>
      <c r="C33" s="268">
        <v>6.5170832023666305</v>
      </c>
      <c r="D33" s="268">
        <v>6.2431648012166896</v>
      </c>
    </row>
    <row r="34" spans="1:4" ht="15.6" x14ac:dyDescent="0.3">
      <c r="A34" s="98" t="s">
        <v>177</v>
      </c>
      <c r="B34" s="269">
        <v>-1.6578395408548601</v>
      </c>
      <c r="C34" s="269">
        <v>3.7821917881804903</v>
      </c>
      <c r="D34" s="269">
        <v>4.4969308252958502</v>
      </c>
    </row>
    <row r="35" spans="1:4" ht="15.6" x14ac:dyDescent="0.3">
      <c r="A35" s="99" t="s">
        <v>178</v>
      </c>
      <c r="B35" s="268">
        <v>-6.14859043805924</v>
      </c>
      <c r="C35" s="268">
        <v>0.52931661899803506</v>
      </c>
      <c r="D35" s="268">
        <v>1.6968667295447</v>
      </c>
    </row>
    <row r="36" spans="1:4" ht="15.6" x14ac:dyDescent="0.3">
      <c r="A36" s="98" t="s">
        <v>179</v>
      </c>
      <c r="B36" s="269">
        <v>-9.2254303612344302</v>
      </c>
      <c r="C36" s="269">
        <v>-1.61179004961906</v>
      </c>
      <c r="D36" s="269">
        <v>0.25000698029222901</v>
      </c>
    </row>
    <row r="37" spans="1:4" ht="15.6" x14ac:dyDescent="0.3">
      <c r="A37" s="99" t="s">
        <v>180</v>
      </c>
      <c r="B37" s="268">
        <v>-6.2249501789807198</v>
      </c>
      <c r="C37" s="268">
        <v>-5.0565217463080296</v>
      </c>
      <c r="D37" s="268">
        <v>-4.2137283280949998</v>
      </c>
    </row>
    <row r="38" spans="1:4" ht="15.6" x14ac:dyDescent="0.3">
      <c r="A38" s="98" t="s">
        <v>181</v>
      </c>
      <c r="B38" s="269">
        <v>-5.3519980671193199</v>
      </c>
      <c r="C38" s="269">
        <v>-9.7873682140553004</v>
      </c>
      <c r="D38" s="269">
        <v>-10.033314500161501</v>
      </c>
    </row>
    <row r="39" spans="1:4" ht="15.6" x14ac:dyDescent="0.3">
      <c r="A39" s="99" t="s">
        <v>182</v>
      </c>
      <c r="B39" s="268">
        <v>-3.03727573182594</v>
      </c>
      <c r="C39" s="268">
        <v>-13.6317625005798</v>
      </c>
      <c r="D39" s="268">
        <v>-13.654606735582201</v>
      </c>
    </row>
    <row r="40" spans="1:4" ht="15.6" x14ac:dyDescent="0.3">
      <c r="A40" s="98" t="s">
        <v>183</v>
      </c>
      <c r="B40" s="269">
        <v>0.57468211725447105</v>
      </c>
      <c r="C40" s="269">
        <v>-12.4352316817636</v>
      </c>
      <c r="D40" s="269">
        <v>-12.200376835387999</v>
      </c>
    </row>
    <row r="41" spans="1:4" ht="15.6" x14ac:dyDescent="0.3">
      <c r="A41" s="99" t="s">
        <v>184</v>
      </c>
      <c r="B41" s="268">
        <v>0.33741148737615401</v>
      </c>
      <c r="C41" s="268">
        <v>-11.364789097883801</v>
      </c>
      <c r="D41" s="268">
        <v>-10.633283875028001</v>
      </c>
    </row>
    <row r="42" spans="1:4" ht="15.6" x14ac:dyDescent="0.3">
      <c r="A42" s="98" t="s">
        <v>185</v>
      </c>
      <c r="B42" s="269">
        <v>0.91723009587006099</v>
      </c>
      <c r="C42" s="269">
        <v>-10.8562597441744</v>
      </c>
      <c r="D42" s="269">
        <v>-9.0079027733932406</v>
      </c>
    </row>
    <row r="43" spans="1:4" ht="15.6" x14ac:dyDescent="0.3">
      <c r="A43" s="99" t="s">
        <v>186</v>
      </c>
      <c r="B43" s="268">
        <v>2.7697337193328901</v>
      </c>
      <c r="C43" s="268">
        <v>-8.0446285084761708</v>
      </c>
      <c r="D43" s="268">
        <v>-5.3288682052284102</v>
      </c>
    </row>
    <row r="44" spans="1:4" ht="15.6" x14ac:dyDescent="0.3">
      <c r="A44" s="98" t="s">
        <v>187</v>
      </c>
      <c r="B44" s="269">
        <v>2.9532460044213402</v>
      </c>
      <c r="C44" s="269">
        <v>-5.0283757450335598</v>
      </c>
      <c r="D44" s="269">
        <v>-1.6982819472409101</v>
      </c>
    </row>
    <row r="45" spans="1:4" ht="15.6" x14ac:dyDescent="0.3">
      <c r="A45" s="99" t="s">
        <v>188</v>
      </c>
      <c r="B45" s="268">
        <v>3.1575784748615603</v>
      </c>
      <c r="C45" s="268">
        <v>-0.79974463247154592</v>
      </c>
      <c r="D45" s="268">
        <v>2.8210952695600802</v>
      </c>
    </row>
    <row r="46" spans="1:4" ht="15.6" x14ac:dyDescent="0.3">
      <c r="A46" s="98" t="s">
        <v>189</v>
      </c>
      <c r="B46" s="269">
        <v>2.7451047482158701</v>
      </c>
      <c r="C46" s="269">
        <v>1.8367939701193801</v>
      </c>
      <c r="D46" s="269">
        <v>5.5738354236362797</v>
      </c>
    </row>
    <row r="47" spans="1:4" ht="15.6" x14ac:dyDescent="0.3">
      <c r="A47" s="99" t="s">
        <v>190</v>
      </c>
      <c r="B47" s="268">
        <v>1.25748497511132</v>
      </c>
      <c r="C47" s="268">
        <v>2.98746871184614</v>
      </c>
      <c r="D47" s="268">
        <v>6.0094552257877902</v>
      </c>
    </row>
    <row r="48" spans="1:4" ht="15.6" x14ac:dyDescent="0.3">
      <c r="A48" s="98" t="s">
        <v>191</v>
      </c>
      <c r="B48" s="269">
        <v>-2.7397977637268598</v>
      </c>
      <c r="C48" s="269">
        <v>2.9224959969646198</v>
      </c>
      <c r="D48" s="269">
        <v>4.9586885038034696</v>
      </c>
    </row>
    <row r="49" spans="1:4" ht="15.6" x14ac:dyDescent="0.3">
      <c r="A49" s="99" t="s">
        <v>192</v>
      </c>
      <c r="B49" s="268">
        <v>8.6201597230135901E-2</v>
      </c>
      <c r="C49" s="268">
        <v>4.9878727880734202</v>
      </c>
      <c r="D49" s="268">
        <v>3.80596526538914</v>
      </c>
    </row>
    <row r="50" spans="1:4" ht="15.6" x14ac:dyDescent="0.3">
      <c r="A50" s="98" t="s">
        <v>193</v>
      </c>
      <c r="B50" s="269">
        <v>1.4571809941229898</v>
      </c>
      <c r="C50" s="269">
        <v>6.10337006792638</v>
      </c>
      <c r="D50" s="269">
        <v>4.0739639745263103</v>
      </c>
    </row>
    <row r="51" spans="1:4" ht="15.6" x14ac:dyDescent="0.3">
      <c r="A51" s="99" t="s">
        <v>194</v>
      </c>
      <c r="B51" s="268">
        <v>1.20949239408214</v>
      </c>
      <c r="C51" s="268">
        <v>9.0955150216513605</v>
      </c>
      <c r="D51" s="268">
        <v>6.3338917828153196</v>
      </c>
    </row>
    <row r="52" spans="1:4" ht="15.6" x14ac:dyDescent="0.3">
      <c r="A52" s="98" t="s">
        <v>195</v>
      </c>
      <c r="B52" s="269">
        <v>1.3994142365125399</v>
      </c>
      <c r="C52" s="269">
        <v>11.1061901365278</v>
      </c>
      <c r="D52" s="269">
        <v>7.7520192865497801</v>
      </c>
    </row>
    <row r="53" spans="1:4" ht="15.6" x14ac:dyDescent="0.3">
      <c r="A53" s="99" t="s">
        <v>196</v>
      </c>
      <c r="B53" s="268">
        <v>1.9978808426382999</v>
      </c>
      <c r="C53" s="268">
        <v>11.4506941548656</v>
      </c>
      <c r="D53" s="268">
        <v>7.88213840764951</v>
      </c>
    </row>
    <row r="54" spans="1:4" ht="15.6" x14ac:dyDescent="0.3">
      <c r="A54" s="98" t="s">
        <v>197</v>
      </c>
      <c r="B54" s="269">
        <v>0.74200387247747801</v>
      </c>
      <c r="C54" s="269">
        <v>10.263455852174101</v>
      </c>
      <c r="D54" s="269">
        <v>7.0554812558646098</v>
      </c>
    </row>
    <row r="55" spans="1:4" ht="15.6" x14ac:dyDescent="0.3">
      <c r="A55" s="99" t="s">
        <v>198</v>
      </c>
      <c r="B55" s="268">
        <v>-0.63676812828055607</v>
      </c>
      <c r="C55" s="268">
        <v>6.0952421150004596</v>
      </c>
      <c r="D55" s="268">
        <v>3.2503932416850803</v>
      </c>
    </row>
    <row r="56" spans="1:4" ht="15.6" x14ac:dyDescent="0.3">
      <c r="A56" s="98" t="s">
        <v>199</v>
      </c>
      <c r="B56" s="269">
        <v>-1.6341682454697501</v>
      </c>
      <c r="C56" s="269">
        <v>0.32718988060041604</v>
      </c>
      <c r="D56" s="269">
        <v>-1.8784140413845301</v>
      </c>
    </row>
    <row r="57" spans="1:4" ht="15.6" x14ac:dyDescent="0.3">
      <c r="A57" s="99" t="s">
        <v>200</v>
      </c>
      <c r="B57" s="268">
        <v>-2.3870076861612501</v>
      </c>
      <c r="C57" s="268">
        <v>-3.2980575187939198</v>
      </c>
      <c r="D57" s="268">
        <v>-5.2667373384724199</v>
      </c>
    </row>
    <row r="58" spans="1:4" ht="15.6" x14ac:dyDescent="0.3">
      <c r="A58" s="98" t="s">
        <v>201</v>
      </c>
      <c r="B58" s="269">
        <v>-1.99915150456409</v>
      </c>
      <c r="C58" s="269">
        <v>-3.8368854382886397</v>
      </c>
      <c r="D58" s="269">
        <v>-6.3292602779716098</v>
      </c>
    </row>
    <row r="59" spans="1:4" ht="15.6" x14ac:dyDescent="0.3">
      <c r="A59" s="99" t="s">
        <v>202</v>
      </c>
      <c r="B59" s="268">
        <v>-0.46672349603791002</v>
      </c>
      <c r="C59" s="268">
        <v>-1.6820281947669098</v>
      </c>
      <c r="D59" s="268">
        <v>-4.5761830465774604</v>
      </c>
    </row>
    <row r="60" spans="1:4" ht="15.6" x14ac:dyDescent="0.3">
      <c r="A60" s="98" t="s">
        <v>203</v>
      </c>
      <c r="B60" s="269">
        <v>1.44573141424045</v>
      </c>
      <c r="C60" s="269">
        <v>1.2805933383296801</v>
      </c>
      <c r="D60" s="269">
        <v>-1.3620326362437298</v>
      </c>
    </row>
    <row r="61" spans="1:4" ht="15.6" x14ac:dyDescent="0.3">
      <c r="A61" s="99" t="s">
        <v>204</v>
      </c>
      <c r="B61" s="268">
        <v>1.6518571887879498</v>
      </c>
      <c r="C61" s="268">
        <v>3.4189937735413398</v>
      </c>
      <c r="D61" s="268">
        <v>0.56277957796546296</v>
      </c>
    </row>
    <row r="62" spans="1:4" ht="15.6" x14ac:dyDescent="0.3">
      <c r="A62" s="98" t="s">
        <v>205</v>
      </c>
      <c r="B62" s="269">
        <v>0.76428031602707203</v>
      </c>
      <c r="C62" s="269">
        <v>5.9483793847391899</v>
      </c>
      <c r="D62" s="269">
        <v>1.77139845330389</v>
      </c>
    </row>
    <row r="63" spans="1:4" ht="15.6" x14ac:dyDescent="0.3">
      <c r="A63" s="99" t="s">
        <v>206</v>
      </c>
      <c r="B63" s="268">
        <v>-0.28854928876441999</v>
      </c>
      <c r="C63" s="268">
        <v>0.87868665387047207</v>
      </c>
      <c r="D63" s="268">
        <v>-1.3711015491371599</v>
      </c>
    </row>
    <row r="64" spans="1:4" ht="15.6" x14ac:dyDescent="0.3">
      <c r="A64" s="98" t="s">
        <v>207</v>
      </c>
      <c r="B64" s="269">
        <v>-1.9880615082065602</v>
      </c>
      <c r="C64" s="269">
        <v>-6.2053468272858296</v>
      </c>
      <c r="D64" s="269">
        <v>-6.3293777075625002</v>
      </c>
    </row>
    <row r="65" spans="1:4" ht="15.6" x14ac:dyDescent="0.3">
      <c r="A65" s="99" t="s">
        <v>208</v>
      </c>
      <c r="B65" s="268">
        <v>-1.8819918152219302</v>
      </c>
      <c r="C65" s="268">
        <v>-9.1893551040349504</v>
      </c>
      <c r="D65" s="268">
        <v>-6.5851558394200493</v>
      </c>
    </row>
    <row r="66" spans="1:4" ht="15.6" x14ac:dyDescent="0.3">
      <c r="A66" s="98" t="s">
        <v>209</v>
      </c>
      <c r="B66" s="269">
        <v>-1.15238608837592</v>
      </c>
      <c r="C66" s="269">
        <v>-9.1805902469865099</v>
      </c>
      <c r="D66" s="269">
        <v>-4.0519695646484095</v>
      </c>
    </row>
    <row r="67" spans="1:4" ht="15.6" x14ac:dyDescent="0.3">
      <c r="A67" s="99" t="s">
        <v>210</v>
      </c>
      <c r="B67" s="268">
        <v>-6.3614392694283303E-2</v>
      </c>
      <c r="C67" s="268">
        <v>-4.4100233174780605</v>
      </c>
      <c r="D67" s="268">
        <v>0.35664810820085702</v>
      </c>
    </row>
    <row r="68" spans="1:4" ht="15.6" x14ac:dyDescent="0.3">
      <c r="A68" s="98" t="s">
        <v>349</v>
      </c>
      <c r="B68" s="269"/>
      <c r="C68" s="269">
        <v>-1.7369743788633201</v>
      </c>
      <c r="D68" s="269">
        <v>4.2009239424040796</v>
      </c>
    </row>
    <row r="71" spans="1:4" ht="15.6" x14ac:dyDescent="0.3">
      <c r="A71" s="33" t="s">
        <v>22</v>
      </c>
    </row>
    <row r="72" spans="1:4" ht="15.6" x14ac:dyDescent="0.3">
      <c r="A72" s="42" t="s">
        <v>23</v>
      </c>
    </row>
  </sheetData>
  <mergeCells count="4">
    <mergeCell ref="A7:A8"/>
    <mergeCell ref="B7:D7"/>
    <mergeCell ref="A9:A10"/>
    <mergeCell ref="B9:D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33"/>
  <sheetViews>
    <sheetView showGridLines="0" workbookViewId="0">
      <selection activeCell="B7" sqref="B7:D7"/>
    </sheetView>
  </sheetViews>
  <sheetFormatPr baseColWidth="10" defaultRowHeight="14.4" x14ac:dyDescent="0.3"/>
  <cols>
    <col min="1" max="1" width="14" customWidth="1"/>
    <col min="2" max="2" width="16.33203125" bestFit="1" customWidth="1"/>
    <col min="3" max="3" width="18" customWidth="1"/>
    <col min="4" max="4" width="23.33203125" bestFit="1" customWidth="1"/>
  </cols>
  <sheetData>
    <row r="1" spans="1:4" ht="15.6" x14ac:dyDescent="0.3">
      <c r="A1" s="109" t="s">
        <v>125</v>
      </c>
      <c r="B1" s="110"/>
      <c r="C1" s="110"/>
      <c r="D1" s="110"/>
    </row>
    <row r="2" spans="1:4" x14ac:dyDescent="0.3">
      <c r="A2" s="110"/>
      <c r="B2" s="110"/>
      <c r="C2" s="110"/>
      <c r="D2" s="110"/>
    </row>
    <row r="3" spans="1:4" ht="15.6" x14ac:dyDescent="0.3">
      <c r="A3" s="111" t="s">
        <v>126</v>
      </c>
      <c r="B3" s="110"/>
      <c r="C3" s="110"/>
      <c r="D3" s="110"/>
    </row>
    <row r="4" spans="1:4" ht="15.6" x14ac:dyDescent="0.3">
      <c r="A4" s="111"/>
      <c r="B4" s="110"/>
      <c r="C4" s="110"/>
      <c r="D4" s="110"/>
    </row>
    <row r="5" spans="1:4" ht="15.6" x14ac:dyDescent="0.3">
      <c r="A5" s="336" t="s">
        <v>0</v>
      </c>
      <c r="B5" s="60" t="s">
        <v>127</v>
      </c>
      <c r="C5" s="60" t="s">
        <v>128</v>
      </c>
      <c r="D5" s="60" t="s">
        <v>129</v>
      </c>
    </row>
    <row r="6" spans="1:4" ht="15.6" x14ac:dyDescent="0.3">
      <c r="A6" s="351"/>
      <c r="B6" s="363" t="s">
        <v>130</v>
      </c>
      <c r="C6" s="364"/>
      <c r="D6" s="60" t="s">
        <v>131</v>
      </c>
    </row>
    <row r="7" spans="1:4" ht="15.6" x14ac:dyDescent="0.3">
      <c r="A7" s="338" t="s">
        <v>1</v>
      </c>
      <c r="B7" s="86" t="s">
        <v>132</v>
      </c>
      <c r="C7" s="86" t="s">
        <v>133</v>
      </c>
      <c r="D7" s="86" t="s">
        <v>134</v>
      </c>
    </row>
    <row r="8" spans="1:4" ht="15.6" x14ac:dyDescent="0.3">
      <c r="A8" s="365"/>
      <c r="B8" s="366" t="s">
        <v>135</v>
      </c>
      <c r="C8" s="367"/>
      <c r="D8" s="86" t="s">
        <v>136</v>
      </c>
    </row>
    <row r="9" spans="1:4" ht="15.6" x14ac:dyDescent="0.3">
      <c r="A9" s="112">
        <v>42006</v>
      </c>
      <c r="B9" s="84">
        <v>6.5149999999999997</v>
      </c>
      <c r="C9" s="84">
        <v>0</v>
      </c>
      <c r="D9" s="37">
        <v>8.5536999999999992</v>
      </c>
    </row>
    <row r="10" spans="1:4" ht="15.6" x14ac:dyDescent="0.3">
      <c r="A10" s="113">
        <v>42009</v>
      </c>
      <c r="B10" s="83">
        <v>-30.143000000000001</v>
      </c>
      <c r="C10" s="83">
        <v>0</v>
      </c>
      <c r="D10" s="40">
        <v>8.5572999999999997</v>
      </c>
    </row>
    <row r="11" spans="1:4" ht="15.6" x14ac:dyDescent="0.3">
      <c r="A11" s="112">
        <v>42010</v>
      </c>
      <c r="B11" s="84">
        <v>-5645.6741000000002</v>
      </c>
      <c r="C11" s="84">
        <v>0</v>
      </c>
      <c r="D11" s="84">
        <v>856.68000000000006</v>
      </c>
    </row>
    <row r="12" spans="1:4" ht="15.6" x14ac:dyDescent="0.3">
      <c r="A12" s="113">
        <v>42011</v>
      </c>
      <c r="B12" s="83">
        <v>-7664.3901999999998</v>
      </c>
      <c r="C12" s="83">
        <v>0</v>
      </c>
      <c r="D12" s="83">
        <v>857.87999999999988</v>
      </c>
    </row>
    <row r="13" spans="1:4" ht="15.6" x14ac:dyDescent="0.3">
      <c r="A13" s="112">
        <v>42012</v>
      </c>
      <c r="B13" s="84">
        <v>-1901.8000000000002</v>
      </c>
      <c r="C13" s="84">
        <v>0</v>
      </c>
      <c r="D13" s="84">
        <v>859</v>
      </c>
    </row>
    <row r="14" spans="1:4" ht="15.6" x14ac:dyDescent="0.3">
      <c r="A14" s="113">
        <v>42013</v>
      </c>
      <c r="B14" s="83">
        <v>6005.5</v>
      </c>
      <c r="C14" s="83">
        <v>0</v>
      </c>
      <c r="D14" s="83">
        <v>859.2700000000001</v>
      </c>
    </row>
    <row r="15" spans="1:4" ht="15.6" x14ac:dyDescent="0.3">
      <c r="A15" s="112">
        <v>42016</v>
      </c>
      <c r="B15" s="84">
        <v>4015.2999999999997</v>
      </c>
      <c r="C15" s="84">
        <v>0</v>
      </c>
      <c r="D15" s="84">
        <v>859.32999999999993</v>
      </c>
    </row>
    <row r="16" spans="1:4" ht="15.6" x14ac:dyDescent="0.3">
      <c r="A16" s="113">
        <v>42017</v>
      </c>
      <c r="B16" s="83">
        <v>329.6</v>
      </c>
      <c r="C16" s="83">
        <v>0</v>
      </c>
      <c r="D16" s="83">
        <v>859.37</v>
      </c>
    </row>
    <row r="17" spans="1:4" ht="15.6" x14ac:dyDescent="0.3">
      <c r="A17" s="112">
        <v>42018</v>
      </c>
      <c r="B17" s="84">
        <v>-2569.4</v>
      </c>
      <c r="C17" s="84">
        <v>0</v>
      </c>
      <c r="D17" s="84">
        <v>859.55</v>
      </c>
    </row>
    <row r="18" spans="1:4" ht="15.6" x14ac:dyDescent="0.3">
      <c r="A18" s="113">
        <v>42019</v>
      </c>
      <c r="B18" s="83">
        <v>-2715.1596</v>
      </c>
      <c r="C18" s="83">
        <v>0</v>
      </c>
      <c r="D18" s="83">
        <v>859.72</v>
      </c>
    </row>
    <row r="19" spans="1:4" ht="15.6" x14ac:dyDescent="0.3">
      <c r="A19" s="112">
        <v>42020</v>
      </c>
      <c r="B19" s="84">
        <v>1033.2</v>
      </c>
      <c r="C19" s="84">
        <v>0</v>
      </c>
      <c r="D19" s="84">
        <v>860</v>
      </c>
    </row>
    <row r="20" spans="1:4" ht="15.6" x14ac:dyDescent="0.3">
      <c r="A20" s="113">
        <v>42023</v>
      </c>
      <c r="B20" s="83">
        <v>1203.1000000000001</v>
      </c>
      <c r="C20" s="83">
        <v>0</v>
      </c>
      <c r="D20" s="83">
        <v>860.39999999999986</v>
      </c>
    </row>
    <row r="21" spans="1:4" ht="15.6" x14ac:dyDescent="0.3">
      <c r="A21" s="112">
        <v>42024</v>
      </c>
      <c r="B21" s="84">
        <v>-2337.7000000000003</v>
      </c>
      <c r="C21" s="84">
        <v>0</v>
      </c>
      <c r="D21" s="84">
        <v>860.82</v>
      </c>
    </row>
    <row r="22" spans="1:4" ht="15.6" x14ac:dyDescent="0.3">
      <c r="A22" s="113">
        <v>42025</v>
      </c>
      <c r="B22" s="83">
        <v>-1506</v>
      </c>
      <c r="C22" s="83">
        <v>0</v>
      </c>
      <c r="D22" s="83">
        <v>861.2</v>
      </c>
    </row>
    <row r="23" spans="1:4" ht="15.6" x14ac:dyDescent="0.3">
      <c r="A23" s="112">
        <v>42026</v>
      </c>
      <c r="B23" s="84">
        <v>-2402.8000000000002</v>
      </c>
      <c r="C23" s="84">
        <v>0</v>
      </c>
      <c r="D23" s="84">
        <v>862.05</v>
      </c>
    </row>
    <row r="24" spans="1:4" ht="15.6" x14ac:dyDescent="0.3">
      <c r="A24" s="113">
        <v>42027</v>
      </c>
      <c r="B24" s="83">
        <v>-526.44850000000008</v>
      </c>
      <c r="C24" s="83">
        <v>0</v>
      </c>
      <c r="D24" s="83">
        <v>862.59999999999991</v>
      </c>
    </row>
    <row r="25" spans="1:4" ht="15.6" x14ac:dyDescent="0.3">
      <c r="A25" s="112">
        <v>42030</v>
      </c>
      <c r="B25" s="84">
        <v>-8098.0999999999995</v>
      </c>
      <c r="C25" s="84">
        <v>0</v>
      </c>
      <c r="D25" s="84">
        <v>862.87</v>
      </c>
    </row>
    <row r="26" spans="1:4" ht="15.6" x14ac:dyDescent="0.3">
      <c r="A26" s="113">
        <v>42031</v>
      </c>
      <c r="B26" s="83">
        <v>-475.90000000000003</v>
      </c>
      <c r="C26" s="83">
        <v>0</v>
      </c>
      <c r="D26" s="83">
        <v>862.88</v>
      </c>
    </row>
    <row r="27" spans="1:4" ht="15.6" x14ac:dyDescent="0.3">
      <c r="A27" s="112">
        <v>42032</v>
      </c>
      <c r="B27" s="84">
        <v>2665.2000000000003</v>
      </c>
      <c r="C27" s="84">
        <v>0</v>
      </c>
      <c r="D27" s="84">
        <v>863.13</v>
      </c>
    </row>
    <row r="28" spans="1:4" ht="15.6" x14ac:dyDescent="0.3">
      <c r="A28" s="113">
        <v>42033</v>
      </c>
      <c r="B28" s="83">
        <v>3375.3</v>
      </c>
      <c r="C28" s="83">
        <v>0</v>
      </c>
      <c r="D28" s="83">
        <v>863.3</v>
      </c>
    </row>
    <row r="29" spans="1:4" ht="15.6" x14ac:dyDescent="0.3">
      <c r="A29" s="112">
        <v>42034</v>
      </c>
      <c r="B29" s="84">
        <v>838.3</v>
      </c>
      <c r="C29" s="84">
        <v>0</v>
      </c>
      <c r="D29" s="84">
        <v>863.95</v>
      </c>
    </row>
    <row r="30" spans="1:4" ht="15.6" x14ac:dyDescent="0.3">
      <c r="A30" s="113">
        <v>42037</v>
      </c>
      <c r="B30" s="83">
        <v>-3149.5375000000004</v>
      </c>
      <c r="C30" s="83">
        <v>-11574.743908791019</v>
      </c>
      <c r="D30" s="83">
        <v>864.88</v>
      </c>
    </row>
    <row r="31" spans="1:4" ht="15.6" x14ac:dyDescent="0.3">
      <c r="A31" s="112">
        <v>42038</v>
      </c>
      <c r="B31" s="84">
        <v>-7546.9492</v>
      </c>
      <c r="C31" s="84">
        <v>0</v>
      </c>
      <c r="D31" s="84">
        <v>866.03</v>
      </c>
    </row>
    <row r="32" spans="1:4" ht="15.6" x14ac:dyDescent="0.3">
      <c r="A32" s="113">
        <v>42039</v>
      </c>
      <c r="B32" s="83">
        <v>2274.1</v>
      </c>
      <c r="C32" s="83">
        <v>0</v>
      </c>
      <c r="D32" s="83">
        <v>866.23</v>
      </c>
    </row>
    <row r="33" spans="1:4" ht="15.6" x14ac:dyDescent="0.3">
      <c r="A33" s="112">
        <v>42040</v>
      </c>
      <c r="B33" s="84">
        <v>7702</v>
      </c>
      <c r="C33" s="84">
        <v>0</v>
      </c>
      <c r="D33" s="84">
        <v>866.25</v>
      </c>
    </row>
    <row r="34" spans="1:4" ht="15.6" x14ac:dyDescent="0.3">
      <c r="A34" s="113">
        <v>42041</v>
      </c>
      <c r="B34" s="83">
        <v>10229.724980999999</v>
      </c>
      <c r="C34" s="83">
        <v>0</v>
      </c>
      <c r="D34" s="83">
        <v>866.15</v>
      </c>
    </row>
    <row r="35" spans="1:4" ht="15.6" x14ac:dyDescent="0.3">
      <c r="A35" s="112">
        <v>42044</v>
      </c>
      <c r="B35" s="84">
        <v>-4058.0165000000002</v>
      </c>
      <c r="C35" s="84">
        <v>0</v>
      </c>
      <c r="D35" s="84">
        <v>866.47</v>
      </c>
    </row>
    <row r="36" spans="1:4" ht="15.6" x14ac:dyDescent="0.3">
      <c r="A36" s="113">
        <v>42045</v>
      </c>
      <c r="B36" s="83">
        <v>-4814.0044000000007</v>
      </c>
      <c r="C36" s="83">
        <v>0</v>
      </c>
      <c r="D36" s="83">
        <v>867.02</v>
      </c>
    </row>
    <row r="37" spans="1:4" ht="15.6" x14ac:dyDescent="0.3">
      <c r="A37" s="112">
        <v>42046</v>
      </c>
      <c r="B37" s="84">
        <v>-4637.3377</v>
      </c>
      <c r="C37" s="84">
        <v>0</v>
      </c>
      <c r="D37" s="84">
        <v>867.53</v>
      </c>
    </row>
    <row r="38" spans="1:4" ht="15.6" x14ac:dyDescent="0.3">
      <c r="A38" s="113">
        <v>42047</v>
      </c>
      <c r="B38" s="83">
        <v>-8803.0737000000008</v>
      </c>
      <c r="C38" s="83">
        <v>0</v>
      </c>
      <c r="D38" s="83">
        <v>867.88000000000011</v>
      </c>
    </row>
    <row r="39" spans="1:4" ht="15.6" x14ac:dyDescent="0.3">
      <c r="A39" s="112">
        <v>42048</v>
      </c>
      <c r="B39" s="84">
        <v>-4680.8197319999999</v>
      </c>
      <c r="C39" s="84">
        <v>-11522.330276075032</v>
      </c>
      <c r="D39" s="84">
        <v>868.24999999999989</v>
      </c>
    </row>
    <row r="40" spans="1:4" ht="15.6" x14ac:dyDescent="0.3">
      <c r="A40" s="113">
        <v>42053</v>
      </c>
      <c r="B40" s="83">
        <v>5219.4937369999998</v>
      </c>
      <c r="C40" s="83">
        <v>0</v>
      </c>
      <c r="D40" s="83">
        <v>868.98</v>
      </c>
    </row>
    <row r="41" spans="1:4" ht="15.6" x14ac:dyDescent="0.3">
      <c r="A41" s="112">
        <v>42054</v>
      </c>
      <c r="B41" s="84">
        <v>-24480.971837000001</v>
      </c>
      <c r="C41" s="84">
        <v>0</v>
      </c>
      <c r="D41" s="84">
        <v>869.33</v>
      </c>
    </row>
    <row r="42" spans="1:4" ht="15.6" x14ac:dyDescent="0.3">
      <c r="A42" s="113">
        <v>42055</v>
      </c>
      <c r="B42" s="83">
        <v>-885.48470600000007</v>
      </c>
      <c r="C42" s="83">
        <v>0</v>
      </c>
      <c r="D42" s="83">
        <v>870.07999999999993</v>
      </c>
    </row>
    <row r="43" spans="1:4" ht="15.6" x14ac:dyDescent="0.3">
      <c r="A43" s="112">
        <v>42058</v>
      </c>
      <c r="B43" s="84">
        <v>-1136.1791930000002</v>
      </c>
      <c r="C43" s="84">
        <v>0</v>
      </c>
      <c r="D43" s="84">
        <v>870.72</v>
      </c>
    </row>
    <row r="44" spans="1:4" ht="15.6" x14ac:dyDescent="0.3">
      <c r="A44" s="113">
        <v>42059</v>
      </c>
      <c r="B44" s="83">
        <v>-347.02861399999989</v>
      </c>
      <c r="C44" s="83">
        <v>0</v>
      </c>
      <c r="D44" s="83">
        <v>871.53</v>
      </c>
    </row>
    <row r="45" spans="1:4" ht="15.6" x14ac:dyDescent="0.3">
      <c r="A45" s="112">
        <v>42060</v>
      </c>
      <c r="B45" s="84">
        <v>-3969.3607590000001</v>
      </c>
      <c r="C45" s="84">
        <v>0</v>
      </c>
      <c r="D45" s="84">
        <v>872.18</v>
      </c>
    </row>
    <row r="46" spans="1:4" ht="15.6" x14ac:dyDescent="0.3">
      <c r="A46" s="113">
        <v>42061</v>
      </c>
      <c r="B46" s="83">
        <v>-11521.419378000001</v>
      </c>
      <c r="C46" s="83">
        <v>0</v>
      </c>
      <c r="D46" s="83">
        <v>872.60000000000014</v>
      </c>
    </row>
    <row r="47" spans="1:4" ht="15.6" x14ac:dyDescent="0.3">
      <c r="A47" s="112">
        <v>42062</v>
      </c>
      <c r="B47" s="84">
        <v>14623.918627000001</v>
      </c>
      <c r="C47" s="84">
        <v>0</v>
      </c>
      <c r="D47" s="84">
        <v>872.43</v>
      </c>
    </row>
    <row r="48" spans="1:4" ht="15.6" x14ac:dyDescent="0.3">
      <c r="A48" s="113">
        <v>42065</v>
      </c>
      <c r="B48" s="83">
        <v>825.10000000000048</v>
      </c>
      <c r="C48" s="83">
        <v>0</v>
      </c>
      <c r="D48" s="83">
        <v>873.1</v>
      </c>
    </row>
    <row r="49" spans="1:4" ht="15.6" x14ac:dyDescent="0.3">
      <c r="A49" s="112">
        <v>42066</v>
      </c>
      <c r="B49" s="84">
        <v>-3556.3429569999998</v>
      </c>
      <c r="C49" s="84">
        <v>-11453.441759248655</v>
      </c>
      <c r="D49" s="84">
        <v>873.6</v>
      </c>
    </row>
    <row r="50" spans="1:4" ht="15.6" x14ac:dyDescent="0.3">
      <c r="A50" s="113">
        <v>42067</v>
      </c>
      <c r="B50" s="83">
        <v>-3953.6735980000003</v>
      </c>
      <c r="C50" s="83">
        <v>0</v>
      </c>
      <c r="D50" s="83">
        <v>874.30000000000007</v>
      </c>
    </row>
    <row r="51" spans="1:4" ht="15.6" x14ac:dyDescent="0.3">
      <c r="A51" s="112">
        <v>42068</v>
      </c>
      <c r="B51" s="84">
        <v>-5591.3005270000003</v>
      </c>
      <c r="C51" s="84">
        <v>0</v>
      </c>
      <c r="D51" s="84">
        <v>874.7299999999999</v>
      </c>
    </row>
    <row r="52" spans="1:4" ht="15.6" x14ac:dyDescent="0.3">
      <c r="A52" s="113">
        <v>42069</v>
      </c>
      <c r="B52" s="83">
        <v>-2664.3387239999997</v>
      </c>
      <c r="C52" s="83">
        <v>0</v>
      </c>
      <c r="D52" s="83">
        <v>875.56999999999994</v>
      </c>
    </row>
    <row r="53" spans="1:4" ht="15.6" x14ac:dyDescent="0.3">
      <c r="A53" s="112">
        <v>42072</v>
      </c>
      <c r="B53" s="84">
        <v>-5561.6967000000004</v>
      </c>
      <c r="C53" s="84">
        <v>0</v>
      </c>
      <c r="D53" s="84">
        <v>876.12</v>
      </c>
    </row>
    <row r="54" spans="1:4" ht="15.6" x14ac:dyDescent="0.3">
      <c r="A54" s="113">
        <v>42073</v>
      </c>
      <c r="B54" s="83">
        <v>-5171.9036999999998</v>
      </c>
      <c r="C54" s="83">
        <v>0</v>
      </c>
      <c r="D54" s="83">
        <v>876.82</v>
      </c>
    </row>
    <row r="55" spans="1:4" ht="15.6" x14ac:dyDescent="0.3">
      <c r="A55" s="112">
        <v>42074</v>
      </c>
      <c r="B55" s="84">
        <v>-5948.9807999999994</v>
      </c>
      <c r="C55" s="84">
        <v>0</v>
      </c>
      <c r="D55" s="84">
        <v>877.48000000000013</v>
      </c>
    </row>
    <row r="56" spans="1:4" ht="15.6" x14ac:dyDescent="0.3">
      <c r="A56" s="113">
        <v>42075</v>
      </c>
      <c r="B56" s="83">
        <v>-8262.3162999999986</v>
      </c>
      <c r="C56" s="83">
        <v>0</v>
      </c>
      <c r="D56" s="83">
        <v>877.87000000000012</v>
      </c>
    </row>
    <row r="57" spans="1:4" ht="15.6" x14ac:dyDescent="0.3">
      <c r="A57" s="112">
        <v>42076</v>
      </c>
      <c r="B57" s="84">
        <v>2006.7959999999998</v>
      </c>
      <c r="C57" s="84">
        <v>-17086.812398191076</v>
      </c>
      <c r="D57" s="84">
        <v>878.3</v>
      </c>
    </row>
    <row r="58" spans="1:4" ht="15.6" x14ac:dyDescent="0.3">
      <c r="A58" s="113">
        <v>42079</v>
      </c>
      <c r="B58" s="83">
        <v>12164.8</v>
      </c>
      <c r="C58" s="83">
        <v>0</v>
      </c>
      <c r="D58" s="83">
        <v>878.33</v>
      </c>
    </row>
    <row r="59" spans="1:4" ht="15.6" x14ac:dyDescent="0.3">
      <c r="A59" s="112">
        <v>42080</v>
      </c>
      <c r="B59" s="84">
        <v>-6566.2624999999989</v>
      </c>
      <c r="C59" s="84">
        <v>0</v>
      </c>
      <c r="D59" s="84">
        <v>878.55000000000007</v>
      </c>
    </row>
    <row r="60" spans="1:4" ht="15.6" x14ac:dyDescent="0.3">
      <c r="A60" s="113">
        <v>42081</v>
      </c>
      <c r="B60" s="83">
        <v>-3653.0197000000003</v>
      </c>
      <c r="C60" s="83">
        <v>0</v>
      </c>
      <c r="D60" s="83">
        <v>879.13</v>
      </c>
    </row>
    <row r="61" spans="1:4" ht="15.6" x14ac:dyDescent="0.3">
      <c r="A61" s="112">
        <v>42082</v>
      </c>
      <c r="B61" s="84">
        <v>-5058.8</v>
      </c>
      <c r="C61" s="84">
        <v>0</v>
      </c>
      <c r="D61" s="84">
        <v>879.33</v>
      </c>
    </row>
    <row r="62" spans="1:4" ht="15.6" x14ac:dyDescent="0.3">
      <c r="A62" s="113">
        <v>42083</v>
      </c>
      <c r="B62" s="83">
        <v>-5771.5547999999999</v>
      </c>
      <c r="C62" s="83">
        <v>-28430.737038426985</v>
      </c>
      <c r="D62" s="83">
        <v>879.63</v>
      </c>
    </row>
    <row r="63" spans="1:4" ht="15.6" x14ac:dyDescent="0.3">
      <c r="A63" s="112">
        <v>42088</v>
      </c>
      <c r="B63" s="84">
        <v>3890.4027000000001</v>
      </c>
      <c r="C63" s="84">
        <v>0</v>
      </c>
      <c r="D63" s="84">
        <v>880.23</v>
      </c>
    </row>
    <row r="64" spans="1:4" ht="15.6" x14ac:dyDescent="0.3">
      <c r="A64" s="113">
        <v>42089</v>
      </c>
      <c r="B64" s="83">
        <v>-2051.1662999999999</v>
      </c>
      <c r="C64" s="83">
        <v>0</v>
      </c>
      <c r="D64" s="83">
        <v>880.4</v>
      </c>
    </row>
    <row r="65" spans="1:4" ht="15.6" x14ac:dyDescent="0.3">
      <c r="A65" s="112">
        <v>42090</v>
      </c>
      <c r="B65" s="84">
        <v>-521.24439999999993</v>
      </c>
      <c r="C65" s="84">
        <v>0</v>
      </c>
      <c r="D65" s="84">
        <v>880.9</v>
      </c>
    </row>
    <row r="66" spans="1:4" ht="15.6" x14ac:dyDescent="0.3">
      <c r="A66" s="113">
        <v>42093</v>
      </c>
      <c r="B66" s="83">
        <v>4020.0000000000005</v>
      </c>
      <c r="C66" s="83">
        <v>-4540.8105346804414</v>
      </c>
      <c r="D66" s="83">
        <v>881.57999999999993</v>
      </c>
    </row>
    <row r="67" spans="1:4" ht="15.6" x14ac:dyDescent="0.3">
      <c r="A67" s="112">
        <v>42094</v>
      </c>
      <c r="B67" s="84">
        <v>-2763.7</v>
      </c>
      <c r="C67" s="84">
        <v>0</v>
      </c>
      <c r="D67" s="84">
        <v>881.96999999999991</v>
      </c>
    </row>
    <row r="68" spans="1:4" ht="15.6" x14ac:dyDescent="0.3">
      <c r="A68" s="113">
        <v>42095</v>
      </c>
      <c r="B68" s="83"/>
      <c r="C68" s="83">
        <v>-36282.41323401023</v>
      </c>
      <c r="D68" s="83">
        <v>882.6</v>
      </c>
    </row>
    <row r="69" spans="1:4" ht="15.6" x14ac:dyDescent="0.3">
      <c r="A69" s="112">
        <v>42100</v>
      </c>
      <c r="B69" s="84">
        <v>19.204332539999999</v>
      </c>
      <c r="C69" s="84">
        <v>0</v>
      </c>
      <c r="D69" s="37">
        <v>8.8294999999999995</v>
      </c>
    </row>
    <row r="70" spans="1:4" ht="15.6" x14ac:dyDescent="0.3">
      <c r="A70" s="113">
        <v>42101</v>
      </c>
      <c r="B70" s="83">
        <v>-6.8360000000000003</v>
      </c>
      <c r="C70" s="83">
        <v>0</v>
      </c>
      <c r="D70" s="40">
        <v>8.8343000000000007</v>
      </c>
    </row>
    <row r="71" spans="1:4" ht="15.6" x14ac:dyDescent="0.3">
      <c r="A71" s="112">
        <v>42102</v>
      </c>
      <c r="B71" s="84">
        <v>14.503886</v>
      </c>
      <c r="C71" s="84">
        <v>0</v>
      </c>
      <c r="D71" s="37">
        <v>8.8388000000000009</v>
      </c>
    </row>
    <row r="72" spans="1:4" ht="15.6" x14ac:dyDescent="0.3">
      <c r="A72" s="113">
        <v>42103</v>
      </c>
      <c r="B72" s="83">
        <v>8.673</v>
      </c>
      <c r="C72" s="83">
        <v>0</v>
      </c>
      <c r="D72" s="40">
        <v>8.8435000000000006</v>
      </c>
    </row>
    <row r="73" spans="1:4" ht="15.6" x14ac:dyDescent="0.3">
      <c r="A73" s="112">
        <v>42104</v>
      </c>
      <c r="B73" s="84">
        <v>91.652000000000001</v>
      </c>
      <c r="C73" s="84">
        <v>0</v>
      </c>
      <c r="D73" s="37">
        <v>8.8482000000000003</v>
      </c>
    </row>
    <row r="74" spans="1:4" ht="15.6" x14ac:dyDescent="0.3">
      <c r="A74" s="113">
        <v>42107</v>
      </c>
      <c r="B74" s="83">
        <v>-31.324576</v>
      </c>
      <c r="C74" s="83">
        <v>0</v>
      </c>
      <c r="D74" s="40">
        <v>8.8543000000000003</v>
      </c>
    </row>
    <row r="75" spans="1:4" ht="15.6" x14ac:dyDescent="0.3">
      <c r="A75" s="112">
        <v>42108</v>
      </c>
      <c r="B75" s="84">
        <v>58.851982</v>
      </c>
      <c r="C75" s="84">
        <v>-463.05185051330989</v>
      </c>
      <c r="D75" s="37">
        <v>8.8577999999999992</v>
      </c>
    </row>
    <row r="76" spans="1:4" ht="15.6" x14ac:dyDescent="0.3">
      <c r="A76" s="113">
        <v>42109</v>
      </c>
      <c r="B76" s="83">
        <v>3.5878430000000003</v>
      </c>
      <c r="C76" s="83">
        <v>0</v>
      </c>
      <c r="D76" s="40">
        <v>8.8637999999999995</v>
      </c>
    </row>
    <row r="77" spans="1:4" ht="15.6" x14ac:dyDescent="0.3">
      <c r="A77" s="112">
        <v>42110</v>
      </c>
      <c r="B77" s="84">
        <v>58.178010999999998</v>
      </c>
      <c r="C77" s="84">
        <v>0</v>
      </c>
      <c r="D77" s="37">
        <v>8.8673000000000002</v>
      </c>
    </row>
    <row r="78" spans="1:4" ht="15.6" x14ac:dyDescent="0.3">
      <c r="A78" s="113">
        <v>42111</v>
      </c>
      <c r="B78" s="83">
        <v>-6.8360550000000018</v>
      </c>
      <c r="C78" s="83">
        <v>0</v>
      </c>
      <c r="D78" s="40">
        <v>8.8667999999999996</v>
      </c>
    </row>
    <row r="79" spans="1:4" ht="15.6" x14ac:dyDescent="0.3">
      <c r="A79" s="112">
        <v>42114</v>
      </c>
      <c r="B79" s="84">
        <v>9.2372180000000004</v>
      </c>
      <c r="C79" s="84">
        <v>0</v>
      </c>
      <c r="D79" s="37">
        <v>8.8691999999999993</v>
      </c>
    </row>
    <row r="80" spans="1:4" ht="15.6" x14ac:dyDescent="0.3">
      <c r="A80" s="113">
        <v>42115</v>
      </c>
      <c r="B80" s="83">
        <v>117.237218</v>
      </c>
      <c r="C80" s="83">
        <v>0</v>
      </c>
      <c r="D80" s="40">
        <v>8.8727999999999998</v>
      </c>
    </row>
    <row r="81" spans="1:4" ht="15.6" x14ac:dyDescent="0.3">
      <c r="A81" s="112">
        <v>42116</v>
      </c>
      <c r="B81" s="84">
        <v>25.093350999999998</v>
      </c>
      <c r="C81" s="84">
        <v>0</v>
      </c>
      <c r="D81" s="37">
        <v>8.8772000000000002</v>
      </c>
    </row>
    <row r="82" spans="1:4" ht="15.6" x14ac:dyDescent="0.3">
      <c r="A82" s="113">
        <v>42117</v>
      </c>
      <c r="B82" s="83">
        <v>26.260999999999996</v>
      </c>
      <c r="C82" s="83">
        <v>0</v>
      </c>
      <c r="D82" s="40">
        <v>8.8823000000000008</v>
      </c>
    </row>
    <row r="83" spans="1:4" ht="15.6" x14ac:dyDescent="0.3">
      <c r="A83" s="112">
        <v>42118</v>
      </c>
      <c r="B83" s="84">
        <v>65.8110578</v>
      </c>
      <c r="C83" s="84">
        <v>0</v>
      </c>
      <c r="D83" s="37">
        <v>8.8878000000000004</v>
      </c>
    </row>
    <row r="84" spans="1:4" ht="15.6" x14ac:dyDescent="0.3">
      <c r="A84" s="113">
        <v>42121</v>
      </c>
      <c r="B84" s="83">
        <v>10.024789</v>
      </c>
      <c r="C84" s="83">
        <v>0</v>
      </c>
      <c r="D84" s="40">
        <v>8.8934999999999995</v>
      </c>
    </row>
    <row r="85" spans="1:4" ht="15.6" x14ac:dyDescent="0.3">
      <c r="A85" s="112">
        <v>42122</v>
      </c>
      <c r="B85" s="84">
        <v>641.966859</v>
      </c>
      <c r="C85" s="84">
        <v>0</v>
      </c>
      <c r="D85" s="37">
        <v>8.8975000000000009</v>
      </c>
    </row>
    <row r="86" spans="1:4" ht="15.6" x14ac:dyDescent="0.3">
      <c r="A86" s="113">
        <v>42123</v>
      </c>
      <c r="B86" s="83">
        <v>95.266469999999998</v>
      </c>
      <c r="C86" s="83">
        <v>0</v>
      </c>
      <c r="D86" s="40">
        <v>8.8994999999999997</v>
      </c>
    </row>
    <row r="87" spans="1:4" ht="15.6" x14ac:dyDescent="0.3">
      <c r="A87" s="112">
        <v>42124</v>
      </c>
      <c r="B87" s="84">
        <v>13.236147000000001</v>
      </c>
      <c r="C87" s="84">
        <v>0</v>
      </c>
      <c r="D87" s="37">
        <v>8.9047000000000001</v>
      </c>
    </row>
    <row r="88" spans="1:4" ht="15.6" x14ac:dyDescent="0.3">
      <c r="A88" s="113">
        <v>42128</v>
      </c>
      <c r="B88" s="83">
        <v>56.504023000000004</v>
      </c>
      <c r="C88" s="83">
        <v>0</v>
      </c>
      <c r="D88" s="40">
        <v>8.9102999999999994</v>
      </c>
    </row>
    <row r="89" spans="1:4" ht="15.6" x14ac:dyDescent="0.3">
      <c r="A89" s="112">
        <v>42129</v>
      </c>
      <c r="B89" s="84">
        <v>-55.806781999999998</v>
      </c>
      <c r="C89" s="84">
        <v>0</v>
      </c>
      <c r="D89" s="37">
        <v>8.9141999999999992</v>
      </c>
    </row>
    <row r="90" spans="1:4" ht="15.6" x14ac:dyDescent="0.3">
      <c r="A90" s="113">
        <v>42130</v>
      </c>
      <c r="B90" s="83">
        <v>-46.369982</v>
      </c>
      <c r="C90" s="83">
        <v>0</v>
      </c>
      <c r="D90" s="40">
        <v>8.9190000000000005</v>
      </c>
    </row>
    <row r="91" spans="1:4" ht="15.6" x14ac:dyDescent="0.3">
      <c r="A91" s="112">
        <v>42131</v>
      </c>
      <c r="B91" s="84">
        <v>246.02699999999999</v>
      </c>
      <c r="C91" s="84">
        <v>0</v>
      </c>
      <c r="D91" s="37">
        <v>8.9231999999999996</v>
      </c>
    </row>
    <row r="92" spans="1:4" ht="15.6" x14ac:dyDescent="0.3">
      <c r="A92" s="113">
        <v>42132</v>
      </c>
      <c r="B92" s="83">
        <v>59.537999999999997</v>
      </c>
      <c r="C92" s="83">
        <v>0</v>
      </c>
      <c r="D92" s="40">
        <v>8.9269999999999996</v>
      </c>
    </row>
    <row r="93" spans="1:4" ht="15.6" x14ac:dyDescent="0.3">
      <c r="A93" s="112">
        <v>42135</v>
      </c>
      <c r="B93" s="84">
        <v>-31.468999999999998</v>
      </c>
      <c r="C93" s="84">
        <v>0</v>
      </c>
      <c r="D93" s="37">
        <v>8.9318000000000008</v>
      </c>
    </row>
    <row r="94" spans="1:4" ht="15.6" x14ac:dyDescent="0.3">
      <c r="A94" s="113">
        <v>42136</v>
      </c>
      <c r="B94" s="83">
        <v>55.472301000000002</v>
      </c>
      <c r="C94" s="83">
        <v>0</v>
      </c>
      <c r="D94" s="40">
        <v>8.9357000000000006</v>
      </c>
    </row>
    <row r="95" spans="1:4" ht="15.6" x14ac:dyDescent="0.3">
      <c r="A95" s="112">
        <v>42137</v>
      </c>
      <c r="B95" s="84">
        <v>-2.5679999999999978</v>
      </c>
      <c r="C95" s="84">
        <v>0</v>
      </c>
      <c r="D95" s="37">
        <v>8.9388000000000005</v>
      </c>
    </row>
    <row r="96" spans="1:4" ht="15.6" x14ac:dyDescent="0.3">
      <c r="A96" s="113">
        <v>42138</v>
      </c>
      <c r="B96" s="83">
        <v>32.710999999999999</v>
      </c>
      <c r="C96" s="83">
        <v>0</v>
      </c>
      <c r="D96" s="40">
        <v>8.9440000000000008</v>
      </c>
    </row>
    <row r="97" spans="1:4" ht="15.6" x14ac:dyDescent="0.3">
      <c r="A97" s="112">
        <v>42139</v>
      </c>
      <c r="B97" s="84">
        <v>241.72899999999998</v>
      </c>
      <c r="C97" s="84">
        <v>0</v>
      </c>
      <c r="D97" s="37">
        <v>8.9474999999999998</v>
      </c>
    </row>
    <row r="98" spans="1:4" ht="15.6" x14ac:dyDescent="0.3">
      <c r="A98" s="113">
        <v>42142</v>
      </c>
      <c r="B98" s="83">
        <v>25.43966331</v>
      </c>
      <c r="C98" s="83">
        <v>0</v>
      </c>
      <c r="D98" s="40">
        <v>8.9510000000000005</v>
      </c>
    </row>
    <row r="99" spans="1:4" ht="15.6" x14ac:dyDescent="0.3">
      <c r="A99" s="112">
        <v>42143</v>
      </c>
      <c r="B99" s="84">
        <v>45.337825000000002</v>
      </c>
      <c r="C99" s="84">
        <v>0</v>
      </c>
      <c r="D99" s="37">
        <v>8.9567999999999994</v>
      </c>
    </row>
    <row r="100" spans="1:4" ht="15.6" x14ac:dyDescent="0.3">
      <c r="A100" s="113">
        <v>42144</v>
      </c>
      <c r="B100" s="83">
        <v>-21.588446000000001</v>
      </c>
      <c r="C100" s="83">
        <v>0</v>
      </c>
      <c r="D100" s="40">
        <v>8.9606999999999992</v>
      </c>
    </row>
    <row r="101" spans="1:4" ht="15.6" x14ac:dyDescent="0.3">
      <c r="A101" s="112">
        <v>42145</v>
      </c>
      <c r="B101" s="84">
        <v>47.264825999999999</v>
      </c>
      <c r="C101" s="84">
        <v>0</v>
      </c>
      <c r="D101" s="37">
        <v>8.9657</v>
      </c>
    </row>
    <row r="102" spans="1:4" ht="15.6" x14ac:dyDescent="0.3">
      <c r="A102" s="113">
        <v>42146</v>
      </c>
      <c r="B102" s="83">
        <v>46.986999999999995</v>
      </c>
      <c r="C102" s="83">
        <v>0</v>
      </c>
      <c r="D102" s="40">
        <v>8.9697999999999993</v>
      </c>
    </row>
    <row r="103" spans="1:4" ht="15.6" x14ac:dyDescent="0.3">
      <c r="A103" s="112">
        <v>42150</v>
      </c>
      <c r="B103" s="84">
        <v>16.213000000000001</v>
      </c>
      <c r="C103" s="84">
        <v>0</v>
      </c>
      <c r="D103" s="37">
        <v>8.9745000000000008</v>
      </c>
    </row>
    <row r="104" spans="1:4" ht="15.6" x14ac:dyDescent="0.3">
      <c r="A104" s="113">
        <v>42151</v>
      </c>
      <c r="B104" s="83">
        <v>32.518999999999998</v>
      </c>
      <c r="C104" s="83">
        <v>0</v>
      </c>
      <c r="D104" s="40">
        <v>8.9809999999999999</v>
      </c>
    </row>
    <row r="105" spans="1:4" ht="15.6" x14ac:dyDescent="0.3">
      <c r="A105" s="112">
        <v>42152</v>
      </c>
      <c r="B105" s="84">
        <v>14.961357999999997</v>
      </c>
      <c r="C105" s="84">
        <v>0</v>
      </c>
      <c r="D105" s="37">
        <v>8.9847999999999999</v>
      </c>
    </row>
    <row r="106" spans="1:4" ht="15.6" x14ac:dyDescent="0.3">
      <c r="A106" s="113">
        <v>42153</v>
      </c>
      <c r="B106" s="83">
        <v>105.059</v>
      </c>
      <c r="C106" s="83">
        <v>0</v>
      </c>
      <c r="D106" s="40">
        <v>8.9893000000000001</v>
      </c>
    </row>
    <row r="107" spans="1:4" ht="15.6" x14ac:dyDescent="0.3">
      <c r="A107" s="112">
        <v>42156</v>
      </c>
      <c r="B107" s="84">
        <v>14.355295999999999</v>
      </c>
      <c r="C107" s="84">
        <v>0</v>
      </c>
      <c r="D107" s="37">
        <v>8.9964999999999993</v>
      </c>
    </row>
    <row r="108" spans="1:4" ht="15.6" x14ac:dyDescent="0.3">
      <c r="A108" s="113">
        <v>42157</v>
      </c>
      <c r="B108" s="83">
        <v>-27.433</v>
      </c>
      <c r="C108" s="83">
        <v>0</v>
      </c>
      <c r="D108" s="40">
        <v>9.0007999999999999</v>
      </c>
    </row>
    <row r="109" spans="1:4" ht="15.6" x14ac:dyDescent="0.3">
      <c r="A109" s="112">
        <v>42158</v>
      </c>
      <c r="B109" s="84">
        <v>-116.25</v>
      </c>
      <c r="C109" s="84">
        <v>0</v>
      </c>
      <c r="D109" s="37">
        <v>9.0050000000000008</v>
      </c>
    </row>
    <row r="110" spans="1:4" ht="15.6" x14ac:dyDescent="0.3">
      <c r="A110" s="113">
        <v>42159</v>
      </c>
      <c r="B110" s="83">
        <v>73.592634000000004</v>
      </c>
      <c r="C110" s="83">
        <v>0</v>
      </c>
      <c r="D110" s="40">
        <v>9.0094999999999992</v>
      </c>
    </row>
    <row r="111" spans="1:4" ht="15.6" x14ac:dyDescent="0.3">
      <c r="A111" s="112">
        <v>42160</v>
      </c>
      <c r="B111" s="84">
        <v>105.566</v>
      </c>
      <c r="C111" s="84">
        <v>0</v>
      </c>
      <c r="D111" s="37">
        <v>9.0143000000000004</v>
      </c>
    </row>
    <row r="112" spans="1:4" ht="15.6" x14ac:dyDescent="0.3">
      <c r="A112" s="113">
        <v>42163</v>
      </c>
      <c r="B112" s="83">
        <v>23.844999999999999</v>
      </c>
      <c r="C112" s="83">
        <v>0</v>
      </c>
      <c r="D112" s="40">
        <v>9.0180000000000007</v>
      </c>
    </row>
    <row r="113" spans="1:4" ht="15.6" x14ac:dyDescent="0.3">
      <c r="A113" s="112">
        <v>42164</v>
      </c>
      <c r="B113" s="84">
        <v>33.558</v>
      </c>
      <c r="C113" s="84">
        <v>0</v>
      </c>
      <c r="D113" s="37">
        <v>9.0222999999999995</v>
      </c>
    </row>
    <row r="114" spans="1:4" ht="15.6" x14ac:dyDescent="0.3">
      <c r="A114" s="113">
        <v>42165</v>
      </c>
      <c r="B114" s="83">
        <v>34.224000000000004</v>
      </c>
      <c r="C114" s="83">
        <v>0</v>
      </c>
      <c r="D114" s="40">
        <v>9.0282</v>
      </c>
    </row>
    <row r="115" spans="1:4" ht="15.6" x14ac:dyDescent="0.3">
      <c r="A115" s="112">
        <v>42166</v>
      </c>
      <c r="B115" s="84">
        <v>59.656999999999996</v>
      </c>
      <c r="C115" s="84">
        <v>0</v>
      </c>
      <c r="D115" s="37">
        <v>9.0325000000000006</v>
      </c>
    </row>
    <row r="116" spans="1:4" ht="15.6" x14ac:dyDescent="0.3">
      <c r="A116" s="113">
        <v>42167</v>
      </c>
      <c r="B116" s="83">
        <v>0.56959400000000038</v>
      </c>
      <c r="C116" s="83">
        <v>-276.77830058123442</v>
      </c>
      <c r="D116" s="40">
        <v>9.0359999999999996</v>
      </c>
    </row>
    <row r="117" spans="1:4" ht="15.6" x14ac:dyDescent="0.3">
      <c r="A117" s="112">
        <v>42170</v>
      </c>
      <c r="B117" s="84">
        <v>49.747841000000001</v>
      </c>
      <c r="C117" s="84">
        <v>0</v>
      </c>
      <c r="D117" s="37">
        <v>9.0403000000000002</v>
      </c>
    </row>
    <row r="118" spans="1:4" ht="15.6" x14ac:dyDescent="0.3">
      <c r="A118" s="113">
        <v>42171</v>
      </c>
      <c r="B118" s="83">
        <v>0.81784199999999974</v>
      </c>
      <c r="C118" s="83">
        <v>0</v>
      </c>
      <c r="D118" s="40">
        <v>9.0449999999999999</v>
      </c>
    </row>
    <row r="119" spans="1:4" ht="15.6" x14ac:dyDescent="0.3">
      <c r="A119" s="112">
        <v>42172</v>
      </c>
      <c r="B119" s="84">
        <v>-14.670604000000001</v>
      </c>
      <c r="C119" s="84">
        <v>0</v>
      </c>
      <c r="D119" s="37">
        <v>9.0477000000000007</v>
      </c>
    </row>
    <row r="120" spans="1:4" ht="15.6" x14ac:dyDescent="0.3">
      <c r="A120" s="113">
        <v>42173</v>
      </c>
      <c r="B120" s="83">
        <v>-17.353632000000001</v>
      </c>
      <c r="C120" s="83">
        <v>0</v>
      </c>
      <c r="D120" s="40">
        <v>9.0521999999999991</v>
      </c>
    </row>
    <row r="121" spans="1:4" ht="15.6" x14ac:dyDescent="0.3">
      <c r="A121" s="112">
        <v>42174</v>
      </c>
      <c r="B121" s="84">
        <v>7.7667710000000003</v>
      </c>
      <c r="C121" s="84">
        <v>0</v>
      </c>
      <c r="D121" s="37">
        <v>9.0564999999999998</v>
      </c>
    </row>
    <row r="122" spans="1:4" ht="15.6" x14ac:dyDescent="0.3">
      <c r="A122" s="113">
        <v>42177</v>
      </c>
      <c r="B122" s="83">
        <v>17.522210000000001</v>
      </c>
      <c r="C122" s="83">
        <v>-717.71655716888426</v>
      </c>
      <c r="D122" s="40">
        <v>9.0604999999999993</v>
      </c>
    </row>
    <row r="123" spans="1:4" ht="15.6" x14ac:dyDescent="0.3">
      <c r="A123" s="112">
        <v>42178</v>
      </c>
      <c r="B123" s="84">
        <v>118.9</v>
      </c>
      <c r="C123" s="84">
        <v>1954.9693725511838</v>
      </c>
      <c r="D123" s="37">
        <v>9.0645000000000007</v>
      </c>
    </row>
    <row r="124" spans="1:4" ht="15.6" x14ac:dyDescent="0.3">
      <c r="A124" s="113">
        <v>42179</v>
      </c>
      <c r="B124" s="83">
        <v>89.985202000000001</v>
      </c>
      <c r="C124" s="83">
        <v>0</v>
      </c>
      <c r="D124" s="40">
        <v>9.0690000000000008</v>
      </c>
    </row>
    <row r="125" spans="1:4" ht="15.6" x14ac:dyDescent="0.3">
      <c r="A125" s="112">
        <v>42180</v>
      </c>
      <c r="B125" s="84">
        <v>59.360886999999998</v>
      </c>
      <c r="C125" s="84">
        <v>0</v>
      </c>
      <c r="D125" s="37">
        <v>9.0723000000000003</v>
      </c>
    </row>
    <row r="126" spans="1:4" ht="15.6" x14ac:dyDescent="0.3">
      <c r="A126" s="113">
        <v>42181</v>
      </c>
      <c r="B126" s="83">
        <v>122.39573351</v>
      </c>
      <c r="C126" s="83">
        <v>0</v>
      </c>
      <c r="D126" s="40">
        <v>9.0767000000000007</v>
      </c>
    </row>
    <row r="127" spans="1:4" ht="15.6" x14ac:dyDescent="0.3">
      <c r="A127" s="112">
        <v>42184</v>
      </c>
      <c r="B127" s="84">
        <v>89.788314999999997</v>
      </c>
      <c r="C127" s="84">
        <v>0</v>
      </c>
      <c r="D127" s="37">
        <v>9.0817999999999994</v>
      </c>
    </row>
    <row r="128" spans="1:4" ht="15.6" x14ac:dyDescent="0.3">
      <c r="A128" s="113">
        <v>42185</v>
      </c>
      <c r="B128" s="83">
        <v>-20.980561000000002</v>
      </c>
      <c r="C128" s="83">
        <v>0</v>
      </c>
      <c r="D128" s="40">
        <v>9.0864999999999991</v>
      </c>
    </row>
    <row r="129" spans="1:4" ht="15.6" x14ac:dyDescent="0.3">
      <c r="A129" s="112">
        <v>42186</v>
      </c>
      <c r="B129" s="84">
        <v>79.88460846000001</v>
      </c>
      <c r="C129" s="84">
        <v>-98.91597424751005</v>
      </c>
      <c r="D129" s="37">
        <v>9.0920000000000005</v>
      </c>
    </row>
    <row r="130" spans="1:4" ht="15.6" x14ac:dyDescent="0.3">
      <c r="A130" s="113">
        <v>42187</v>
      </c>
      <c r="B130" s="83">
        <v>19.651</v>
      </c>
      <c r="C130" s="83">
        <v>0</v>
      </c>
      <c r="D130" s="40">
        <v>9.0973000000000006</v>
      </c>
    </row>
    <row r="131" spans="1:4" ht="15.6" x14ac:dyDescent="0.3">
      <c r="A131" s="112">
        <v>42188</v>
      </c>
      <c r="B131" s="84">
        <v>7.6939859999999998</v>
      </c>
      <c r="C131" s="84">
        <v>0</v>
      </c>
      <c r="D131" s="37">
        <v>9.1021999999999998</v>
      </c>
    </row>
    <row r="132" spans="1:4" ht="15.6" x14ac:dyDescent="0.3">
      <c r="A132" s="113">
        <v>42191</v>
      </c>
      <c r="B132" s="83">
        <v>-83.486000000000004</v>
      </c>
      <c r="C132" s="83">
        <v>0</v>
      </c>
      <c r="D132" s="40">
        <v>9.1072000000000006</v>
      </c>
    </row>
    <row r="133" spans="1:4" ht="15.6" x14ac:dyDescent="0.3">
      <c r="A133" s="112">
        <v>42192</v>
      </c>
      <c r="B133" s="84">
        <v>26.842573999999999</v>
      </c>
      <c r="C133" s="84">
        <v>0</v>
      </c>
      <c r="D133" s="37">
        <v>9.1127000000000002</v>
      </c>
    </row>
    <row r="134" spans="1:4" ht="15.6" x14ac:dyDescent="0.3">
      <c r="A134" s="113">
        <v>42193</v>
      </c>
      <c r="B134" s="83">
        <v>16.555053999999998</v>
      </c>
      <c r="C134" s="83">
        <v>-109.73696050566791</v>
      </c>
      <c r="D134" s="40">
        <v>9.1170000000000009</v>
      </c>
    </row>
    <row r="135" spans="1:4" ht="15.6" x14ac:dyDescent="0.3">
      <c r="A135" s="112">
        <v>42195</v>
      </c>
      <c r="B135" s="84">
        <v>-8.1000000000000405E-2</v>
      </c>
      <c r="C135" s="84">
        <v>0</v>
      </c>
      <c r="D135" s="37">
        <v>9.1219999999999999</v>
      </c>
    </row>
    <row r="136" spans="1:4" ht="15.6" x14ac:dyDescent="0.3">
      <c r="A136" s="113">
        <v>42198</v>
      </c>
      <c r="B136" s="83">
        <v>53.88</v>
      </c>
      <c r="C136" s="83">
        <v>0</v>
      </c>
      <c r="D136" s="40">
        <v>9.1273</v>
      </c>
    </row>
    <row r="137" spans="1:4" ht="15.6" x14ac:dyDescent="0.3">
      <c r="A137" s="112">
        <v>42199</v>
      </c>
      <c r="B137" s="84">
        <v>-50.619466000000003</v>
      </c>
      <c r="C137" s="84">
        <v>0</v>
      </c>
      <c r="D137" s="37">
        <v>9.1319999999999997</v>
      </c>
    </row>
    <row r="138" spans="1:4" ht="15.6" x14ac:dyDescent="0.3">
      <c r="A138" s="113">
        <v>42200</v>
      </c>
      <c r="B138" s="83">
        <v>-57.896999999999998</v>
      </c>
      <c r="C138" s="83">
        <v>0</v>
      </c>
      <c r="D138" s="40">
        <v>9.1362000000000005</v>
      </c>
    </row>
    <row r="139" spans="1:4" ht="15.6" x14ac:dyDescent="0.3">
      <c r="A139" s="112">
        <v>42201</v>
      </c>
      <c r="B139" s="84">
        <v>7.992</v>
      </c>
      <c r="C139" s="84">
        <v>0</v>
      </c>
      <c r="D139" s="37">
        <v>9.1415000000000006</v>
      </c>
    </row>
    <row r="140" spans="1:4" ht="15.6" x14ac:dyDescent="0.3">
      <c r="A140" s="113">
        <v>42202</v>
      </c>
      <c r="B140" s="83">
        <v>81.410801000000006</v>
      </c>
      <c r="C140" s="83">
        <v>0</v>
      </c>
      <c r="D140" s="40">
        <v>9.1462000000000003</v>
      </c>
    </row>
    <row r="141" spans="1:4" ht="15.6" x14ac:dyDescent="0.3">
      <c r="A141" s="112">
        <v>42205</v>
      </c>
      <c r="B141" s="84">
        <v>10.459</v>
      </c>
      <c r="C141" s="84">
        <v>-109.33502438171044</v>
      </c>
      <c r="D141" s="37">
        <v>9.1502999999999997</v>
      </c>
    </row>
    <row r="142" spans="1:4" ht="15.6" x14ac:dyDescent="0.3">
      <c r="A142" s="113">
        <v>42206</v>
      </c>
      <c r="B142" s="83">
        <v>-5.9985670000000013</v>
      </c>
      <c r="C142" s="83">
        <v>0</v>
      </c>
      <c r="D142" s="40">
        <v>9.1547999999999998</v>
      </c>
    </row>
    <row r="143" spans="1:4" ht="15.6" x14ac:dyDescent="0.3">
      <c r="A143" s="112">
        <v>42207</v>
      </c>
      <c r="B143" s="84">
        <v>133.957911</v>
      </c>
      <c r="C143" s="84">
        <v>0</v>
      </c>
      <c r="D143" s="37">
        <v>9.16</v>
      </c>
    </row>
    <row r="144" spans="1:4" ht="15.6" x14ac:dyDescent="0.3">
      <c r="A144" s="113">
        <v>42208</v>
      </c>
      <c r="B144" s="83">
        <v>-88.778000000000006</v>
      </c>
      <c r="C144" s="83">
        <v>0</v>
      </c>
      <c r="D144" s="40">
        <v>9.1643000000000008</v>
      </c>
    </row>
    <row r="145" spans="1:4" ht="15.6" x14ac:dyDescent="0.3">
      <c r="A145" s="112">
        <v>42209</v>
      </c>
      <c r="B145" s="84">
        <v>18.266999999999999</v>
      </c>
      <c r="C145" s="84">
        <v>0</v>
      </c>
      <c r="D145" s="37">
        <v>9.1683000000000003</v>
      </c>
    </row>
    <row r="146" spans="1:4" ht="15.6" x14ac:dyDescent="0.3">
      <c r="A146" s="113">
        <v>42212</v>
      </c>
      <c r="B146" s="83">
        <v>-78.543999999999997</v>
      </c>
      <c r="C146" s="83">
        <v>0</v>
      </c>
      <c r="D146" s="40">
        <v>9.1727000000000007</v>
      </c>
    </row>
    <row r="147" spans="1:4" ht="15.6" x14ac:dyDescent="0.3">
      <c r="A147" s="112">
        <v>42213</v>
      </c>
      <c r="B147" s="84">
        <v>-78.579751000000002</v>
      </c>
      <c r="C147" s="84">
        <v>0</v>
      </c>
      <c r="D147" s="37">
        <v>9.1777999999999995</v>
      </c>
    </row>
    <row r="148" spans="1:4" ht="15.6" x14ac:dyDescent="0.3">
      <c r="A148" s="113">
        <v>42214</v>
      </c>
      <c r="B148" s="83">
        <v>-86.779493000000002</v>
      </c>
      <c r="C148" s="83">
        <v>0</v>
      </c>
      <c r="D148" s="40">
        <v>9.1814999999999998</v>
      </c>
    </row>
    <row r="149" spans="1:4" ht="15.6" x14ac:dyDescent="0.3">
      <c r="A149" s="112">
        <v>42215</v>
      </c>
      <c r="B149" s="84">
        <v>-44.313204999999996</v>
      </c>
      <c r="C149" s="84">
        <v>-88.765452268147911</v>
      </c>
      <c r="D149" s="37">
        <v>9.1843000000000004</v>
      </c>
    </row>
    <row r="150" spans="1:4" ht="15.6" x14ac:dyDescent="0.3">
      <c r="A150" s="113">
        <v>42216</v>
      </c>
      <c r="B150" s="83">
        <v>-95.366</v>
      </c>
      <c r="C150" s="83">
        <v>0</v>
      </c>
      <c r="D150" s="40">
        <v>9.1873000000000005</v>
      </c>
    </row>
    <row r="151" spans="1:4" ht="15.6" x14ac:dyDescent="0.3">
      <c r="A151" s="112">
        <v>42219</v>
      </c>
      <c r="B151" s="84">
        <v>-115.21299999999999</v>
      </c>
      <c r="C151" s="84">
        <v>0</v>
      </c>
      <c r="D151" s="37">
        <v>9.1936999999999998</v>
      </c>
    </row>
    <row r="152" spans="1:4" ht="15.6" x14ac:dyDescent="0.3">
      <c r="A152" s="113">
        <v>42220</v>
      </c>
      <c r="B152" s="83">
        <v>-167.536</v>
      </c>
      <c r="C152" s="83">
        <v>0</v>
      </c>
      <c r="D152" s="40">
        <v>9.1987000000000005</v>
      </c>
    </row>
    <row r="153" spans="1:4" ht="15.6" x14ac:dyDescent="0.3">
      <c r="A153" s="112">
        <v>42221</v>
      </c>
      <c r="B153" s="84">
        <v>-145.36000000000001</v>
      </c>
      <c r="C153" s="84">
        <v>0</v>
      </c>
      <c r="D153" s="37">
        <v>9.2035</v>
      </c>
    </row>
    <row r="154" spans="1:4" ht="15.6" x14ac:dyDescent="0.3">
      <c r="A154" s="113">
        <v>42222</v>
      </c>
      <c r="B154" s="83">
        <v>-144.15799999999999</v>
      </c>
      <c r="C154" s="83">
        <v>0</v>
      </c>
      <c r="D154" s="40">
        <v>9.2088000000000001</v>
      </c>
    </row>
    <row r="155" spans="1:4" ht="15.6" x14ac:dyDescent="0.3">
      <c r="A155" s="112">
        <v>42223</v>
      </c>
      <c r="B155" s="84">
        <v>-65.441999999999993</v>
      </c>
      <c r="C155" s="84">
        <v>0</v>
      </c>
      <c r="D155" s="37">
        <v>9.2134999999999998</v>
      </c>
    </row>
    <row r="156" spans="1:4" ht="15.6" x14ac:dyDescent="0.3">
      <c r="A156" s="113">
        <v>42226</v>
      </c>
      <c r="B156" s="83">
        <v>-62.548999999999999</v>
      </c>
      <c r="C156" s="83">
        <v>0</v>
      </c>
      <c r="D156" s="40">
        <v>9.2182999999999993</v>
      </c>
    </row>
    <row r="157" spans="1:4" ht="15.6" x14ac:dyDescent="0.3">
      <c r="A157" s="112">
        <v>42227</v>
      </c>
      <c r="B157" s="84">
        <v>-79.849635000000006</v>
      </c>
      <c r="C157" s="84">
        <v>0</v>
      </c>
      <c r="D157" s="37">
        <v>9.2242999999999995</v>
      </c>
    </row>
    <row r="158" spans="1:4" ht="15.6" x14ac:dyDescent="0.3">
      <c r="A158" s="113">
        <v>42228</v>
      </c>
      <c r="B158" s="83">
        <v>-94.379080000000002</v>
      </c>
      <c r="C158" s="83">
        <v>0</v>
      </c>
      <c r="D158" s="40">
        <v>9.2311999999999994</v>
      </c>
    </row>
    <row r="159" spans="1:4" ht="15.6" x14ac:dyDescent="0.3">
      <c r="A159" s="112">
        <v>42229</v>
      </c>
      <c r="B159" s="84">
        <v>-106.595512</v>
      </c>
      <c r="C159" s="84">
        <v>0</v>
      </c>
      <c r="D159" s="37">
        <v>9.2362000000000002</v>
      </c>
    </row>
    <row r="160" spans="1:4" ht="15.6" x14ac:dyDescent="0.3">
      <c r="A160" s="113">
        <v>42230</v>
      </c>
      <c r="B160" s="83">
        <v>58.086999999999996</v>
      </c>
      <c r="C160" s="83">
        <v>0</v>
      </c>
      <c r="D160" s="40">
        <v>9.2408000000000001</v>
      </c>
    </row>
    <row r="161" spans="1:4" ht="15.6" x14ac:dyDescent="0.3">
      <c r="A161" s="112">
        <v>42234</v>
      </c>
      <c r="B161" s="84">
        <v>39.276342</v>
      </c>
      <c r="C161" s="84">
        <v>0</v>
      </c>
      <c r="D161" s="37">
        <v>9.2454999999999998</v>
      </c>
    </row>
    <row r="162" spans="1:4" ht="15.6" x14ac:dyDescent="0.3">
      <c r="A162" s="113">
        <v>42235</v>
      </c>
      <c r="B162" s="83">
        <v>-39.56</v>
      </c>
      <c r="C162" s="83">
        <v>0</v>
      </c>
      <c r="D162" s="40">
        <v>9.2505000000000006</v>
      </c>
    </row>
    <row r="163" spans="1:4" ht="15.6" x14ac:dyDescent="0.3">
      <c r="A163" s="112">
        <v>42236</v>
      </c>
      <c r="B163" s="84">
        <v>-21.661999999999999</v>
      </c>
      <c r="C163" s="84">
        <v>0</v>
      </c>
      <c r="D163" s="37">
        <v>9.2550000000000008</v>
      </c>
    </row>
    <row r="164" spans="1:4" ht="15.6" x14ac:dyDescent="0.3">
      <c r="A164" s="113">
        <v>42237</v>
      </c>
      <c r="B164" s="83">
        <v>-43.403384000000003</v>
      </c>
      <c r="C164" s="83">
        <v>-54.024851431658561</v>
      </c>
      <c r="D164" s="40">
        <v>9.2598000000000003</v>
      </c>
    </row>
    <row r="165" spans="1:4" ht="15.6" x14ac:dyDescent="0.3">
      <c r="A165" s="112">
        <v>42240</v>
      </c>
      <c r="B165" s="84">
        <v>-77.664738999999997</v>
      </c>
      <c r="C165" s="84">
        <v>0</v>
      </c>
      <c r="D165" s="37">
        <v>9.2661999999999995</v>
      </c>
    </row>
    <row r="166" spans="1:4" ht="15.6" x14ac:dyDescent="0.3">
      <c r="A166" s="113">
        <v>42241</v>
      </c>
      <c r="B166" s="83">
        <v>-114.08211589000001</v>
      </c>
      <c r="C166" s="83">
        <v>0</v>
      </c>
      <c r="D166" s="40">
        <v>9.2720000000000002</v>
      </c>
    </row>
    <row r="167" spans="1:4" ht="15.6" x14ac:dyDescent="0.3">
      <c r="A167" s="112">
        <v>42242</v>
      </c>
      <c r="B167" s="84">
        <v>-84.355999999999995</v>
      </c>
      <c r="C167" s="84">
        <v>0</v>
      </c>
      <c r="D167" s="37">
        <v>9.2780000000000005</v>
      </c>
    </row>
    <row r="168" spans="1:4" ht="15.6" x14ac:dyDescent="0.3">
      <c r="A168" s="113">
        <v>42243</v>
      </c>
      <c r="B168" s="83">
        <v>-56.373277000000002</v>
      </c>
      <c r="C168" s="83">
        <v>0</v>
      </c>
      <c r="D168" s="40">
        <v>9.2840000000000007</v>
      </c>
    </row>
    <row r="169" spans="1:4" ht="15.6" x14ac:dyDescent="0.3">
      <c r="A169" s="112">
        <v>42244</v>
      </c>
      <c r="B169" s="84">
        <v>-81.175670650000001</v>
      </c>
      <c r="C169" s="84">
        <v>0</v>
      </c>
      <c r="D169" s="37">
        <v>9.2897999999999996</v>
      </c>
    </row>
    <row r="170" spans="1:4" ht="15.6" x14ac:dyDescent="0.3">
      <c r="A170" s="113">
        <v>42247</v>
      </c>
      <c r="B170" s="83">
        <v>-100.89321925</v>
      </c>
      <c r="C170" s="83">
        <v>-53.822471958492109</v>
      </c>
      <c r="D170" s="40">
        <v>9.2955000000000005</v>
      </c>
    </row>
    <row r="171" spans="1:4" ht="15.6" x14ac:dyDescent="0.3">
      <c r="A171" s="112">
        <v>42248</v>
      </c>
      <c r="B171" s="84">
        <v>-135.59658300000001</v>
      </c>
      <c r="C171" s="84">
        <v>0</v>
      </c>
      <c r="D171" s="37">
        <v>9.3019999999999996</v>
      </c>
    </row>
    <row r="172" spans="1:4" ht="15.6" x14ac:dyDescent="0.3">
      <c r="A172" s="113">
        <v>42249</v>
      </c>
      <c r="B172" s="83">
        <v>-72.193588739999996</v>
      </c>
      <c r="C172" s="83">
        <v>0</v>
      </c>
      <c r="D172" s="40">
        <v>9.3087999999999997</v>
      </c>
    </row>
    <row r="173" spans="1:4" ht="15.6" x14ac:dyDescent="0.3">
      <c r="A173" s="112">
        <v>42250</v>
      </c>
      <c r="B173" s="84">
        <v>-83.699255820000005</v>
      </c>
      <c r="C173" s="84">
        <v>0</v>
      </c>
      <c r="D173" s="37">
        <v>9.3149999999999995</v>
      </c>
    </row>
    <row r="174" spans="1:4" ht="15.6" x14ac:dyDescent="0.3">
      <c r="A174" s="113">
        <v>42251</v>
      </c>
      <c r="B174" s="83">
        <v>-90.855657539999996</v>
      </c>
      <c r="C174" s="83">
        <v>0</v>
      </c>
      <c r="D174" s="40">
        <v>9.3237000000000005</v>
      </c>
    </row>
    <row r="175" spans="1:4" ht="15.6" x14ac:dyDescent="0.3">
      <c r="A175" s="112">
        <v>42254</v>
      </c>
      <c r="B175" s="84">
        <v>-10.49858118</v>
      </c>
      <c r="C175" s="84">
        <v>0</v>
      </c>
      <c r="D175" s="37">
        <v>9.3338000000000001</v>
      </c>
    </row>
    <row r="176" spans="1:4" ht="15.6" x14ac:dyDescent="0.3">
      <c r="A176" s="113">
        <v>42255</v>
      </c>
      <c r="B176" s="83">
        <v>-132.76403090000002</v>
      </c>
      <c r="C176" s="83">
        <v>0</v>
      </c>
      <c r="D176" s="40">
        <v>9.3346999999999998</v>
      </c>
    </row>
    <row r="177" spans="1:4" ht="15.6" x14ac:dyDescent="0.3">
      <c r="A177" s="112">
        <v>42256</v>
      </c>
      <c r="B177" s="84">
        <v>-124.0201438</v>
      </c>
      <c r="C177" s="84">
        <v>0</v>
      </c>
      <c r="D177" s="37">
        <v>9.343</v>
      </c>
    </row>
    <row r="178" spans="1:4" ht="15.6" x14ac:dyDescent="0.3">
      <c r="A178" s="113">
        <v>42257</v>
      </c>
      <c r="B178" s="83">
        <v>-113.28564489999999</v>
      </c>
      <c r="C178" s="83">
        <v>0</v>
      </c>
      <c r="D178" s="40">
        <v>9.3490000000000002</v>
      </c>
    </row>
    <row r="179" spans="1:4" ht="15.6" x14ac:dyDescent="0.3">
      <c r="A179" s="112">
        <v>42258</v>
      </c>
      <c r="B179" s="84">
        <v>-25.449399939999999</v>
      </c>
      <c r="C179" s="84">
        <v>-304.84543801476093</v>
      </c>
      <c r="D179" s="37">
        <v>9.3533000000000008</v>
      </c>
    </row>
    <row r="180" spans="1:4" ht="15.6" x14ac:dyDescent="0.3">
      <c r="A180" s="113">
        <v>42261</v>
      </c>
      <c r="B180" s="83">
        <v>-116.57567274</v>
      </c>
      <c r="C180" s="83">
        <v>0</v>
      </c>
      <c r="D180" s="40">
        <v>9.3572000000000006</v>
      </c>
    </row>
    <row r="181" spans="1:4" ht="15.6" x14ac:dyDescent="0.3">
      <c r="A181" s="112">
        <v>42262</v>
      </c>
      <c r="B181" s="84">
        <v>-46.703937789999998</v>
      </c>
      <c r="C181" s="84">
        <v>0</v>
      </c>
      <c r="D181" s="37">
        <v>9.3637999999999995</v>
      </c>
    </row>
    <row r="182" spans="1:4" ht="15.6" x14ac:dyDescent="0.3">
      <c r="A182" s="113">
        <v>42263</v>
      </c>
      <c r="B182" s="83">
        <v>-118.89785035</v>
      </c>
      <c r="C182" s="83">
        <v>0</v>
      </c>
      <c r="D182" s="40">
        <v>9.3693000000000008</v>
      </c>
    </row>
    <row r="183" spans="1:4" ht="15.6" x14ac:dyDescent="0.3">
      <c r="A183" s="112">
        <v>42264</v>
      </c>
      <c r="B183" s="84">
        <v>-80.079929300000003</v>
      </c>
      <c r="C183" s="84">
        <v>0</v>
      </c>
      <c r="D183" s="37">
        <v>9.375</v>
      </c>
    </row>
    <row r="184" spans="1:4" ht="15.6" x14ac:dyDescent="0.3">
      <c r="A184" s="113">
        <v>42265</v>
      </c>
      <c r="B184" s="83">
        <v>-64.466269690000004</v>
      </c>
      <c r="C184" s="83">
        <v>0</v>
      </c>
      <c r="D184" s="40">
        <v>9.3803000000000001</v>
      </c>
    </row>
    <row r="185" spans="1:4" ht="15.6" x14ac:dyDescent="0.3">
      <c r="A185" s="112">
        <v>42268</v>
      </c>
      <c r="B185" s="84">
        <v>-32.698488830000002</v>
      </c>
      <c r="C185" s="84">
        <v>0</v>
      </c>
      <c r="D185" s="37">
        <v>9.3857999999999997</v>
      </c>
    </row>
    <row r="186" spans="1:4" ht="15.6" x14ac:dyDescent="0.3">
      <c r="A186" s="113">
        <v>42269</v>
      </c>
      <c r="B186" s="83">
        <v>0.4485616100000005</v>
      </c>
      <c r="C186" s="83">
        <v>0</v>
      </c>
      <c r="D186" s="40">
        <v>9.3917000000000002</v>
      </c>
    </row>
    <row r="187" spans="1:4" ht="15.6" x14ac:dyDescent="0.3">
      <c r="A187" s="112">
        <v>42270</v>
      </c>
      <c r="B187" s="84">
        <v>-100.18016240999999</v>
      </c>
      <c r="C187" s="84">
        <v>0</v>
      </c>
      <c r="D187" s="37">
        <v>9.3978000000000002</v>
      </c>
    </row>
    <row r="188" spans="1:4" ht="15.6" x14ac:dyDescent="0.3">
      <c r="A188" s="113">
        <v>42271</v>
      </c>
      <c r="B188" s="83">
        <v>-117.48242252</v>
      </c>
      <c r="C188" s="83">
        <v>0</v>
      </c>
      <c r="D188" s="40">
        <v>9.4023000000000003</v>
      </c>
    </row>
    <row r="189" spans="1:4" ht="15.6" x14ac:dyDescent="0.3">
      <c r="A189" s="112">
        <v>42272</v>
      </c>
      <c r="B189" s="84">
        <v>-109.8976582</v>
      </c>
      <c r="C189" s="84">
        <v>0</v>
      </c>
      <c r="D189" s="37">
        <v>9.4053000000000004</v>
      </c>
    </row>
    <row r="190" spans="1:4" ht="15.6" x14ac:dyDescent="0.3">
      <c r="A190" s="113">
        <v>42275</v>
      </c>
      <c r="B190" s="83">
        <v>-73.894794559999994</v>
      </c>
      <c r="C190" s="83">
        <v>0</v>
      </c>
      <c r="D190" s="40">
        <v>9.4094999999999995</v>
      </c>
    </row>
    <row r="191" spans="1:4" ht="15.6" x14ac:dyDescent="0.3">
      <c r="A191" s="112">
        <v>42276</v>
      </c>
      <c r="B191" s="84">
        <v>-131.72198437</v>
      </c>
      <c r="C191" s="84">
        <v>0</v>
      </c>
      <c r="D191" s="37">
        <v>9.4146999999999998</v>
      </c>
    </row>
    <row r="192" spans="1:4" ht="15.6" x14ac:dyDescent="0.3">
      <c r="A192" s="113">
        <v>42277</v>
      </c>
      <c r="B192" s="83">
        <v>-93.188050660000002</v>
      </c>
      <c r="C192" s="83">
        <v>2804.0192464974984</v>
      </c>
      <c r="D192" s="40">
        <v>9.4192</v>
      </c>
    </row>
    <row r="193" spans="1:4" ht="15.6" x14ac:dyDescent="0.3">
      <c r="A193" s="112">
        <v>42278</v>
      </c>
      <c r="B193" s="84">
        <v>-645.14352769000004</v>
      </c>
      <c r="C193" s="84">
        <v>0</v>
      </c>
      <c r="D193" s="37">
        <v>9.4273000000000007</v>
      </c>
    </row>
    <row r="194" spans="1:4" ht="15.6" x14ac:dyDescent="0.3">
      <c r="A194" s="113">
        <v>42279</v>
      </c>
      <c r="B194" s="83">
        <v>-132.24466077</v>
      </c>
      <c r="C194" s="83">
        <v>0</v>
      </c>
      <c r="D194" s="40">
        <v>9.4354999999999993</v>
      </c>
    </row>
    <row r="195" spans="1:4" ht="15.6" x14ac:dyDescent="0.3">
      <c r="A195" s="112">
        <v>42282</v>
      </c>
      <c r="B195" s="84">
        <v>-149.96405250000001</v>
      </c>
      <c r="C195" s="84">
        <v>0</v>
      </c>
      <c r="D195" s="37">
        <v>9.4407999999999994</v>
      </c>
    </row>
    <row r="196" spans="1:4" ht="15.6" x14ac:dyDescent="0.3">
      <c r="A196" s="113">
        <v>42283</v>
      </c>
      <c r="B196" s="83">
        <v>-129.68837151</v>
      </c>
      <c r="C196" s="83">
        <v>0</v>
      </c>
      <c r="D196" s="40">
        <v>9.4491999999999994</v>
      </c>
    </row>
    <row r="197" spans="1:4" ht="15.6" x14ac:dyDescent="0.3">
      <c r="A197" s="112">
        <v>42284</v>
      </c>
      <c r="B197" s="84">
        <v>-140.66700875999999</v>
      </c>
      <c r="C197" s="84">
        <v>0</v>
      </c>
      <c r="D197" s="37">
        <v>9.4536999999999995</v>
      </c>
    </row>
    <row r="198" spans="1:4" ht="15.6" x14ac:dyDescent="0.3">
      <c r="A198" s="113">
        <v>42285</v>
      </c>
      <c r="B198" s="83">
        <v>-71.580186639999994</v>
      </c>
      <c r="C198" s="83">
        <v>0</v>
      </c>
      <c r="D198" s="40">
        <v>9.4608000000000008</v>
      </c>
    </row>
    <row r="199" spans="1:4" ht="15.6" x14ac:dyDescent="0.3">
      <c r="A199" s="112">
        <v>42286</v>
      </c>
      <c r="B199" s="84">
        <v>-16.061539274206329</v>
      </c>
      <c r="C199" s="84">
        <v>0</v>
      </c>
      <c r="D199" s="37">
        <v>9.4655000000000005</v>
      </c>
    </row>
    <row r="200" spans="1:4" ht="15.6" x14ac:dyDescent="0.3">
      <c r="A200" s="113">
        <v>42290</v>
      </c>
      <c r="B200" s="83">
        <v>-168.72049394999999</v>
      </c>
      <c r="C200" s="83">
        <v>0</v>
      </c>
      <c r="D200" s="40">
        <v>9.4711999999999996</v>
      </c>
    </row>
    <row r="201" spans="1:4" ht="15.6" x14ac:dyDescent="0.3">
      <c r="A201" s="112">
        <v>42291</v>
      </c>
      <c r="B201" s="84">
        <v>-176.19485967</v>
      </c>
      <c r="C201" s="84">
        <v>0</v>
      </c>
      <c r="D201" s="37">
        <v>9.4802</v>
      </c>
    </row>
    <row r="202" spans="1:4" ht="15.6" x14ac:dyDescent="0.3">
      <c r="A202" s="113">
        <v>42292</v>
      </c>
      <c r="B202" s="83">
        <v>-52.522162230000006</v>
      </c>
      <c r="C202" s="83">
        <v>0</v>
      </c>
      <c r="D202" s="40">
        <v>9.4830000000000005</v>
      </c>
    </row>
    <row r="203" spans="1:4" ht="15.6" x14ac:dyDescent="0.3">
      <c r="A203" s="112">
        <v>42293</v>
      </c>
      <c r="B203" s="84">
        <v>0.45075825999999974</v>
      </c>
      <c r="C203" s="84">
        <v>0</v>
      </c>
      <c r="D203" s="37">
        <v>9.4887999999999995</v>
      </c>
    </row>
    <row r="204" spans="1:4" ht="15.6" x14ac:dyDescent="0.3">
      <c r="A204" s="113">
        <v>42296</v>
      </c>
      <c r="B204" s="83">
        <v>-118.98293973999999</v>
      </c>
      <c r="C204" s="83">
        <v>0</v>
      </c>
      <c r="D204" s="40">
        <v>9.4962</v>
      </c>
    </row>
    <row r="205" spans="1:4" ht="15.6" x14ac:dyDescent="0.3">
      <c r="A205" s="112">
        <v>42297</v>
      </c>
      <c r="B205" s="84">
        <v>-163.08550531999998</v>
      </c>
      <c r="C205" s="84">
        <v>0</v>
      </c>
      <c r="D205" s="37">
        <v>9.5020000000000007</v>
      </c>
    </row>
    <row r="206" spans="1:4" ht="15.6" x14ac:dyDescent="0.3">
      <c r="A206" s="113">
        <v>42298</v>
      </c>
      <c r="B206" s="83">
        <v>-168.91129602000001</v>
      </c>
      <c r="C206" s="83">
        <v>0</v>
      </c>
      <c r="D206" s="40">
        <v>9.5086999999999993</v>
      </c>
    </row>
    <row r="207" spans="1:4" ht="15.6" x14ac:dyDescent="0.3">
      <c r="A207" s="112">
        <v>42299</v>
      </c>
      <c r="B207" s="84">
        <v>-108.84997266955388</v>
      </c>
      <c r="C207" s="84">
        <v>0</v>
      </c>
      <c r="D207" s="37">
        <v>9.5131999999999994</v>
      </c>
    </row>
    <row r="208" spans="1:4" ht="15.6" x14ac:dyDescent="0.3">
      <c r="A208" s="113">
        <v>42300</v>
      </c>
      <c r="B208" s="83">
        <v>-37.244205340448332</v>
      </c>
      <c r="C208" s="83">
        <v>0</v>
      </c>
      <c r="D208" s="40">
        <v>9.5198</v>
      </c>
    </row>
    <row r="209" spans="1:4" ht="15.6" x14ac:dyDescent="0.3">
      <c r="A209" s="112">
        <v>42303</v>
      </c>
      <c r="B209" s="84">
        <v>-107.88160031212668</v>
      </c>
      <c r="C209" s="84">
        <v>0</v>
      </c>
      <c r="D209" s="37">
        <v>9.5267999999999997</v>
      </c>
    </row>
    <row r="210" spans="1:4" ht="15.6" x14ac:dyDescent="0.3">
      <c r="A210" s="113">
        <v>42304</v>
      </c>
      <c r="B210" s="83">
        <v>-89.84121189232286</v>
      </c>
      <c r="C210" s="83">
        <v>0</v>
      </c>
      <c r="D210" s="40">
        <v>9.5321999999999996</v>
      </c>
    </row>
    <row r="211" spans="1:4" ht="15.6" x14ac:dyDescent="0.3">
      <c r="A211" s="112">
        <v>42305</v>
      </c>
      <c r="B211" s="84">
        <v>-23.133591947997484</v>
      </c>
      <c r="C211" s="84">
        <v>0</v>
      </c>
      <c r="D211" s="37">
        <v>9.5380000000000003</v>
      </c>
    </row>
    <row r="212" spans="1:4" ht="15.6" x14ac:dyDescent="0.3">
      <c r="A212" s="113">
        <v>42306</v>
      </c>
      <c r="B212" s="83">
        <v>-57.356654789352334</v>
      </c>
      <c r="C212" s="83">
        <v>0</v>
      </c>
      <c r="D212" s="40">
        <v>9.5419999999999998</v>
      </c>
    </row>
    <row r="213" spans="1:4" ht="15.6" x14ac:dyDescent="0.3">
      <c r="A213" s="112">
        <v>42307</v>
      </c>
      <c r="B213" s="84">
        <v>-104.5996019275089</v>
      </c>
      <c r="C213" s="84">
        <v>0</v>
      </c>
      <c r="D213" s="37">
        <v>9.5459999999999994</v>
      </c>
    </row>
    <row r="214" spans="1:4" ht="15.6" x14ac:dyDescent="0.3">
      <c r="A214" s="113">
        <v>42310</v>
      </c>
      <c r="B214" s="83">
        <v>-168.55116181703997</v>
      </c>
      <c r="C214" s="83">
        <v>0</v>
      </c>
      <c r="D214" s="40">
        <v>9.5540000000000003</v>
      </c>
    </row>
    <row r="215" spans="1:4" ht="15.6" x14ac:dyDescent="0.3">
      <c r="A215" s="112">
        <v>42311</v>
      </c>
      <c r="B215" s="84">
        <v>-165.8531687931395</v>
      </c>
      <c r="C215" s="84">
        <v>0</v>
      </c>
      <c r="D215" s="37">
        <v>9.5619999999999994</v>
      </c>
    </row>
    <row r="216" spans="1:4" ht="15.6" x14ac:dyDescent="0.3">
      <c r="A216" s="113">
        <v>42312</v>
      </c>
      <c r="B216" s="83">
        <v>-147.59753179305517</v>
      </c>
      <c r="C216" s="83">
        <v>0</v>
      </c>
      <c r="D216" s="40">
        <v>9.5696999999999992</v>
      </c>
    </row>
    <row r="217" spans="1:4" ht="15.6" x14ac:dyDescent="0.3">
      <c r="A217" s="112">
        <v>42313</v>
      </c>
      <c r="B217" s="84">
        <v>-172.87281411494493</v>
      </c>
      <c r="C217" s="84">
        <v>0</v>
      </c>
      <c r="D217" s="37">
        <v>9.5785</v>
      </c>
    </row>
    <row r="218" spans="1:4" ht="15.6" x14ac:dyDescent="0.3">
      <c r="A218" s="113">
        <v>42317</v>
      </c>
      <c r="B218" s="83">
        <v>-98.189442937617358</v>
      </c>
      <c r="C218" s="83">
        <v>-296.91496580884274</v>
      </c>
      <c r="D218" s="40">
        <v>9.5860000000000003</v>
      </c>
    </row>
    <row r="219" spans="1:4" ht="15.6" x14ac:dyDescent="0.3">
      <c r="A219" s="112">
        <v>42318</v>
      </c>
      <c r="B219" s="84">
        <v>-165.5</v>
      </c>
      <c r="C219" s="84">
        <v>0</v>
      </c>
      <c r="D219" s="37">
        <v>9.5939999999999994</v>
      </c>
    </row>
    <row r="220" spans="1:4" ht="15.6" x14ac:dyDescent="0.3">
      <c r="A220" s="113">
        <v>42319</v>
      </c>
      <c r="B220" s="83">
        <v>14.631911104631182</v>
      </c>
      <c r="C220" s="83">
        <v>0</v>
      </c>
      <c r="D220" s="40">
        <v>9.6022999999999996</v>
      </c>
    </row>
    <row r="221" spans="1:4" ht="15.6" x14ac:dyDescent="0.3">
      <c r="A221" s="112">
        <v>42320</v>
      </c>
      <c r="B221" s="84">
        <v>-165.87296178410202</v>
      </c>
      <c r="C221" s="84">
        <v>0</v>
      </c>
      <c r="D221" s="37">
        <v>9.6137999999999995</v>
      </c>
    </row>
    <row r="222" spans="1:4" ht="15.6" x14ac:dyDescent="0.3">
      <c r="A222" s="113">
        <v>42321</v>
      </c>
      <c r="B222" s="83">
        <v>-132.84975421676731</v>
      </c>
      <c r="C222" s="83">
        <v>0</v>
      </c>
      <c r="D222" s="40">
        <v>9.6222999999999992</v>
      </c>
    </row>
    <row r="223" spans="1:4" ht="15.6" x14ac:dyDescent="0.3">
      <c r="A223" s="112">
        <v>42324</v>
      </c>
      <c r="B223" s="84">
        <v>-132.76934100396684</v>
      </c>
      <c r="C223" s="84">
        <v>-262.30734855491932</v>
      </c>
      <c r="D223" s="37">
        <v>9.6297999999999995</v>
      </c>
    </row>
    <row r="224" spans="1:4" ht="15.6" x14ac:dyDescent="0.3">
      <c r="A224" s="113">
        <v>42325</v>
      </c>
      <c r="B224" s="83">
        <v>-146.96265560165975</v>
      </c>
      <c r="C224" s="83">
        <v>0</v>
      </c>
      <c r="D224" s="40">
        <v>9.64</v>
      </c>
    </row>
    <row r="225" spans="1:4" ht="15.6" x14ac:dyDescent="0.3">
      <c r="A225" s="112">
        <v>42326</v>
      </c>
      <c r="B225" s="84">
        <v>-130.47581624826384</v>
      </c>
      <c r="C225" s="84">
        <v>0</v>
      </c>
      <c r="D225" s="37">
        <v>9.6478000000000002</v>
      </c>
    </row>
    <row r="226" spans="1:4" ht="15.6" x14ac:dyDescent="0.3">
      <c r="A226" s="113">
        <v>42327</v>
      </c>
      <c r="B226" s="83">
        <v>-152.29618889809444</v>
      </c>
      <c r="C226" s="83">
        <v>0</v>
      </c>
      <c r="D226" s="40">
        <v>9.6560000000000006</v>
      </c>
    </row>
    <row r="227" spans="1:4" ht="15.6" x14ac:dyDescent="0.3">
      <c r="A227" s="112">
        <v>42328</v>
      </c>
      <c r="B227" s="84">
        <v>-110.85725724690157</v>
      </c>
      <c r="C227" s="84">
        <v>0</v>
      </c>
      <c r="D227" s="37">
        <v>9.6661999999999999</v>
      </c>
    </row>
    <row r="228" spans="1:4" ht="15.6" x14ac:dyDescent="0.3">
      <c r="A228" s="113">
        <v>42331</v>
      </c>
      <c r="B228" s="83">
        <v>-93.605418260779658</v>
      </c>
      <c r="C228" s="83">
        <v>0</v>
      </c>
      <c r="D228" s="40">
        <v>9.6709999999999994</v>
      </c>
    </row>
    <row r="229" spans="1:4" ht="15.6" x14ac:dyDescent="0.3">
      <c r="A229" s="112">
        <v>42332</v>
      </c>
      <c r="B229" s="84">
        <v>-90.887565645288007</v>
      </c>
      <c r="C229" s="84">
        <v>0</v>
      </c>
      <c r="D229" s="37">
        <v>9.6731999999999996</v>
      </c>
    </row>
    <row r="230" spans="1:4" ht="15.6" x14ac:dyDescent="0.3">
      <c r="A230" s="113">
        <v>42333</v>
      </c>
      <c r="B230" s="83">
        <v>-35.12628642281463</v>
      </c>
      <c r="C230" s="83">
        <v>0</v>
      </c>
      <c r="D230" s="40">
        <v>9.6780000000000008</v>
      </c>
    </row>
    <row r="231" spans="1:4" ht="15.6" x14ac:dyDescent="0.3">
      <c r="A231" s="112">
        <v>42334</v>
      </c>
      <c r="B231" s="84">
        <v>7.6822204095119115</v>
      </c>
      <c r="C231" s="84">
        <v>0</v>
      </c>
      <c r="D231" s="37">
        <v>9.6846999999999994</v>
      </c>
    </row>
    <row r="232" spans="1:4" ht="15.6" x14ac:dyDescent="0.3">
      <c r="A232" s="113">
        <v>42338</v>
      </c>
      <c r="B232" s="83">
        <v>-79.522873658133776</v>
      </c>
      <c r="C232" s="83">
        <v>0</v>
      </c>
      <c r="D232" s="40">
        <v>9.6880000000000006</v>
      </c>
    </row>
    <row r="233" spans="1:4" ht="15.6" x14ac:dyDescent="0.3">
      <c r="A233" s="112">
        <v>42339</v>
      </c>
      <c r="B233" s="84">
        <v>-165.40843000773395</v>
      </c>
      <c r="C233" s="84">
        <v>0</v>
      </c>
      <c r="D233" s="37">
        <v>9.6974999999999998</v>
      </c>
    </row>
    <row r="234" spans="1:4" ht="15.6" x14ac:dyDescent="0.3">
      <c r="A234" s="113">
        <v>42340</v>
      </c>
      <c r="B234" s="83">
        <v>-171.26423199752756</v>
      </c>
      <c r="C234" s="83">
        <v>0</v>
      </c>
      <c r="D234" s="40">
        <v>9.7070000000000007</v>
      </c>
    </row>
    <row r="235" spans="1:4" ht="15.6" x14ac:dyDescent="0.3">
      <c r="A235" s="112">
        <v>42341</v>
      </c>
      <c r="B235" s="84">
        <v>-191.48460145300376</v>
      </c>
      <c r="C235" s="84">
        <v>0</v>
      </c>
      <c r="D235" s="37">
        <v>9.7178000000000004</v>
      </c>
    </row>
    <row r="236" spans="1:4" ht="15.6" x14ac:dyDescent="0.3">
      <c r="A236" s="113">
        <v>42342</v>
      </c>
      <c r="B236" s="83">
        <v>-236.21357982173882</v>
      </c>
      <c r="C236" s="83">
        <v>0</v>
      </c>
      <c r="D236" s="40">
        <v>9.7272999999999996</v>
      </c>
    </row>
    <row r="237" spans="1:4" ht="15.6" x14ac:dyDescent="0.3">
      <c r="A237" s="112">
        <v>42347</v>
      </c>
      <c r="B237" s="84">
        <v>-68.556334795156474</v>
      </c>
      <c r="C237" s="84">
        <v>0</v>
      </c>
      <c r="D237" s="37">
        <v>9.7367000000000008</v>
      </c>
    </row>
    <row r="238" spans="1:4" ht="15.6" x14ac:dyDescent="0.3">
      <c r="A238" s="113">
        <v>42348</v>
      </c>
      <c r="B238" s="83">
        <v>-203.13008370260954</v>
      </c>
      <c r="C238" s="83">
        <v>0</v>
      </c>
      <c r="D238" s="40">
        <v>9.7487999999999992</v>
      </c>
    </row>
    <row r="239" spans="1:4" ht="15.6" x14ac:dyDescent="0.3">
      <c r="A239" s="112">
        <v>42349</v>
      </c>
      <c r="B239" s="84">
        <v>-219.34141781270466</v>
      </c>
      <c r="C239" s="84">
        <v>0</v>
      </c>
      <c r="D239" s="37">
        <v>9.7728000000000002</v>
      </c>
    </row>
    <row r="240" spans="1:4" ht="15.6" x14ac:dyDescent="0.3">
      <c r="A240" s="113">
        <v>42352</v>
      </c>
      <c r="B240" s="83">
        <v>-132.88582375478924</v>
      </c>
      <c r="C240" s="83">
        <v>0</v>
      </c>
      <c r="D240" s="40">
        <v>9.7874999999999996</v>
      </c>
    </row>
    <row r="241" spans="1:4" ht="15.6" x14ac:dyDescent="0.3">
      <c r="A241" s="112">
        <v>42353</v>
      </c>
      <c r="B241" s="84">
        <v>-143.14062818682439</v>
      </c>
      <c r="C241" s="84">
        <v>0</v>
      </c>
      <c r="D241" s="37">
        <v>9.8059999999999992</v>
      </c>
    </row>
    <row r="242" spans="1:4" ht="15.6" x14ac:dyDescent="0.3">
      <c r="A242" s="113">
        <v>42354</v>
      </c>
      <c r="B242" s="83">
        <v>-170.45603044734807</v>
      </c>
      <c r="C242" s="83">
        <v>0</v>
      </c>
      <c r="D242" s="40">
        <v>9.8268000000000004</v>
      </c>
    </row>
    <row r="243" spans="1:4" ht="15.6" x14ac:dyDescent="0.3">
      <c r="A243" s="112">
        <v>42355</v>
      </c>
      <c r="B243" s="84">
        <v>0</v>
      </c>
      <c r="C243" s="84">
        <v>0</v>
      </c>
      <c r="D243" s="37">
        <v>13.763299999999999</v>
      </c>
    </row>
    <row r="244" spans="1:4" ht="15.6" x14ac:dyDescent="0.3">
      <c r="A244" s="113">
        <v>42356</v>
      </c>
      <c r="B244" s="83">
        <v>15.478</v>
      </c>
      <c r="C244" s="83">
        <v>0</v>
      </c>
      <c r="D244" s="40">
        <v>13.4217</v>
      </c>
    </row>
    <row r="245" spans="1:4" ht="15.6" x14ac:dyDescent="0.3">
      <c r="A245" s="112">
        <v>42359</v>
      </c>
      <c r="B245" s="84">
        <v>117.71600000000001</v>
      </c>
      <c r="C245" s="84">
        <v>0</v>
      </c>
      <c r="D245" s="37">
        <v>12.808299999999999</v>
      </c>
    </row>
    <row r="246" spans="1:4" ht="15.6" x14ac:dyDescent="0.3">
      <c r="A246" s="113">
        <v>42360</v>
      </c>
      <c r="B246" s="83">
        <v>7.4633159999999998</v>
      </c>
      <c r="C246" s="83">
        <v>0</v>
      </c>
      <c r="D246" s="40">
        <v>12.9375</v>
      </c>
    </row>
    <row r="247" spans="1:4" ht="15.6" x14ac:dyDescent="0.3">
      <c r="A247" s="112">
        <v>42361</v>
      </c>
      <c r="B247" s="84">
        <v>12.450794999999999</v>
      </c>
      <c r="C247" s="84">
        <v>0</v>
      </c>
      <c r="D247" s="37">
        <v>13.0442</v>
      </c>
    </row>
    <row r="248" spans="1:4" ht="15.6" x14ac:dyDescent="0.3">
      <c r="A248" s="113">
        <v>42362</v>
      </c>
      <c r="B248" s="83">
        <v>11.031000000000001</v>
      </c>
      <c r="C248" s="83">
        <v>0</v>
      </c>
      <c r="D248" s="40">
        <v>13.05</v>
      </c>
    </row>
    <row r="249" spans="1:4" ht="15.6" x14ac:dyDescent="0.3">
      <c r="A249" s="112">
        <v>42366</v>
      </c>
      <c r="B249" s="84">
        <v>7.1936039999999997</v>
      </c>
      <c r="C249" s="84">
        <v>0</v>
      </c>
      <c r="D249" s="37">
        <v>13.0558</v>
      </c>
    </row>
    <row r="250" spans="1:4" ht="15.6" x14ac:dyDescent="0.3">
      <c r="A250" s="113">
        <v>42367</v>
      </c>
      <c r="B250" s="83">
        <v>2.9529999999999998</v>
      </c>
      <c r="C250" s="83">
        <v>0</v>
      </c>
      <c r="D250" s="40">
        <v>12.9658</v>
      </c>
    </row>
    <row r="251" spans="1:4" ht="15.6" x14ac:dyDescent="0.3">
      <c r="A251" s="112">
        <v>42368</v>
      </c>
      <c r="B251" s="84">
        <v>5.9010000000000096</v>
      </c>
      <c r="C251" s="84">
        <v>0</v>
      </c>
      <c r="D251" s="37">
        <v>12.9757</v>
      </c>
    </row>
    <row r="252" spans="1:4" ht="15.6" x14ac:dyDescent="0.3">
      <c r="A252" s="113">
        <v>42369</v>
      </c>
      <c r="B252" s="83">
        <v>14.745678</v>
      </c>
      <c r="C252" s="83">
        <v>0</v>
      </c>
      <c r="D252" s="40">
        <v>13.005000000000001</v>
      </c>
    </row>
    <row r="253" spans="1:4" ht="15.6" x14ac:dyDescent="0.3">
      <c r="A253" s="112">
        <v>42373</v>
      </c>
      <c r="B253" s="84">
        <v>4.0830000000000002</v>
      </c>
      <c r="C253" s="84">
        <v>0</v>
      </c>
      <c r="D253" s="37">
        <v>13.0692</v>
      </c>
    </row>
    <row r="254" spans="1:4" ht="15.6" x14ac:dyDescent="0.3">
      <c r="A254" s="113">
        <v>42374</v>
      </c>
      <c r="B254" s="83">
        <v>11.224012</v>
      </c>
      <c r="C254" s="83">
        <v>0</v>
      </c>
      <c r="D254" s="40">
        <v>13.455</v>
      </c>
    </row>
    <row r="255" spans="1:4" ht="15.6" x14ac:dyDescent="0.3">
      <c r="A255" s="112">
        <v>42375</v>
      </c>
      <c r="B255" s="84">
        <v>12.536474999999999</v>
      </c>
      <c r="C255" s="84">
        <v>0</v>
      </c>
      <c r="D255" s="37">
        <v>13.835000000000001</v>
      </c>
    </row>
    <row r="256" spans="1:4" ht="15.6" x14ac:dyDescent="0.3">
      <c r="A256" s="113">
        <v>42376</v>
      </c>
      <c r="B256" s="83">
        <v>4.7310840000000001</v>
      </c>
      <c r="C256" s="83">
        <v>0</v>
      </c>
      <c r="D256" s="40">
        <v>13.9413</v>
      </c>
    </row>
    <row r="257" spans="1:4" ht="15.6" x14ac:dyDescent="0.3">
      <c r="A257" s="112">
        <v>42377</v>
      </c>
      <c r="B257" s="84">
        <v>9.9953660000000006</v>
      </c>
      <c r="C257" s="84">
        <v>0</v>
      </c>
      <c r="D257" s="37">
        <v>13.865</v>
      </c>
    </row>
    <row r="258" spans="1:4" ht="15.6" x14ac:dyDescent="0.3">
      <c r="A258" s="113">
        <v>42380</v>
      </c>
      <c r="B258" s="83">
        <v>8.4711219999999994</v>
      </c>
      <c r="C258" s="83">
        <v>0</v>
      </c>
      <c r="D258" s="40">
        <v>13.8725</v>
      </c>
    </row>
    <row r="259" spans="1:4" ht="15.6" x14ac:dyDescent="0.3">
      <c r="A259" s="112">
        <v>42381</v>
      </c>
      <c r="B259" s="84">
        <v>9.4209999999999994</v>
      </c>
      <c r="C259" s="84">
        <v>0</v>
      </c>
      <c r="D259" s="37">
        <v>13.583299999999999</v>
      </c>
    </row>
    <row r="260" spans="1:4" ht="15.6" x14ac:dyDescent="0.3">
      <c r="A260" s="113">
        <v>42382</v>
      </c>
      <c r="B260" s="83">
        <v>12.597715000000001</v>
      </c>
      <c r="C260" s="83">
        <v>0</v>
      </c>
      <c r="D260" s="40">
        <v>13.56</v>
      </c>
    </row>
    <row r="261" spans="1:4" ht="15.6" x14ac:dyDescent="0.3">
      <c r="A261" s="112">
        <v>42383</v>
      </c>
      <c r="B261" s="84">
        <v>8.9038160000000008</v>
      </c>
      <c r="C261" s="84">
        <v>0</v>
      </c>
      <c r="D261" s="37">
        <v>13.46</v>
      </c>
    </row>
    <row r="262" spans="1:4" ht="15.6" x14ac:dyDescent="0.3">
      <c r="A262" s="113">
        <v>42384</v>
      </c>
      <c r="B262" s="83">
        <v>14.194800000000001</v>
      </c>
      <c r="C262" s="83">
        <v>0</v>
      </c>
      <c r="D262" s="40">
        <v>13.4367</v>
      </c>
    </row>
    <row r="263" spans="1:4" ht="15.6" x14ac:dyDescent="0.3">
      <c r="A263" s="112">
        <v>42387</v>
      </c>
      <c r="B263" s="84">
        <v>7.1827100000000002</v>
      </c>
      <c r="C263" s="84">
        <v>0</v>
      </c>
      <c r="D263" s="37">
        <v>13.511699999999999</v>
      </c>
    </row>
    <row r="264" spans="1:4" ht="15.6" x14ac:dyDescent="0.3">
      <c r="A264" s="113">
        <v>42388</v>
      </c>
      <c r="B264" s="83">
        <v>5.6764429999999999</v>
      </c>
      <c r="C264" s="83">
        <v>0</v>
      </c>
      <c r="D264" s="40">
        <v>13.486700000000001</v>
      </c>
    </row>
    <row r="265" spans="1:4" ht="15.6" x14ac:dyDescent="0.3">
      <c r="A265" s="112">
        <v>42389</v>
      </c>
      <c r="B265" s="84">
        <v>24.133136</v>
      </c>
      <c r="C265" s="84">
        <v>0</v>
      </c>
      <c r="D265" s="37">
        <v>13.4467</v>
      </c>
    </row>
    <row r="266" spans="1:4" ht="15.6" x14ac:dyDescent="0.3">
      <c r="A266" s="113">
        <v>42390</v>
      </c>
      <c r="B266" s="83">
        <v>9.541696</v>
      </c>
      <c r="C266" s="83">
        <v>0</v>
      </c>
      <c r="D266" s="40">
        <v>13.5533</v>
      </c>
    </row>
    <row r="267" spans="1:4" ht="15.6" x14ac:dyDescent="0.3">
      <c r="A267" s="112">
        <v>42391</v>
      </c>
      <c r="B267" s="84">
        <v>9.516648</v>
      </c>
      <c r="C267" s="84">
        <v>0</v>
      </c>
      <c r="D267" s="37">
        <v>13.715</v>
      </c>
    </row>
    <row r="268" spans="1:4" ht="15.6" x14ac:dyDescent="0.3">
      <c r="A268" s="113">
        <v>42394</v>
      </c>
      <c r="B268" s="83">
        <v>6.5736480000000004</v>
      </c>
      <c r="C268" s="83">
        <v>0</v>
      </c>
      <c r="D268" s="40">
        <v>13.783200000000001</v>
      </c>
    </row>
    <row r="269" spans="1:4" ht="15.6" x14ac:dyDescent="0.3">
      <c r="A269" s="112">
        <v>42395</v>
      </c>
      <c r="B269" s="84">
        <v>0</v>
      </c>
      <c r="C269" s="84">
        <v>0</v>
      </c>
      <c r="D269" s="37">
        <v>13.8378</v>
      </c>
    </row>
    <row r="270" spans="1:4" ht="15.6" x14ac:dyDescent="0.3">
      <c r="A270" s="113">
        <v>42396</v>
      </c>
      <c r="B270" s="83">
        <v>20.526</v>
      </c>
      <c r="C270" s="83">
        <v>0</v>
      </c>
      <c r="D270" s="40">
        <v>13.8912</v>
      </c>
    </row>
    <row r="271" spans="1:4" ht="15.6" x14ac:dyDescent="0.3">
      <c r="A271" s="112">
        <v>42397</v>
      </c>
      <c r="B271" s="84">
        <v>7.9240000000000004</v>
      </c>
      <c r="C271" s="84">
        <v>0</v>
      </c>
      <c r="D271" s="37">
        <v>13.889200000000001</v>
      </c>
    </row>
    <row r="272" spans="1:4" ht="15.6" x14ac:dyDescent="0.3">
      <c r="A272" s="113">
        <v>42398</v>
      </c>
      <c r="B272" s="83">
        <v>8.4359669999999998</v>
      </c>
      <c r="C272" s="83">
        <v>0</v>
      </c>
      <c r="D272" s="40">
        <v>13.904</v>
      </c>
    </row>
    <row r="273" spans="1:4" ht="15.6" x14ac:dyDescent="0.3">
      <c r="A273" s="112">
        <v>42401</v>
      </c>
      <c r="B273" s="84">
        <v>6.099272</v>
      </c>
      <c r="C273" s="84">
        <v>0</v>
      </c>
      <c r="D273" s="37">
        <v>14.0883</v>
      </c>
    </row>
    <row r="274" spans="1:4" ht="15.6" x14ac:dyDescent="0.3">
      <c r="A274" s="113">
        <v>42402</v>
      </c>
      <c r="B274" s="83">
        <v>5.6950000000000003</v>
      </c>
      <c r="C274" s="83">
        <v>-70.980884847710513</v>
      </c>
      <c r="D274" s="40">
        <v>14.136699999999999</v>
      </c>
    </row>
    <row r="275" spans="1:4" ht="15.6" x14ac:dyDescent="0.3">
      <c r="A275" s="112">
        <v>42403</v>
      </c>
      <c r="B275" s="84">
        <v>3.34</v>
      </c>
      <c r="C275" s="84">
        <v>0</v>
      </c>
      <c r="D275" s="37">
        <v>14.1433</v>
      </c>
    </row>
    <row r="276" spans="1:4" ht="15.6" x14ac:dyDescent="0.3">
      <c r="A276" s="113">
        <v>42404</v>
      </c>
      <c r="B276" s="83">
        <v>9.5698489999999996</v>
      </c>
      <c r="C276" s="83">
        <v>0</v>
      </c>
      <c r="D276" s="40">
        <v>14.186199999999999</v>
      </c>
    </row>
    <row r="277" spans="1:4" ht="15.6" x14ac:dyDescent="0.3">
      <c r="A277" s="112">
        <v>42405</v>
      </c>
      <c r="B277" s="84">
        <v>12.513999999999999</v>
      </c>
      <c r="C277" s="84">
        <v>0</v>
      </c>
      <c r="D277" s="37">
        <v>14.3142</v>
      </c>
    </row>
    <row r="278" spans="1:4" ht="15.6" x14ac:dyDescent="0.3">
      <c r="A278" s="113">
        <v>42410</v>
      </c>
      <c r="B278" s="83">
        <v>5.5588819999999997</v>
      </c>
      <c r="C278" s="83">
        <v>0</v>
      </c>
      <c r="D278" s="40">
        <v>14.4717</v>
      </c>
    </row>
    <row r="279" spans="1:4" ht="15.6" x14ac:dyDescent="0.3">
      <c r="A279" s="112">
        <v>42411</v>
      </c>
      <c r="B279" s="84">
        <v>3.81</v>
      </c>
      <c r="C279" s="84">
        <v>0</v>
      </c>
      <c r="D279" s="37">
        <v>14.559200000000001</v>
      </c>
    </row>
    <row r="280" spans="1:4" ht="15.6" x14ac:dyDescent="0.3">
      <c r="A280" s="113">
        <v>42412</v>
      </c>
      <c r="B280" s="83">
        <v>9.7611659999999993</v>
      </c>
      <c r="C280" s="83">
        <v>-82.422111105005769</v>
      </c>
      <c r="D280" s="40">
        <v>14.729799999999999</v>
      </c>
    </row>
    <row r="281" spans="1:4" ht="15.6" x14ac:dyDescent="0.3">
      <c r="A281" s="112">
        <v>42415</v>
      </c>
      <c r="B281" s="84">
        <v>3.9359999999999999</v>
      </c>
      <c r="C281" s="84">
        <v>0</v>
      </c>
      <c r="D281" s="37">
        <v>14.773300000000001</v>
      </c>
    </row>
    <row r="282" spans="1:4" ht="15.6" x14ac:dyDescent="0.3">
      <c r="A282" s="113">
        <v>42416</v>
      </c>
      <c r="B282" s="83">
        <v>7.3557100000000002</v>
      </c>
      <c r="C282" s="83">
        <v>0</v>
      </c>
      <c r="D282" s="40">
        <v>14.8498</v>
      </c>
    </row>
    <row r="283" spans="1:4" ht="15.6" x14ac:dyDescent="0.3">
      <c r="A283" s="112">
        <v>42417</v>
      </c>
      <c r="B283" s="84">
        <v>7.2422110000000002</v>
      </c>
      <c r="C283" s="84">
        <v>0</v>
      </c>
      <c r="D283" s="37">
        <v>14.914199999999999</v>
      </c>
    </row>
    <row r="284" spans="1:4" ht="15.6" x14ac:dyDescent="0.3">
      <c r="A284" s="113">
        <v>42418</v>
      </c>
      <c r="B284" s="83">
        <v>-35.307843999999996</v>
      </c>
      <c r="C284" s="83">
        <v>-67.050193775060009</v>
      </c>
      <c r="D284" s="40">
        <v>15.033300000000001</v>
      </c>
    </row>
    <row r="285" spans="1:4" ht="15.6" x14ac:dyDescent="0.3">
      <c r="A285" s="112">
        <v>42419</v>
      </c>
      <c r="B285" s="84">
        <v>18.080438999999998</v>
      </c>
      <c r="C285" s="84">
        <v>0</v>
      </c>
      <c r="D285" s="37">
        <v>15.0283</v>
      </c>
    </row>
    <row r="286" spans="1:4" ht="15.6" x14ac:dyDescent="0.3">
      <c r="A286" s="113">
        <v>42422</v>
      </c>
      <c r="B286" s="83">
        <v>9.4</v>
      </c>
      <c r="C286" s="83">
        <v>0</v>
      </c>
      <c r="D286" s="40">
        <v>15.09</v>
      </c>
    </row>
    <row r="287" spans="1:4" ht="15.6" x14ac:dyDescent="0.3">
      <c r="A287" s="112">
        <v>42423</v>
      </c>
      <c r="B287" s="84">
        <v>-118.54005825049693</v>
      </c>
      <c r="C287" s="84">
        <v>0</v>
      </c>
      <c r="D287" s="37">
        <v>15.42</v>
      </c>
    </row>
    <row r="288" spans="1:4" ht="15.6" x14ac:dyDescent="0.3">
      <c r="A288" s="113">
        <v>42424</v>
      </c>
      <c r="B288" s="83">
        <v>-8.7406741893644195</v>
      </c>
      <c r="C288" s="83">
        <v>-77.821011673151745</v>
      </c>
      <c r="D288" s="40">
        <v>15.3483</v>
      </c>
    </row>
    <row r="289" spans="1:4" ht="15.6" x14ac:dyDescent="0.3">
      <c r="A289" s="112">
        <v>42425</v>
      </c>
      <c r="B289" s="84">
        <v>-52.2677484868031</v>
      </c>
      <c r="C289" s="84">
        <v>0</v>
      </c>
      <c r="D289" s="37">
        <v>15.370799999999999</v>
      </c>
    </row>
    <row r="290" spans="1:4" ht="15.6" x14ac:dyDescent="0.3">
      <c r="A290" s="113">
        <v>42426</v>
      </c>
      <c r="B290" s="83">
        <v>-104.779</v>
      </c>
      <c r="C290" s="83">
        <v>0</v>
      </c>
      <c r="D290" s="40">
        <v>15.435</v>
      </c>
    </row>
    <row r="291" spans="1:4" ht="15.6" x14ac:dyDescent="0.3">
      <c r="A291" s="112">
        <v>42429</v>
      </c>
      <c r="B291" s="84">
        <v>-159.51061906927498</v>
      </c>
      <c r="C291" s="84">
        <v>0</v>
      </c>
      <c r="D291" s="37">
        <v>15.584199999999999</v>
      </c>
    </row>
    <row r="292" spans="1:4" ht="15.6" x14ac:dyDescent="0.3">
      <c r="A292" s="113">
        <v>42430</v>
      </c>
      <c r="B292" s="83">
        <v>-231.744385017941</v>
      </c>
      <c r="C292" s="83">
        <v>0</v>
      </c>
      <c r="D292" s="40">
        <v>15.9192</v>
      </c>
    </row>
    <row r="293" spans="1:4" ht="15.6" x14ac:dyDescent="0.3">
      <c r="A293" s="112">
        <v>42431</v>
      </c>
      <c r="B293" s="84">
        <v>6.1574689999999999</v>
      </c>
      <c r="C293" s="84">
        <v>0</v>
      </c>
      <c r="D293" s="37">
        <v>15.6852</v>
      </c>
    </row>
    <row r="294" spans="1:4" ht="15.6" x14ac:dyDescent="0.3">
      <c r="A294" s="113">
        <v>42432</v>
      </c>
      <c r="B294" s="83">
        <v>11.770123999999999</v>
      </c>
      <c r="C294" s="83">
        <v>0</v>
      </c>
      <c r="D294" s="40">
        <v>15.445</v>
      </c>
    </row>
    <row r="295" spans="1:4" ht="15.6" x14ac:dyDescent="0.3">
      <c r="A295" s="112">
        <v>42433</v>
      </c>
      <c r="B295" s="84">
        <v>8.4160819999999994</v>
      </c>
      <c r="C295" s="84">
        <v>0</v>
      </c>
      <c r="D295" s="37">
        <v>15.195</v>
      </c>
    </row>
    <row r="296" spans="1:4" ht="15.6" x14ac:dyDescent="0.3">
      <c r="A296" s="113">
        <v>42436</v>
      </c>
      <c r="B296" s="83">
        <v>5.266</v>
      </c>
      <c r="C296" s="83">
        <v>0</v>
      </c>
      <c r="D296" s="40">
        <v>15.344200000000001</v>
      </c>
    </row>
    <row r="297" spans="1:4" ht="15.6" x14ac:dyDescent="0.3">
      <c r="A297" s="112">
        <v>42437</v>
      </c>
      <c r="B297" s="84">
        <v>3.4112119999999999</v>
      </c>
      <c r="C297" s="84">
        <v>0</v>
      </c>
      <c r="D297" s="37">
        <v>15.4392</v>
      </c>
    </row>
    <row r="298" spans="1:4" ht="15.6" x14ac:dyDescent="0.3">
      <c r="A298" s="113">
        <v>42438</v>
      </c>
      <c r="B298" s="83">
        <v>5.9626650000000003</v>
      </c>
      <c r="C298" s="83">
        <v>0</v>
      </c>
      <c r="D298" s="40">
        <v>15.363300000000001</v>
      </c>
    </row>
    <row r="299" spans="1:4" ht="15.6" x14ac:dyDescent="0.3">
      <c r="A299" s="112">
        <v>42439</v>
      </c>
      <c r="B299" s="84">
        <v>0.223</v>
      </c>
      <c r="C299" s="84">
        <v>0</v>
      </c>
      <c r="D299" s="37">
        <v>15.340299999999999</v>
      </c>
    </row>
    <row r="300" spans="1:4" ht="15.6" x14ac:dyDescent="0.3">
      <c r="A300" s="113">
        <v>42440</v>
      </c>
      <c r="B300" s="83">
        <v>8.1479999999999997</v>
      </c>
      <c r="C300" s="83">
        <v>0</v>
      </c>
      <c r="D300" s="40">
        <v>15.1183</v>
      </c>
    </row>
    <row r="301" spans="1:4" ht="15.6" x14ac:dyDescent="0.3">
      <c r="A301" s="112">
        <v>42443</v>
      </c>
      <c r="B301" s="84">
        <v>2.3693390000000001</v>
      </c>
      <c r="C301" s="84">
        <v>-198.43500922722794</v>
      </c>
      <c r="D301" s="37">
        <v>14.8017</v>
      </c>
    </row>
    <row r="302" spans="1:4" ht="15.6" x14ac:dyDescent="0.3">
      <c r="A302" s="113">
        <v>42444</v>
      </c>
      <c r="B302" s="83">
        <v>3.5209999999999999</v>
      </c>
      <c r="C302" s="83">
        <v>0</v>
      </c>
      <c r="D302" s="40">
        <v>14.6083</v>
      </c>
    </row>
    <row r="303" spans="1:4" ht="15.6" x14ac:dyDescent="0.3">
      <c r="A303" s="112">
        <v>42445</v>
      </c>
      <c r="B303" s="84">
        <v>502.52489162123607</v>
      </c>
      <c r="C303" s="84">
        <v>0</v>
      </c>
      <c r="D303" s="37">
        <v>14.5093</v>
      </c>
    </row>
    <row r="304" spans="1:4" ht="15.6" x14ac:dyDescent="0.3">
      <c r="A304" s="113">
        <v>42446</v>
      </c>
      <c r="B304" s="83">
        <v>1.93</v>
      </c>
      <c r="C304" s="83">
        <v>0</v>
      </c>
      <c r="D304" s="40">
        <v>14.6273</v>
      </c>
    </row>
    <row r="305" spans="1:4" ht="15.6" x14ac:dyDescent="0.3">
      <c r="A305" s="112">
        <v>42447</v>
      </c>
      <c r="B305" s="84">
        <v>5.1370125424209094</v>
      </c>
      <c r="C305" s="84">
        <v>0</v>
      </c>
      <c r="D305" s="37">
        <v>14.8217</v>
      </c>
    </row>
    <row r="306" spans="1:4" ht="15.6" x14ac:dyDescent="0.3">
      <c r="A306" s="113">
        <v>42450</v>
      </c>
      <c r="B306" s="83">
        <v>3.01</v>
      </c>
      <c r="C306" s="83">
        <v>0</v>
      </c>
      <c r="D306" s="40">
        <v>14.5808</v>
      </c>
    </row>
    <row r="307" spans="1:4" ht="15.6" x14ac:dyDescent="0.3">
      <c r="A307" s="112">
        <v>42451</v>
      </c>
      <c r="B307" s="84">
        <v>2.6309999999999998</v>
      </c>
      <c r="C307" s="84">
        <v>-137.166684955558</v>
      </c>
      <c r="D307" s="37">
        <v>14.245799999999999</v>
      </c>
    </row>
    <row r="308" spans="1:4" ht="15.6" x14ac:dyDescent="0.3">
      <c r="A308" s="113">
        <v>42452</v>
      </c>
      <c r="B308" s="83">
        <v>-0.64700000000000002</v>
      </c>
      <c r="C308" s="83">
        <v>0</v>
      </c>
      <c r="D308" s="40">
        <v>14.426</v>
      </c>
    </row>
    <row r="309" spans="1:4" ht="15.6" x14ac:dyDescent="0.3">
      <c r="A309" s="112">
        <v>42457</v>
      </c>
      <c r="B309" s="84">
        <v>3.4510000000000001</v>
      </c>
      <c r="C309" s="84">
        <v>0</v>
      </c>
      <c r="D309" s="37">
        <v>14.638299999999999</v>
      </c>
    </row>
    <row r="310" spans="1:4" ht="15.6" x14ac:dyDescent="0.3">
      <c r="A310" s="113">
        <v>42458</v>
      </c>
      <c r="B310" s="83">
        <v>1.952</v>
      </c>
      <c r="C310" s="83">
        <v>0</v>
      </c>
      <c r="D310" s="40">
        <v>14.884</v>
      </c>
    </row>
    <row r="311" spans="1:4" ht="15.6" x14ac:dyDescent="0.3">
      <c r="A311" s="112">
        <v>42459</v>
      </c>
      <c r="B311" s="84">
        <v>2.8690000000000002</v>
      </c>
      <c r="C311" s="84">
        <v>-201.55872077398547</v>
      </c>
      <c r="D311" s="37">
        <v>14.6167</v>
      </c>
    </row>
    <row r="312" spans="1:4" ht="15.6" x14ac:dyDescent="0.3">
      <c r="A312" s="113">
        <v>42460</v>
      </c>
      <c r="B312" s="83">
        <v>-208.04</v>
      </c>
      <c r="C312" s="83">
        <v>0</v>
      </c>
      <c r="D312" s="40">
        <v>14.5817</v>
      </c>
    </row>
    <row r="313" spans="1:4" ht="15.6" x14ac:dyDescent="0.3">
      <c r="A313" s="112">
        <v>42461</v>
      </c>
      <c r="B313" s="84">
        <v>14.629</v>
      </c>
      <c r="C313" s="84">
        <v>0</v>
      </c>
      <c r="D313" s="37">
        <v>14.7033</v>
      </c>
    </row>
    <row r="314" spans="1:4" ht="15.6" x14ac:dyDescent="0.3">
      <c r="A314" s="113">
        <v>42464</v>
      </c>
      <c r="B314" s="83">
        <v>26.748616043337254</v>
      </c>
      <c r="C314" s="83">
        <v>0</v>
      </c>
      <c r="D314" s="40">
        <v>14.779199999999999</v>
      </c>
    </row>
    <row r="315" spans="1:4" ht="15.6" x14ac:dyDescent="0.3">
      <c r="A315" s="112">
        <v>42465</v>
      </c>
      <c r="B315" s="84">
        <v>80.328000000000003</v>
      </c>
      <c r="C315" s="84">
        <v>0</v>
      </c>
      <c r="D315" s="37">
        <v>14.681699999999999</v>
      </c>
    </row>
    <row r="316" spans="1:4" ht="15.6" x14ac:dyDescent="0.3">
      <c r="A316" s="113">
        <v>42466</v>
      </c>
      <c r="B316" s="83">
        <v>2.1579999999999999</v>
      </c>
      <c r="C316" s="83">
        <v>0</v>
      </c>
      <c r="D316" s="40">
        <v>14.6913</v>
      </c>
    </row>
    <row r="317" spans="1:4" ht="15.6" x14ac:dyDescent="0.3">
      <c r="A317" s="112">
        <v>42467</v>
      </c>
      <c r="B317" s="84">
        <v>1.514</v>
      </c>
      <c r="C317" s="84">
        <v>0</v>
      </c>
      <c r="D317" s="37">
        <v>14.525</v>
      </c>
    </row>
    <row r="318" spans="1:4" ht="15.6" x14ac:dyDescent="0.3">
      <c r="A318" s="113">
        <v>42468</v>
      </c>
      <c r="B318" s="83">
        <v>3.2559999999999998</v>
      </c>
      <c r="C318" s="83">
        <v>-165.23235800344233</v>
      </c>
      <c r="D318" s="40">
        <v>14.43</v>
      </c>
    </row>
    <row r="319" spans="1:4" ht="15.6" x14ac:dyDescent="0.3">
      <c r="A319" s="112">
        <v>42471</v>
      </c>
      <c r="B319" s="84">
        <v>3.5099734123354098</v>
      </c>
      <c r="C319" s="84">
        <v>0</v>
      </c>
      <c r="D319" s="37">
        <v>14.51</v>
      </c>
    </row>
    <row r="320" spans="1:4" ht="15.6" x14ac:dyDescent="0.3">
      <c r="A320" s="113">
        <v>42472</v>
      </c>
      <c r="B320" s="83">
        <v>60.942291659999981</v>
      </c>
      <c r="C320" s="83">
        <v>0</v>
      </c>
      <c r="D320" s="40">
        <v>14.47</v>
      </c>
    </row>
    <row r="321" spans="1:4" ht="15.6" x14ac:dyDescent="0.3">
      <c r="A321" s="112">
        <v>42473</v>
      </c>
      <c r="B321" s="84">
        <v>97.02220208</v>
      </c>
      <c r="C321" s="84">
        <v>0</v>
      </c>
      <c r="D321" s="37">
        <v>14.424200000000001</v>
      </c>
    </row>
    <row r="322" spans="1:4" ht="15.6" x14ac:dyDescent="0.3">
      <c r="A322" s="113">
        <v>42474</v>
      </c>
      <c r="B322" s="83">
        <v>1.10963904</v>
      </c>
      <c r="C322" s="83">
        <v>0</v>
      </c>
      <c r="D322" s="40">
        <v>14.3683</v>
      </c>
    </row>
    <row r="323" spans="1:4" ht="15.6" x14ac:dyDescent="0.3">
      <c r="A323" s="112">
        <v>42475</v>
      </c>
      <c r="B323" s="84">
        <v>121.04</v>
      </c>
      <c r="C323" s="84">
        <v>-459.34452927625398</v>
      </c>
      <c r="D323" s="37">
        <v>14.295</v>
      </c>
    </row>
    <row r="324" spans="1:4" ht="15.6" x14ac:dyDescent="0.3">
      <c r="A324" s="113">
        <v>42478</v>
      </c>
      <c r="B324" s="83">
        <v>119.027175</v>
      </c>
      <c r="C324" s="83">
        <v>0</v>
      </c>
      <c r="D324" s="40">
        <v>14.14</v>
      </c>
    </row>
    <row r="325" spans="1:4" ht="15.6" x14ac:dyDescent="0.3">
      <c r="A325" s="112">
        <v>42479</v>
      </c>
      <c r="B325" s="84">
        <v>116.068366</v>
      </c>
      <c r="C325" s="84">
        <v>0</v>
      </c>
      <c r="D325" s="37">
        <v>14.1418</v>
      </c>
    </row>
    <row r="326" spans="1:4" ht="15.6" x14ac:dyDescent="0.3">
      <c r="A326" s="113">
        <v>42480</v>
      </c>
      <c r="B326" s="83">
        <v>0.85499599999999998</v>
      </c>
      <c r="C326" s="83">
        <v>-296.99189636397062</v>
      </c>
      <c r="D326" s="40">
        <v>14.2425</v>
      </c>
    </row>
    <row r="327" spans="1:4" ht="15.6" x14ac:dyDescent="0.3">
      <c r="A327" s="112">
        <v>42481</v>
      </c>
      <c r="B327" s="84">
        <v>1.1160000000000001</v>
      </c>
      <c r="C327" s="84">
        <v>294.94119712129191</v>
      </c>
      <c r="D327" s="37">
        <v>14.36</v>
      </c>
    </row>
    <row r="328" spans="1:4" ht="15.6" x14ac:dyDescent="0.3">
      <c r="A328" s="113">
        <v>42482</v>
      </c>
      <c r="B328" s="83">
        <v>2.9289999999999998</v>
      </c>
      <c r="C328" s="83">
        <v>0</v>
      </c>
      <c r="D328" s="40">
        <v>14.4558</v>
      </c>
    </row>
    <row r="329" spans="1:4" ht="15.6" x14ac:dyDescent="0.3">
      <c r="A329" s="112">
        <v>42485</v>
      </c>
      <c r="B329" s="84">
        <v>4.0393480000000004</v>
      </c>
      <c r="C329" s="84">
        <v>0</v>
      </c>
      <c r="D329" s="37">
        <v>14.3308</v>
      </c>
    </row>
    <row r="330" spans="1:4" ht="15.6" x14ac:dyDescent="0.3">
      <c r="A330" s="113">
        <v>42486</v>
      </c>
      <c r="B330" s="83">
        <v>66.625</v>
      </c>
      <c r="C330" s="83">
        <v>0</v>
      </c>
      <c r="D330" s="40">
        <v>14.312200000000001</v>
      </c>
    </row>
    <row r="331" spans="1:4" ht="15.6" x14ac:dyDescent="0.3">
      <c r="A331" s="112">
        <v>42487</v>
      </c>
      <c r="B331" s="84">
        <v>1.1126819999999999</v>
      </c>
      <c r="C331" s="84">
        <v>0</v>
      </c>
      <c r="D331" s="37">
        <v>14.2408</v>
      </c>
    </row>
    <row r="332" spans="1:4" ht="15.6" x14ac:dyDescent="0.3">
      <c r="A332" s="113">
        <v>42488</v>
      </c>
      <c r="B332" s="83">
        <v>1.109</v>
      </c>
      <c r="C332" s="83">
        <v>399.97752935228357</v>
      </c>
      <c r="D332" s="40">
        <v>14.170199999999999</v>
      </c>
    </row>
    <row r="333" spans="1:4" ht="15.6" x14ac:dyDescent="0.3">
      <c r="A333" s="112">
        <v>42489</v>
      </c>
      <c r="B333" s="84">
        <v>-422.673</v>
      </c>
      <c r="C333" s="84">
        <v>599.99153152390227</v>
      </c>
      <c r="D333" s="37">
        <v>14.2582</v>
      </c>
    </row>
    <row r="334" spans="1:4" ht="15.6" x14ac:dyDescent="0.3">
      <c r="A334" s="113">
        <v>42492</v>
      </c>
      <c r="B334" s="83">
        <v>-0.59399999999999986</v>
      </c>
      <c r="C334" s="83">
        <v>499.99298649198357</v>
      </c>
      <c r="D334" s="40">
        <v>14.261699999999999</v>
      </c>
    </row>
    <row r="335" spans="1:4" ht="15.6" x14ac:dyDescent="0.3">
      <c r="A335" s="112">
        <v>42493</v>
      </c>
      <c r="B335" s="84">
        <v>1.456</v>
      </c>
      <c r="C335" s="84">
        <v>0</v>
      </c>
      <c r="D335" s="37">
        <v>14.2098</v>
      </c>
    </row>
    <row r="336" spans="1:4" ht="15.6" x14ac:dyDescent="0.3">
      <c r="A336" s="113">
        <v>42494</v>
      </c>
      <c r="B336" s="83">
        <v>40</v>
      </c>
      <c r="C336" s="83">
        <v>0</v>
      </c>
      <c r="D336" s="40">
        <v>14.2133</v>
      </c>
    </row>
    <row r="337" spans="1:4" ht="15.6" x14ac:dyDescent="0.3">
      <c r="A337" s="112">
        <v>42495</v>
      </c>
      <c r="B337" s="84">
        <v>2.0150000000000001</v>
      </c>
      <c r="C337" s="84">
        <v>0</v>
      </c>
      <c r="D337" s="37">
        <v>14.253500000000001</v>
      </c>
    </row>
    <row r="338" spans="1:4" ht="15.6" x14ac:dyDescent="0.3">
      <c r="A338" s="113">
        <v>42496</v>
      </c>
      <c r="B338" s="83">
        <v>3.5750000000000002</v>
      </c>
      <c r="C338" s="83">
        <v>0</v>
      </c>
      <c r="D338" s="40">
        <v>14.2355</v>
      </c>
    </row>
    <row r="339" spans="1:4" ht="15.6" x14ac:dyDescent="0.3">
      <c r="A339" s="112">
        <v>42499</v>
      </c>
      <c r="B339" s="84">
        <v>56.379809000000002</v>
      </c>
      <c r="C339" s="84">
        <v>481.2</v>
      </c>
      <c r="D339" s="37">
        <v>14.2242</v>
      </c>
    </row>
    <row r="340" spans="1:4" ht="15.6" x14ac:dyDescent="0.3">
      <c r="A340" s="113">
        <v>42500</v>
      </c>
      <c r="B340" s="83">
        <v>1.153</v>
      </c>
      <c r="C340" s="83">
        <v>0</v>
      </c>
      <c r="D340" s="40">
        <v>14.231199999999999</v>
      </c>
    </row>
    <row r="341" spans="1:4" ht="15.6" x14ac:dyDescent="0.3">
      <c r="A341" s="112">
        <v>42501</v>
      </c>
      <c r="B341" s="84">
        <v>108.049854</v>
      </c>
      <c r="C341" s="84">
        <v>0</v>
      </c>
      <c r="D341" s="37">
        <v>14.222</v>
      </c>
    </row>
    <row r="342" spans="1:4" ht="15.6" x14ac:dyDescent="0.3">
      <c r="A342" s="113">
        <v>42502</v>
      </c>
      <c r="B342" s="83">
        <v>71.016000000000005</v>
      </c>
      <c r="C342" s="83">
        <v>0</v>
      </c>
      <c r="D342" s="40">
        <v>14.198700000000001</v>
      </c>
    </row>
    <row r="343" spans="1:4" ht="15.6" x14ac:dyDescent="0.3">
      <c r="A343" s="112">
        <v>42503</v>
      </c>
      <c r="B343" s="84">
        <v>194.55199999999999</v>
      </c>
      <c r="C343" s="84">
        <v>0</v>
      </c>
      <c r="D343" s="37">
        <v>14.1622</v>
      </c>
    </row>
    <row r="344" spans="1:4" ht="15.6" x14ac:dyDescent="0.3">
      <c r="A344" s="113">
        <v>42506</v>
      </c>
      <c r="B344" s="83">
        <v>58.814579999999999</v>
      </c>
      <c r="C344" s="83">
        <v>350</v>
      </c>
      <c r="D344" s="40">
        <v>14.149800000000001</v>
      </c>
    </row>
    <row r="345" spans="1:4" ht="15.6" x14ac:dyDescent="0.3">
      <c r="A345" s="112">
        <v>42507</v>
      </c>
      <c r="B345" s="84">
        <v>263.37210800000003</v>
      </c>
      <c r="C345" s="84">
        <v>0</v>
      </c>
      <c r="D345" s="37">
        <v>14.1318</v>
      </c>
    </row>
    <row r="346" spans="1:4" ht="15.6" x14ac:dyDescent="0.3">
      <c r="A346" s="113">
        <v>42508</v>
      </c>
      <c r="B346" s="83">
        <v>213.77436363636363</v>
      </c>
      <c r="C346" s="83">
        <v>0</v>
      </c>
      <c r="D346" s="40">
        <v>14.110799999999999</v>
      </c>
    </row>
    <row r="347" spans="1:4" ht="15.6" x14ac:dyDescent="0.3">
      <c r="A347" s="112">
        <v>42509</v>
      </c>
      <c r="B347" s="84">
        <v>-9.1456318562263732</v>
      </c>
      <c r="C347" s="84">
        <v>0</v>
      </c>
      <c r="D347" s="37">
        <v>14.122199999999999</v>
      </c>
    </row>
    <row r="348" spans="1:4" ht="15.6" x14ac:dyDescent="0.3">
      <c r="A348" s="113">
        <v>42510</v>
      </c>
      <c r="B348" s="83">
        <v>101.176</v>
      </c>
      <c r="C348" s="83">
        <v>0</v>
      </c>
      <c r="D348" s="40">
        <v>14.080299999999999</v>
      </c>
    </row>
    <row r="349" spans="1:4" ht="15.6" x14ac:dyDescent="0.3">
      <c r="A349" s="112">
        <v>42513</v>
      </c>
      <c r="B349" s="84">
        <v>266.97199999999998</v>
      </c>
      <c r="C349" s="84">
        <v>0</v>
      </c>
      <c r="D349" s="37">
        <v>14.011699999999999</v>
      </c>
    </row>
    <row r="350" spans="1:4" ht="15.6" x14ac:dyDescent="0.3">
      <c r="A350" s="113">
        <v>42514</v>
      </c>
      <c r="B350" s="83">
        <v>0.3</v>
      </c>
      <c r="C350" s="83">
        <v>450.01677169793817</v>
      </c>
      <c r="D350" s="40">
        <v>14.023300000000001</v>
      </c>
    </row>
    <row r="351" spans="1:4" ht="15.6" x14ac:dyDescent="0.3">
      <c r="A351" s="112">
        <v>42516</v>
      </c>
      <c r="B351" s="84">
        <v>12.424142</v>
      </c>
      <c r="C351" s="84">
        <v>450.0010696483709</v>
      </c>
      <c r="D351" s="37">
        <v>14.0875</v>
      </c>
    </row>
    <row r="352" spans="1:4" ht="15.6" x14ac:dyDescent="0.3">
      <c r="A352" s="113">
        <v>42517</v>
      </c>
      <c r="B352" s="83">
        <v>117.789</v>
      </c>
      <c r="C352" s="83">
        <v>450</v>
      </c>
      <c r="D352" s="40">
        <v>13.986700000000001</v>
      </c>
    </row>
    <row r="353" spans="1:4" ht="15.6" x14ac:dyDescent="0.3">
      <c r="A353" s="112">
        <v>42520</v>
      </c>
      <c r="B353" s="84">
        <v>1.833</v>
      </c>
      <c r="C353" s="84">
        <v>0</v>
      </c>
      <c r="D353" s="37">
        <v>13.9633</v>
      </c>
    </row>
    <row r="354" spans="1:4" ht="15.6" x14ac:dyDescent="0.3">
      <c r="A354" s="113">
        <v>42521</v>
      </c>
      <c r="B354" s="83">
        <v>1.0995710000000001</v>
      </c>
      <c r="C354" s="83">
        <v>0</v>
      </c>
      <c r="D354" s="40">
        <v>14.012700000000001</v>
      </c>
    </row>
    <row r="355" spans="1:4" ht="15.6" x14ac:dyDescent="0.3">
      <c r="A355" s="112">
        <v>42522</v>
      </c>
      <c r="B355" s="84">
        <v>0.91100000000000003</v>
      </c>
      <c r="C355" s="84">
        <v>0</v>
      </c>
      <c r="D355" s="37">
        <v>13.9537</v>
      </c>
    </row>
    <row r="356" spans="1:4" ht="15.6" x14ac:dyDescent="0.3">
      <c r="A356" s="113">
        <v>42523</v>
      </c>
      <c r="B356" s="83">
        <v>45.5</v>
      </c>
      <c r="C356" s="83">
        <v>0</v>
      </c>
      <c r="D356" s="40">
        <v>13.9343</v>
      </c>
    </row>
    <row r="357" spans="1:4" ht="15.6" x14ac:dyDescent="0.3">
      <c r="A357" s="112">
        <v>42524</v>
      </c>
      <c r="B357" s="84">
        <v>203.665426</v>
      </c>
      <c r="C357" s="84">
        <v>0</v>
      </c>
      <c r="D357" s="37">
        <v>13.878299999999999</v>
      </c>
    </row>
    <row r="358" spans="1:4" ht="15.6" x14ac:dyDescent="0.3">
      <c r="A358" s="113">
        <v>42527</v>
      </c>
      <c r="B358" s="83">
        <v>31.254999999999999</v>
      </c>
      <c r="C358" s="83">
        <v>0</v>
      </c>
      <c r="D358" s="40">
        <v>13.7773</v>
      </c>
    </row>
    <row r="359" spans="1:4" ht="15.6" x14ac:dyDescent="0.3">
      <c r="A359" s="112">
        <v>42528</v>
      </c>
      <c r="B359" s="84">
        <v>0.13400000000000001</v>
      </c>
      <c r="C359" s="84">
        <v>0</v>
      </c>
      <c r="D359" s="37">
        <v>13.8042</v>
      </c>
    </row>
    <row r="360" spans="1:4" ht="15.6" x14ac:dyDescent="0.3">
      <c r="A360" s="113">
        <v>42529</v>
      </c>
      <c r="B360" s="83">
        <v>31.460999999999999</v>
      </c>
      <c r="C360" s="83">
        <v>0</v>
      </c>
      <c r="D360" s="40">
        <v>13.835000000000001</v>
      </c>
    </row>
    <row r="361" spans="1:4" ht="15.6" x14ac:dyDescent="0.3">
      <c r="A361" s="112">
        <v>42530</v>
      </c>
      <c r="B361" s="84">
        <v>10</v>
      </c>
      <c r="C361" s="84">
        <v>0</v>
      </c>
      <c r="D361" s="37">
        <v>13.8498</v>
      </c>
    </row>
    <row r="362" spans="1:4" ht="15.6" x14ac:dyDescent="0.3">
      <c r="A362" s="113">
        <v>42531</v>
      </c>
      <c r="B362" s="83">
        <v>11.7</v>
      </c>
      <c r="C362" s="83">
        <v>0</v>
      </c>
      <c r="D362" s="40">
        <v>13.819699999999999</v>
      </c>
    </row>
    <row r="363" spans="1:4" ht="15.6" x14ac:dyDescent="0.3">
      <c r="A363" s="112">
        <v>42534</v>
      </c>
      <c r="B363" s="84">
        <v>0.51400000000000001</v>
      </c>
      <c r="C363" s="84">
        <v>0</v>
      </c>
      <c r="D363" s="37">
        <v>13.798299999999999</v>
      </c>
    </row>
    <row r="364" spans="1:4" ht="15.6" x14ac:dyDescent="0.3">
      <c r="A364" s="113">
        <v>42535</v>
      </c>
      <c r="B364" s="83">
        <v>93.626116999999994</v>
      </c>
      <c r="C364" s="83">
        <v>0</v>
      </c>
      <c r="D364" s="40">
        <v>13.772500000000001</v>
      </c>
    </row>
    <row r="365" spans="1:4" ht="15.6" x14ac:dyDescent="0.3">
      <c r="A365" s="112">
        <v>42536</v>
      </c>
      <c r="B365" s="84">
        <v>177.36199999999999</v>
      </c>
      <c r="C365" s="84">
        <v>0</v>
      </c>
      <c r="D365" s="37">
        <v>13.7568</v>
      </c>
    </row>
    <row r="366" spans="1:4" ht="15.6" x14ac:dyDescent="0.3">
      <c r="A366" s="113">
        <v>42537</v>
      </c>
      <c r="B366" s="83">
        <v>145.41399999999999</v>
      </c>
      <c r="C366" s="83">
        <v>0</v>
      </c>
      <c r="D366" s="40">
        <v>13.7935</v>
      </c>
    </row>
    <row r="367" spans="1:4" ht="15.6" x14ac:dyDescent="0.3">
      <c r="A367" s="112">
        <v>42542</v>
      </c>
      <c r="B367" s="84">
        <v>0.191</v>
      </c>
      <c r="C367" s="84">
        <v>1300</v>
      </c>
      <c r="D367" s="37">
        <v>13.878299999999999</v>
      </c>
    </row>
    <row r="368" spans="1:4" ht="15.6" x14ac:dyDescent="0.3">
      <c r="A368" s="113">
        <v>42543</v>
      </c>
      <c r="B368" s="83">
        <v>0.79200000000000004</v>
      </c>
      <c r="C368" s="83">
        <v>0</v>
      </c>
      <c r="D368" s="40">
        <v>14.0253</v>
      </c>
    </row>
    <row r="369" spans="1:4" ht="15.6" x14ac:dyDescent="0.3">
      <c r="A369" s="112">
        <v>42544</v>
      </c>
      <c r="B369" s="84">
        <v>59.643999999999998</v>
      </c>
      <c r="C369" s="84">
        <v>0</v>
      </c>
      <c r="D369" s="37">
        <v>14.190799999999999</v>
      </c>
    </row>
    <row r="370" spans="1:4" ht="15.6" x14ac:dyDescent="0.3">
      <c r="A370" s="113">
        <v>42545</v>
      </c>
      <c r="B370" s="83">
        <v>3.1290000000000049</v>
      </c>
      <c r="C370" s="83">
        <v>0</v>
      </c>
      <c r="D370" s="40">
        <v>14.836499999999999</v>
      </c>
    </row>
    <row r="371" spans="1:4" ht="15.6" x14ac:dyDescent="0.3">
      <c r="A371" s="112">
        <v>42548</v>
      </c>
      <c r="B371" s="84">
        <v>1.0629999999999882</v>
      </c>
      <c r="C371" s="84">
        <v>0</v>
      </c>
      <c r="D371" s="37">
        <v>15.030200000000001</v>
      </c>
    </row>
    <row r="372" spans="1:4" ht="15.6" x14ac:dyDescent="0.3">
      <c r="A372" s="113">
        <v>42549</v>
      </c>
      <c r="B372" s="83">
        <v>33.704442999999998</v>
      </c>
      <c r="C372" s="83">
        <v>0</v>
      </c>
      <c r="D372" s="40">
        <v>15.0563</v>
      </c>
    </row>
    <row r="373" spans="1:4" ht="15.6" x14ac:dyDescent="0.3">
      <c r="A373" s="112">
        <v>42550</v>
      </c>
      <c r="B373" s="84">
        <v>3.3561570000000001</v>
      </c>
      <c r="C373" s="84">
        <v>0</v>
      </c>
      <c r="D373" s="37">
        <v>14.904199999999999</v>
      </c>
    </row>
    <row r="374" spans="1:4" ht="15.6" x14ac:dyDescent="0.3">
      <c r="A374" s="113">
        <v>42551</v>
      </c>
      <c r="B374" s="83">
        <v>-530.33699999999999</v>
      </c>
      <c r="C374" s="83">
        <v>0</v>
      </c>
      <c r="D374" s="40">
        <v>14.92</v>
      </c>
    </row>
    <row r="375" spans="1:4" ht="15.6" x14ac:dyDescent="0.3">
      <c r="A375" s="112">
        <v>42552</v>
      </c>
      <c r="B375" s="84">
        <v>1.9478139999999999</v>
      </c>
      <c r="C375" s="84">
        <v>0</v>
      </c>
      <c r="D375" s="37">
        <v>15.119</v>
      </c>
    </row>
    <row r="376" spans="1:4" ht="15.6" x14ac:dyDescent="0.3">
      <c r="A376" s="113">
        <v>42555</v>
      </c>
      <c r="B376" s="83">
        <v>2.839</v>
      </c>
      <c r="C376" s="83">
        <v>0</v>
      </c>
      <c r="D376" s="40">
        <v>15.067500000000001</v>
      </c>
    </row>
    <row r="377" spans="1:4" ht="15.6" x14ac:dyDescent="0.3">
      <c r="A377" s="112">
        <v>42556</v>
      </c>
      <c r="B377" s="84">
        <v>1.9179999999999999</v>
      </c>
      <c r="C377" s="84">
        <v>0</v>
      </c>
      <c r="D377" s="37">
        <v>15.018700000000001</v>
      </c>
    </row>
    <row r="378" spans="1:4" ht="15.6" x14ac:dyDescent="0.3">
      <c r="A378" s="113">
        <v>42557</v>
      </c>
      <c r="B378" s="83">
        <v>3.1497579999999998</v>
      </c>
      <c r="C378" s="83">
        <v>1500</v>
      </c>
      <c r="D378" s="40">
        <v>14.755000000000001</v>
      </c>
    </row>
    <row r="379" spans="1:4" ht="15.6" x14ac:dyDescent="0.3">
      <c r="A379" s="112">
        <v>42558</v>
      </c>
      <c r="B379" s="84">
        <v>81.099485000000001</v>
      </c>
      <c r="C379" s="84">
        <v>0</v>
      </c>
      <c r="D379" s="37">
        <v>14.692500000000001</v>
      </c>
    </row>
    <row r="380" spans="1:4" ht="15.6" x14ac:dyDescent="0.3">
      <c r="A380" s="113">
        <v>42562</v>
      </c>
      <c r="B380" s="83">
        <v>33.157038</v>
      </c>
      <c r="C380" s="83">
        <v>0</v>
      </c>
      <c r="D380" s="40">
        <v>14.71</v>
      </c>
    </row>
    <row r="381" spans="1:4" ht="15.6" x14ac:dyDescent="0.3">
      <c r="A381" s="112">
        <v>42563</v>
      </c>
      <c r="B381" s="84">
        <v>216.05407</v>
      </c>
      <c r="C381" s="84">
        <v>0</v>
      </c>
      <c r="D381" s="37">
        <v>14.5992</v>
      </c>
    </row>
    <row r="382" spans="1:4" ht="15.6" x14ac:dyDescent="0.3">
      <c r="A382" s="113">
        <v>42564</v>
      </c>
      <c r="B382" s="83">
        <v>125.91</v>
      </c>
      <c r="C382" s="83">
        <v>0</v>
      </c>
      <c r="D382" s="40">
        <v>14.5718</v>
      </c>
    </row>
    <row r="383" spans="1:4" ht="15.6" x14ac:dyDescent="0.3">
      <c r="A383" s="112">
        <v>42565</v>
      </c>
      <c r="B383" s="84">
        <v>117.027</v>
      </c>
      <c r="C383" s="84">
        <v>0</v>
      </c>
      <c r="D383" s="37">
        <v>14.6203</v>
      </c>
    </row>
    <row r="384" spans="1:4" ht="15.6" x14ac:dyDescent="0.3">
      <c r="A384" s="113">
        <v>42566</v>
      </c>
      <c r="B384" s="83">
        <v>125.855</v>
      </c>
      <c r="C384" s="83">
        <v>0</v>
      </c>
      <c r="D384" s="40">
        <v>14.8583</v>
      </c>
    </row>
    <row r="385" spans="1:4" ht="15.6" x14ac:dyDescent="0.3">
      <c r="A385" s="112">
        <v>42569</v>
      </c>
      <c r="B385" s="84">
        <v>1.0549999999999999</v>
      </c>
      <c r="C385" s="84">
        <v>0</v>
      </c>
      <c r="D385" s="37">
        <v>15.0557</v>
      </c>
    </row>
    <row r="386" spans="1:4" ht="15.6" x14ac:dyDescent="0.3">
      <c r="A386" s="113">
        <v>42570</v>
      </c>
      <c r="B386" s="83">
        <v>0.94150500000000004</v>
      </c>
      <c r="C386" s="83">
        <v>0</v>
      </c>
      <c r="D386" s="40">
        <v>15.193300000000001</v>
      </c>
    </row>
    <row r="387" spans="1:4" ht="15.6" x14ac:dyDescent="0.3">
      <c r="A387" s="112">
        <v>42571</v>
      </c>
      <c r="B387" s="84">
        <v>1.5083009999999999</v>
      </c>
      <c r="C387" s="84">
        <v>0</v>
      </c>
      <c r="D387" s="37">
        <v>14.996700000000001</v>
      </c>
    </row>
    <row r="388" spans="1:4" ht="15.6" x14ac:dyDescent="0.3">
      <c r="A388" s="113">
        <v>42572</v>
      </c>
      <c r="B388" s="83">
        <v>2.2490000000000001</v>
      </c>
      <c r="C388" s="83">
        <v>0</v>
      </c>
      <c r="D388" s="40">
        <v>15.0425</v>
      </c>
    </row>
    <row r="389" spans="1:4" ht="15.6" x14ac:dyDescent="0.3">
      <c r="A389" s="112">
        <v>42573</v>
      </c>
      <c r="B389" s="84">
        <v>0.78800000000000003</v>
      </c>
      <c r="C389" s="84">
        <v>0</v>
      </c>
      <c r="D389" s="37">
        <v>14.951700000000001</v>
      </c>
    </row>
    <row r="390" spans="1:4" ht="15.6" x14ac:dyDescent="0.3">
      <c r="A390" s="113">
        <v>42576</v>
      </c>
      <c r="B390" s="83">
        <v>0.99677700000000002</v>
      </c>
      <c r="C390" s="83">
        <v>0</v>
      </c>
      <c r="D390" s="40">
        <v>14.9267</v>
      </c>
    </row>
    <row r="391" spans="1:4" ht="15.6" x14ac:dyDescent="0.3">
      <c r="A391" s="112">
        <v>42577</v>
      </c>
      <c r="B391" s="84">
        <v>0.44803799999999999</v>
      </c>
      <c r="C391" s="84">
        <v>0</v>
      </c>
      <c r="D391" s="37">
        <v>14.958299999999999</v>
      </c>
    </row>
    <row r="392" spans="1:4" ht="15.6" x14ac:dyDescent="0.3">
      <c r="A392" s="113">
        <v>42578</v>
      </c>
      <c r="B392" s="83">
        <v>0.68700000000000006</v>
      </c>
      <c r="C392" s="83">
        <v>0</v>
      </c>
      <c r="D392" s="40">
        <v>14.978300000000001</v>
      </c>
    </row>
    <row r="393" spans="1:4" ht="15.6" x14ac:dyDescent="0.3">
      <c r="A393" s="112">
        <v>42579</v>
      </c>
      <c r="B393" s="84">
        <v>0.97299999999999998</v>
      </c>
      <c r="C393" s="84">
        <v>0</v>
      </c>
      <c r="D393" s="37">
        <v>15.0275</v>
      </c>
    </row>
    <row r="394" spans="1:4" ht="15.6" x14ac:dyDescent="0.3">
      <c r="A394" s="113">
        <v>42580</v>
      </c>
      <c r="B394" s="83">
        <v>0.82199999999999995</v>
      </c>
      <c r="C394" s="83">
        <v>400</v>
      </c>
      <c r="D394" s="40">
        <v>15.044700000000001</v>
      </c>
    </row>
    <row r="395" spans="1:4" ht="15.6" x14ac:dyDescent="0.3">
      <c r="A395" s="112">
        <v>42583</v>
      </c>
      <c r="B395" s="84">
        <v>1.044</v>
      </c>
      <c r="C395" s="84">
        <v>0</v>
      </c>
      <c r="D395" s="37">
        <v>14.985799999999999</v>
      </c>
    </row>
    <row r="396" spans="1:4" ht="15.6" x14ac:dyDescent="0.3">
      <c r="A396" s="113">
        <v>42584</v>
      </c>
      <c r="B396" s="83">
        <v>0.81200000000000006</v>
      </c>
      <c r="C396" s="83">
        <v>400</v>
      </c>
      <c r="D396" s="40">
        <v>14.854200000000001</v>
      </c>
    </row>
    <row r="397" spans="1:4" ht="15.6" x14ac:dyDescent="0.3">
      <c r="A397" s="112">
        <v>42585</v>
      </c>
      <c r="B397" s="84">
        <v>1.0960000000000001</v>
      </c>
      <c r="C397" s="84">
        <v>0</v>
      </c>
      <c r="D397" s="37">
        <v>14.8675</v>
      </c>
    </row>
    <row r="398" spans="1:4" ht="15.6" x14ac:dyDescent="0.3">
      <c r="A398" s="113">
        <v>42586</v>
      </c>
      <c r="B398" s="83">
        <v>0.47466599999999998</v>
      </c>
      <c r="C398" s="83">
        <v>0</v>
      </c>
      <c r="D398" s="40">
        <v>14.8812</v>
      </c>
    </row>
    <row r="399" spans="1:4" ht="15.6" x14ac:dyDescent="0.3">
      <c r="A399" s="112">
        <v>42587</v>
      </c>
      <c r="B399" s="84">
        <v>1.216</v>
      </c>
      <c r="C399" s="84">
        <v>0</v>
      </c>
      <c r="D399" s="37">
        <v>14.8483</v>
      </c>
    </row>
    <row r="400" spans="1:4" ht="15.6" x14ac:dyDescent="0.3">
      <c r="A400" s="113">
        <v>42590</v>
      </c>
      <c r="B400" s="83">
        <v>0.67</v>
      </c>
      <c r="C400" s="83">
        <v>580</v>
      </c>
      <c r="D400" s="40">
        <v>14.790800000000001</v>
      </c>
    </row>
    <row r="401" spans="1:4" ht="15.6" x14ac:dyDescent="0.3">
      <c r="A401" s="112">
        <v>42591</v>
      </c>
      <c r="B401" s="84">
        <v>0.55930400000000002</v>
      </c>
      <c r="C401" s="84">
        <v>0</v>
      </c>
      <c r="D401" s="37">
        <v>14.7675</v>
      </c>
    </row>
    <row r="402" spans="1:4" ht="15.6" x14ac:dyDescent="0.3">
      <c r="A402" s="113">
        <v>42592</v>
      </c>
      <c r="B402" s="83">
        <v>0</v>
      </c>
      <c r="C402" s="83">
        <v>0</v>
      </c>
      <c r="D402" s="40">
        <v>14.747199999999999</v>
      </c>
    </row>
    <row r="403" spans="1:4" ht="15.6" x14ac:dyDescent="0.3">
      <c r="A403" s="112">
        <v>42593</v>
      </c>
      <c r="B403" s="84">
        <v>0</v>
      </c>
      <c r="C403" s="84">
        <v>0</v>
      </c>
      <c r="D403" s="37">
        <v>14.658300000000001</v>
      </c>
    </row>
    <row r="404" spans="1:4" ht="15.6" x14ac:dyDescent="0.3">
      <c r="A404" s="113">
        <v>42594</v>
      </c>
      <c r="B404" s="83">
        <v>0</v>
      </c>
      <c r="C404" s="83">
        <v>0</v>
      </c>
      <c r="D404" s="40">
        <v>14.6525</v>
      </c>
    </row>
    <row r="405" spans="1:4" ht="15.6" x14ac:dyDescent="0.3">
      <c r="A405" s="112">
        <v>42598</v>
      </c>
      <c r="B405" s="84">
        <v>0</v>
      </c>
      <c r="C405" s="84">
        <v>0</v>
      </c>
      <c r="D405" s="37">
        <v>14.670199999999999</v>
      </c>
    </row>
    <row r="406" spans="1:4" ht="15.6" x14ac:dyDescent="0.3">
      <c r="A406" s="113">
        <v>42599</v>
      </c>
      <c r="B406" s="83">
        <v>0</v>
      </c>
      <c r="C406" s="83">
        <v>0</v>
      </c>
      <c r="D406" s="40">
        <v>14.6975</v>
      </c>
    </row>
    <row r="407" spans="1:4" ht="15.6" x14ac:dyDescent="0.3">
      <c r="A407" s="112">
        <v>42600</v>
      </c>
      <c r="B407" s="84">
        <v>0</v>
      </c>
      <c r="C407" s="84">
        <v>0</v>
      </c>
      <c r="D407" s="37">
        <v>14.852499999999999</v>
      </c>
    </row>
    <row r="408" spans="1:4" ht="15.6" x14ac:dyDescent="0.3">
      <c r="A408" s="113">
        <v>42601</v>
      </c>
      <c r="B408" s="83">
        <v>0</v>
      </c>
      <c r="C408" s="83">
        <v>0</v>
      </c>
      <c r="D408" s="40">
        <v>14.942500000000001</v>
      </c>
    </row>
    <row r="409" spans="1:4" ht="15.6" x14ac:dyDescent="0.3">
      <c r="A409" s="112">
        <v>42604</v>
      </c>
      <c r="B409" s="84">
        <v>0</v>
      </c>
      <c r="C409" s="84">
        <v>-99.166806089999994</v>
      </c>
      <c r="D409" s="37">
        <v>14.8995</v>
      </c>
    </row>
    <row r="410" spans="1:4" ht="15.6" x14ac:dyDescent="0.3">
      <c r="A410" s="113">
        <v>42605</v>
      </c>
      <c r="B410" s="83">
        <v>0</v>
      </c>
      <c r="C410" s="83">
        <v>0</v>
      </c>
      <c r="D410" s="40">
        <v>14.8325</v>
      </c>
    </row>
    <row r="411" spans="1:4" ht="15.6" x14ac:dyDescent="0.3">
      <c r="A411" s="112">
        <v>42606</v>
      </c>
      <c r="B411" s="84">
        <v>0</v>
      </c>
      <c r="C411" s="84">
        <v>0</v>
      </c>
      <c r="D411" s="37">
        <v>14.874700000000001</v>
      </c>
    </row>
    <row r="412" spans="1:4" ht="15.6" x14ac:dyDescent="0.3">
      <c r="A412" s="113">
        <v>42607</v>
      </c>
      <c r="B412" s="83">
        <v>0</v>
      </c>
      <c r="C412" s="83">
        <v>0</v>
      </c>
      <c r="D412" s="40">
        <v>14.883699999999999</v>
      </c>
    </row>
    <row r="413" spans="1:4" ht="15.6" x14ac:dyDescent="0.3">
      <c r="A413" s="112">
        <v>42608</v>
      </c>
      <c r="B413" s="84">
        <v>0</v>
      </c>
      <c r="C413" s="84">
        <v>0</v>
      </c>
      <c r="D413" s="37">
        <v>14.929</v>
      </c>
    </row>
    <row r="414" spans="1:4" ht="15.6" x14ac:dyDescent="0.3">
      <c r="A414" s="113">
        <v>42611</v>
      </c>
      <c r="B414" s="83">
        <v>0</v>
      </c>
      <c r="C414" s="83">
        <v>-201</v>
      </c>
      <c r="D414" s="40">
        <v>15.0608</v>
      </c>
    </row>
    <row r="415" spans="1:4" ht="15.6" x14ac:dyDescent="0.3">
      <c r="A415" s="112">
        <v>42612</v>
      </c>
      <c r="B415" s="84">
        <v>-1.7999999999999999E-2</v>
      </c>
      <c r="C415" s="84">
        <v>0</v>
      </c>
      <c r="D415" s="37">
        <v>15.098800000000001</v>
      </c>
    </row>
    <row r="416" spans="1:4" ht="15.6" x14ac:dyDescent="0.3">
      <c r="A416" s="113">
        <v>42613</v>
      </c>
      <c r="B416" s="83">
        <v>0</v>
      </c>
      <c r="C416" s="83">
        <v>0</v>
      </c>
      <c r="D416" s="40">
        <v>14.9008</v>
      </c>
    </row>
    <row r="417" spans="1:4" ht="15.6" x14ac:dyDescent="0.3">
      <c r="A417" s="112">
        <v>42614</v>
      </c>
      <c r="B417" s="84">
        <v>0</v>
      </c>
      <c r="C417" s="84">
        <v>0</v>
      </c>
      <c r="D417" s="37">
        <v>14.8843</v>
      </c>
    </row>
    <row r="418" spans="1:4" ht="15.6" x14ac:dyDescent="0.3">
      <c r="A418" s="113">
        <v>42615</v>
      </c>
      <c r="B418" s="83">
        <v>0</v>
      </c>
      <c r="C418" s="83">
        <v>0</v>
      </c>
      <c r="D418" s="40">
        <v>14.9</v>
      </c>
    </row>
    <row r="419" spans="1:4" ht="15.6" x14ac:dyDescent="0.3">
      <c r="A419" s="112">
        <v>42618</v>
      </c>
      <c r="B419" s="84">
        <v>0</v>
      </c>
      <c r="C419" s="84">
        <v>0</v>
      </c>
      <c r="D419" s="37">
        <v>14.994999999999999</v>
      </c>
    </row>
    <row r="420" spans="1:4" ht="15.6" x14ac:dyDescent="0.3">
      <c r="A420" s="113">
        <v>42619</v>
      </c>
      <c r="B420" s="83">
        <v>0</v>
      </c>
      <c r="C420" s="83">
        <v>0</v>
      </c>
      <c r="D420" s="40">
        <v>15.0067</v>
      </c>
    </row>
    <row r="421" spans="1:4" ht="15.6" x14ac:dyDescent="0.3">
      <c r="A421" s="112">
        <v>42620</v>
      </c>
      <c r="B421" s="84">
        <v>0</v>
      </c>
      <c r="C421" s="84">
        <v>0</v>
      </c>
      <c r="D421" s="37">
        <v>15.025</v>
      </c>
    </row>
    <row r="422" spans="1:4" ht="15.6" x14ac:dyDescent="0.3">
      <c r="A422" s="113">
        <v>42621</v>
      </c>
      <c r="B422" s="83">
        <v>0</v>
      </c>
      <c r="C422" s="83">
        <v>0</v>
      </c>
      <c r="D422" s="40">
        <v>15.0665</v>
      </c>
    </row>
    <row r="423" spans="1:4" ht="15.6" x14ac:dyDescent="0.3">
      <c r="A423" s="112">
        <v>42622</v>
      </c>
      <c r="B423" s="84">
        <v>0</v>
      </c>
      <c r="C423" s="84">
        <v>0</v>
      </c>
      <c r="D423" s="37">
        <v>15.057700000000001</v>
      </c>
    </row>
    <row r="424" spans="1:4" ht="15.6" x14ac:dyDescent="0.3">
      <c r="A424" s="113">
        <v>42625</v>
      </c>
      <c r="B424" s="83">
        <v>0</v>
      </c>
      <c r="C424" s="83">
        <v>0</v>
      </c>
      <c r="D424" s="40">
        <v>14.9887</v>
      </c>
    </row>
    <row r="425" spans="1:4" ht="15.6" x14ac:dyDescent="0.3">
      <c r="A425" s="112">
        <v>42626</v>
      </c>
      <c r="B425" s="84">
        <v>0</v>
      </c>
      <c r="C425" s="84">
        <v>0</v>
      </c>
      <c r="D425" s="37">
        <v>14.9125</v>
      </c>
    </row>
    <row r="426" spans="1:4" ht="15.6" x14ac:dyDescent="0.3">
      <c r="A426" s="113">
        <v>42627</v>
      </c>
      <c r="B426" s="83">
        <v>0</v>
      </c>
      <c r="C426" s="83">
        <v>-167.64459346000001</v>
      </c>
      <c r="D426" s="40">
        <v>15.0275</v>
      </c>
    </row>
    <row r="427" spans="1:4" ht="15.6" x14ac:dyDescent="0.3">
      <c r="A427" s="112">
        <v>42628</v>
      </c>
      <c r="B427" s="84">
        <v>0</v>
      </c>
      <c r="C427" s="84">
        <v>0</v>
      </c>
      <c r="D427" s="37">
        <v>15.0402</v>
      </c>
    </row>
    <row r="428" spans="1:4" ht="15.6" x14ac:dyDescent="0.3">
      <c r="A428" s="113">
        <v>42629</v>
      </c>
      <c r="B428" s="83">
        <v>0</v>
      </c>
      <c r="C428" s="83">
        <v>0</v>
      </c>
      <c r="D428" s="40">
        <v>15.0892</v>
      </c>
    </row>
    <row r="429" spans="1:4" ht="15.6" x14ac:dyDescent="0.3">
      <c r="A429" s="112">
        <v>42632</v>
      </c>
      <c r="B429" s="84">
        <v>0</v>
      </c>
      <c r="C429" s="84">
        <v>-231.95398033000001</v>
      </c>
      <c r="D429" s="37">
        <v>15.1508</v>
      </c>
    </row>
    <row r="430" spans="1:4" ht="15.6" x14ac:dyDescent="0.3">
      <c r="A430" s="113">
        <v>42633</v>
      </c>
      <c r="B430" s="83">
        <v>0</v>
      </c>
      <c r="C430" s="83">
        <v>0</v>
      </c>
      <c r="D430" s="40">
        <v>15.1617</v>
      </c>
    </row>
    <row r="431" spans="1:4" ht="15.6" x14ac:dyDescent="0.3">
      <c r="A431" s="112">
        <v>42634</v>
      </c>
      <c r="B431" s="84">
        <v>0</v>
      </c>
      <c r="C431" s="84">
        <v>0</v>
      </c>
      <c r="D431" s="37">
        <v>15.1365</v>
      </c>
    </row>
    <row r="432" spans="1:4" ht="15.6" x14ac:dyDescent="0.3">
      <c r="A432" s="113">
        <v>42635</v>
      </c>
      <c r="B432" s="83">
        <v>-0.215999999999999</v>
      </c>
      <c r="C432" s="83">
        <v>0</v>
      </c>
      <c r="D432" s="40">
        <v>15.168200000000001</v>
      </c>
    </row>
    <row r="433" spans="1:4" ht="15.6" x14ac:dyDescent="0.3">
      <c r="A433" s="112">
        <v>42636</v>
      </c>
      <c r="B433" s="84">
        <v>0</v>
      </c>
      <c r="C433" s="84">
        <v>0</v>
      </c>
      <c r="D433" s="37">
        <v>15.1607</v>
      </c>
    </row>
    <row r="434" spans="1:4" ht="15.6" x14ac:dyDescent="0.3">
      <c r="A434" s="113">
        <v>42639</v>
      </c>
      <c r="B434" s="83">
        <v>0</v>
      </c>
      <c r="C434" s="83">
        <v>0</v>
      </c>
      <c r="D434" s="40">
        <v>15.2067</v>
      </c>
    </row>
    <row r="435" spans="1:4" ht="15.6" x14ac:dyDescent="0.3">
      <c r="A435" s="112">
        <v>42640</v>
      </c>
      <c r="B435" s="84">
        <v>0</v>
      </c>
      <c r="C435" s="84">
        <v>0</v>
      </c>
      <c r="D435" s="37">
        <v>15.2677</v>
      </c>
    </row>
    <row r="436" spans="1:4" ht="15.6" x14ac:dyDescent="0.3">
      <c r="A436" s="113">
        <v>42641</v>
      </c>
      <c r="B436" s="83">
        <v>0</v>
      </c>
      <c r="C436" s="83">
        <v>-150.64482534999999</v>
      </c>
      <c r="D436" s="40">
        <v>15.305</v>
      </c>
    </row>
    <row r="437" spans="1:4" ht="15.6" x14ac:dyDescent="0.3">
      <c r="A437" s="112">
        <v>42642</v>
      </c>
      <c r="B437" s="84">
        <v>0</v>
      </c>
      <c r="C437" s="84">
        <v>-280.95393661999998</v>
      </c>
      <c r="D437" s="37">
        <v>15.4023</v>
      </c>
    </row>
    <row r="438" spans="1:4" ht="15.6" x14ac:dyDescent="0.3">
      <c r="A438" s="113">
        <v>42643</v>
      </c>
      <c r="B438" s="83">
        <v>0</v>
      </c>
      <c r="C438" s="83">
        <v>-19.47761049</v>
      </c>
      <c r="D438" s="40">
        <v>15.263299999999999</v>
      </c>
    </row>
    <row r="439" spans="1:4" ht="15.6" x14ac:dyDescent="0.3">
      <c r="A439" s="112">
        <v>42646</v>
      </c>
      <c r="B439" s="84">
        <v>0</v>
      </c>
      <c r="C439" s="84">
        <v>0</v>
      </c>
      <c r="D439" s="37">
        <v>15.225</v>
      </c>
    </row>
    <row r="440" spans="1:4" ht="15.6" x14ac:dyDescent="0.3">
      <c r="A440" s="113">
        <v>42647</v>
      </c>
      <c r="B440" s="83">
        <v>0</v>
      </c>
      <c r="C440" s="83">
        <v>0</v>
      </c>
      <c r="D440" s="40">
        <v>15.18</v>
      </c>
    </row>
    <row r="441" spans="1:4" ht="15.6" x14ac:dyDescent="0.3">
      <c r="A441" s="112">
        <v>42648</v>
      </c>
      <c r="B441" s="84">
        <v>0</v>
      </c>
      <c r="C441" s="84">
        <v>0</v>
      </c>
      <c r="D441" s="37">
        <v>15.182499999999999</v>
      </c>
    </row>
    <row r="442" spans="1:4" ht="15.6" x14ac:dyDescent="0.3">
      <c r="A442" s="113">
        <v>42649</v>
      </c>
      <c r="B442" s="83">
        <v>0</v>
      </c>
      <c r="C442" s="83">
        <v>0</v>
      </c>
      <c r="D442" s="40">
        <v>15.2232</v>
      </c>
    </row>
    <row r="443" spans="1:4" ht="15.6" x14ac:dyDescent="0.3">
      <c r="A443" s="112">
        <v>42650</v>
      </c>
      <c r="B443" s="84">
        <v>0</v>
      </c>
      <c r="C443" s="84">
        <v>0</v>
      </c>
      <c r="D443" s="37">
        <v>15.209199999999999</v>
      </c>
    </row>
    <row r="444" spans="1:4" ht="15.6" x14ac:dyDescent="0.3">
      <c r="A444" s="113">
        <v>42654</v>
      </c>
      <c r="B444" s="83">
        <v>0</v>
      </c>
      <c r="C444" s="83">
        <v>0</v>
      </c>
      <c r="D444" s="40">
        <v>15.186199999999999</v>
      </c>
    </row>
    <row r="445" spans="1:4" ht="15.6" x14ac:dyDescent="0.3">
      <c r="A445" s="112">
        <v>42655</v>
      </c>
      <c r="B445" s="84">
        <v>0</v>
      </c>
      <c r="C445" s="84">
        <v>0</v>
      </c>
      <c r="D445" s="37">
        <v>15.152200000000001</v>
      </c>
    </row>
    <row r="446" spans="1:4" ht="15.6" x14ac:dyDescent="0.3">
      <c r="A446" s="113">
        <v>42656</v>
      </c>
      <c r="B446" s="83">
        <v>0</v>
      </c>
      <c r="C446" s="83">
        <v>0</v>
      </c>
      <c r="D446" s="40">
        <v>15.1152</v>
      </c>
    </row>
    <row r="447" spans="1:4" ht="15.6" x14ac:dyDescent="0.3">
      <c r="A447" s="112">
        <v>42657</v>
      </c>
      <c r="B447" s="84">
        <v>0</v>
      </c>
      <c r="C447" s="84">
        <v>0</v>
      </c>
      <c r="D447" s="37">
        <v>15.121700000000001</v>
      </c>
    </row>
    <row r="448" spans="1:4" ht="15.6" x14ac:dyDescent="0.3">
      <c r="A448" s="113">
        <v>42660</v>
      </c>
      <c r="B448" s="83">
        <v>0</v>
      </c>
      <c r="C448" s="83">
        <v>0</v>
      </c>
      <c r="D448" s="40">
        <v>15.21</v>
      </c>
    </row>
    <row r="449" spans="1:4" ht="15.6" x14ac:dyDescent="0.3">
      <c r="A449" s="112">
        <v>42661</v>
      </c>
      <c r="B449" s="84">
        <v>0</v>
      </c>
      <c r="C449" s="84">
        <v>0</v>
      </c>
      <c r="D449" s="37">
        <v>15.201499999999999</v>
      </c>
    </row>
    <row r="450" spans="1:4" ht="15.6" x14ac:dyDescent="0.3">
      <c r="A450" s="113">
        <v>42662</v>
      </c>
      <c r="B450" s="83">
        <v>0</v>
      </c>
      <c r="C450" s="83">
        <v>0</v>
      </c>
      <c r="D450" s="40">
        <v>15.2065</v>
      </c>
    </row>
    <row r="451" spans="1:4" ht="15.6" x14ac:dyDescent="0.3">
      <c r="A451" s="112">
        <v>42663</v>
      </c>
      <c r="B451" s="84">
        <v>0</v>
      </c>
      <c r="C451" s="84">
        <v>0</v>
      </c>
      <c r="D451" s="37">
        <v>15.181699999999999</v>
      </c>
    </row>
    <row r="452" spans="1:4" ht="15.6" x14ac:dyDescent="0.3">
      <c r="A452" s="113">
        <v>42664</v>
      </c>
      <c r="B452" s="83">
        <v>0</v>
      </c>
      <c r="C452" s="83">
        <v>0</v>
      </c>
      <c r="D452" s="40">
        <v>15.1503</v>
      </c>
    </row>
    <row r="453" spans="1:4" ht="15.6" x14ac:dyDescent="0.3">
      <c r="A453" s="112">
        <v>42667</v>
      </c>
      <c r="B453" s="84">
        <v>0</v>
      </c>
      <c r="C453" s="84">
        <v>0</v>
      </c>
      <c r="D453" s="37">
        <v>15.1183</v>
      </c>
    </row>
    <row r="454" spans="1:4" ht="15.6" x14ac:dyDescent="0.3">
      <c r="A454" s="113">
        <v>42668</v>
      </c>
      <c r="B454" s="83">
        <v>10.8</v>
      </c>
      <c r="C454" s="83">
        <v>0</v>
      </c>
      <c r="D454" s="40">
        <v>15.1922</v>
      </c>
    </row>
    <row r="455" spans="1:4" ht="15.6" x14ac:dyDescent="0.3">
      <c r="A455" s="112">
        <v>42669</v>
      </c>
      <c r="B455" s="84">
        <v>0</v>
      </c>
      <c r="C455" s="84">
        <v>0</v>
      </c>
      <c r="D455" s="37">
        <v>15.2242</v>
      </c>
    </row>
    <row r="456" spans="1:4" ht="15.6" x14ac:dyDescent="0.3">
      <c r="A456" s="113">
        <v>42670</v>
      </c>
      <c r="B456" s="83">
        <v>0</v>
      </c>
      <c r="C456" s="83">
        <v>0</v>
      </c>
      <c r="D456" s="40">
        <v>15.1797</v>
      </c>
    </row>
    <row r="457" spans="1:4" ht="15.6" x14ac:dyDescent="0.3">
      <c r="A457" s="112">
        <v>42671</v>
      </c>
      <c r="B457" s="84">
        <v>0</v>
      </c>
      <c r="C457" s="84">
        <v>2000</v>
      </c>
      <c r="D457" s="37">
        <v>15.1858</v>
      </c>
    </row>
    <row r="458" spans="1:4" ht="15.6" x14ac:dyDescent="0.3">
      <c r="A458" s="113">
        <v>42674</v>
      </c>
      <c r="B458" s="83">
        <v>0</v>
      </c>
      <c r="C458" s="83">
        <v>0</v>
      </c>
      <c r="D458" s="40">
        <v>15.1745</v>
      </c>
    </row>
    <row r="459" spans="1:4" ht="15.6" x14ac:dyDescent="0.3">
      <c r="A459" s="112">
        <v>42675</v>
      </c>
      <c r="B459" s="84">
        <v>0</v>
      </c>
      <c r="C459" s="84">
        <v>0</v>
      </c>
      <c r="D459" s="37">
        <v>15.1252</v>
      </c>
    </row>
    <row r="460" spans="1:4" ht="15.6" x14ac:dyDescent="0.3">
      <c r="A460" s="113">
        <v>42676</v>
      </c>
      <c r="B460" s="83">
        <v>0</v>
      </c>
      <c r="C460" s="83">
        <v>0</v>
      </c>
      <c r="D460" s="40">
        <v>15.084199999999999</v>
      </c>
    </row>
    <row r="461" spans="1:4" ht="15.6" x14ac:dyDescent="0.3">
      <c r="A461" s="112">
        <v>42677</v>
      </c>
      <c r="B461" s="84">
        <v>0</v>
      </c>
      <c r="C461" s="84">
        <v>0</v>
      </c>
      <c r="D461" s="37">
        <v>15.125</v>
      </c>
    </row>
    <row r="462" spans="1:4" ht="15.6" x14ac:dyDescent="0.3">
      <c r="A462" s="113">
        <v>42678</v>
      </c>
      <c r="B462" s="83">
        <v>0</v>
      </c>
      <c r="C462" s="83">
        <v>1266</v>
      </c>
      <c r="D462" s="40">
        <v>15.0745</v>
      </c>
    </row>
    <row r="463" spans="1:4" ht="15.6" x14ac:dyDescent="0.3">
      <c r="A463" s="112">
        <v>42681</v>
      </c>
      <c r="B463" s="84">
        <v>0</v>
      </c>
      <c r="C463" s="84">
        <v>0</v>
      </c>
      <c r="D463" s="37">
        <v>15.0367</v>
      </c>
    </row>
    <row r="464" spans="1:4" ht="15.6" x14ac:dyDescent="0.3">
      <c r="A464" s="113">
        <v>42682</v>
      </c>
      <c r="B464" s="83">
        <v>0</v>
      </c>
      <c r="C464" s="83">
        <v>0</v>
      </c>
      <c r="D464" s="40">
        <v>15.039300000000001</v>
      </c>
    </row>
    <row r="465" spans="1:4" ht="15.6" x14ac:dyDescent="0.3">
      <c r="A465" s="112">
        <v>42683</v>
      </c>
      <c r="B465" s="84">
        <v>0</v>
      </c>
      <c r="C465" s="84">
        <v>0</v>
      </c>
      <c r="D465" s="37">
        <v>15.02</v>
      </c>
    </row>
    <row r="466" spans="1:4" ht="15.6" x14ac:dyDescent="0.3">
      <c r="A466" s="113">
        <v>42684</v>
      </c>
      <c r="B466" s="83">
        <v>0</v>
      </c>
      <c r="C466" s="83">
        <v>0</v>
      </c>
      <c r="D466" s="40">
        <v>15.0183</v>
      </c>
    </row>
    <row r="467" spans="1:4" ht="15.6" x14ac:dyDescent="0.3">
      <c r="A467" s="112">
        <v>42685</v>
      </c>
      <c r="B467" s="84">
        <v>0</v>
      </c>
      <c r="C467" s="84">
        <v>0</v>
      </c>
      <c r="D467" s="37">
        <v>15.2217</v>
      </c>
    </row>
    <row r="468" spans="1:4" ht="15.6" x14ac:dyDescent="0.3">
      <c r="A468" s="113">
        <v>42688</v>
      </c>
      <c r="B468" s="83">
        <v>0</v>
      </c>
      <c r="C468" s="83">
        <v>0</v>
      </c>
      <c r="D468" s="40">
        <v>15.530799999999999</v>
      </c>
    </row>
    <row r="469" spans="1:4" ht="15.6" x14ac:dyDescent="0.3">
      <c r="A469" s="112">
        <v>42689</v>
      </c>
      <c r="B469" s="84">
        <v>0</v>
      </c>
      <c r="C469" s="84">
        <v>0</v>
      </c>
      <c r="D469" s="37">
        <v>15.541700000000001</v>
      </c>
    </row>
    <row r="470" spans="1:4" ht="15.6" x14ac:dyDescent="0.3">
      <c r="A470" s="113">
        <v>42690</v>
      </c>
      <c r="B470" s="83">
        <v>0</v>
      </c>
      <c r="C470" s="83">
        <v>0</v>
      </c>
      <c r="D470" s="40">
        <v>15.55</v>
      </c>
    </row>
    <row r="471" spans="1:4" ht="15.6" x14ac:dyDescent="0.3">
      <c r="A471" s="112">
        <v>42691</v>
      </c>
      <c r="B471" s="84">
        <v>0</v>
      </c>
      <c r="C471" s="84">
        <v>0</v>
      </c>
      <c r="D471" s="37">
        <v>15.4735</v>
      </c>
    </row>
    <row r="472" spans="1:4" ht="15.6" x14ac:dyDescent="0.3">
      <c r="A472" s="113">
        <v>42692</v>
      </c>
      <c r="B472" s="83">
        <v>4.3</v>
      </c>
      <c r="C472" s="83">
        <v>0</v>
      </c>
      <c r="D472" s="40">
        <v>15.4817</v>
      </c>
    </row>
    <row r="473" spans="1:4" ht="15.6" x14ac:dyDescent="0.3">
      <c r="A473" s="112">
        <v>42695</v>
      </c>
      <c r="B473" s="84">
        <v>0</v>
      </c>
      <c r="C473" s="84">
        <v>0</v>
      </c>
      <c r="D473" s="37">
        <v>15.399000000000001</v>
      </c>
    </row>
    <row r="474" spans="1:4" ht="15.6" x14ac:dyDescent="0.3">
      <c r="A474" s="113">
        <v>42696</v>
      </c>
      <c r="B474" s="83">
        <v>0</v>
      </c>
      <c r="C474" s="83">
        <v>0</v>
      </c>
      <c r="D474" s="40">
        <v>15.406000000000001</v>
      </c>
    </row>
    <row r="475" spans="1:4" ht="15.6" x14ac:dyDescent="0.3">
      <c r="A475" s="112">
        <v>42697</v>
      </c>
      <c r="B475" s="84">
        <v>0</v>
      </c>
      <c r="C475" s="84">
        <v>0</v>
      </c>
      <c r="D475" s="37">
        <v>15.531000000000001</v>
      </c>
    </row>
    <row r="476" spans="1:4" ht="15.6" x14ac:dyDescent="0.3">
      <c r="A476" s="113">
        <v>42698</v>
      </c>
      <c r="B476" s="83">
        <v>0</v>
      </c>
      <c r="C476" s="83">
        <v>0</v>
      </c>
      <c r="D476" s="40">
        <v>15.53</v>
      </c>
    </row>
    <row r="477" spans="1:4" ht="15.6" x14ac:dyDescent="0.3">
      <c r="A477" s="112">
        <v>42699</v>
      </c>
      <c r="B477" s="84">
        <v>0</v>
      </c>
      <c r="C477" s="84">
        <v>0</v>
      </c>
      <c r="D477" s="37">
        <v>15.535</v>
      </c>
    </row>
    <row r="478" spans="1:4" ht="15.6" x14ac:dyDescent="0.3">
      <c r="A478" s="113">
        <v>42703</v>
      </c>
      <c r="B478" s="83">
        <v>0</v>
      </c>
      <c r="C478" s="83">
        <v>1943.005181</v>
      </c>
      <c r="D478" s="40">
        <v>15.5702</v>
      </c>
    </row>
    <row r="479" spans="1:4" ht="15.6" x14ac:dyDescent="0.3">
      <c r="A479" s="112">
        <v>42704</v>
      </c>
      <c r="B479" s="84">
        <v>0</v>
      </c>
      <c r="C479" s="84">
        <v>0</v>
      </c>
      <c r="D479" s="37">
        <v>15.844200000000001</v>
      </c>
    </row>
    <row r="480" spans="1:4" ht="15.6" x14ac:dyDescent="0.3">
      <c r="A480" s="113">
        <v>42705</v>
      </c>
      <c r="B480" s="83">
        <v>0</v>
      </c>
      <c r="C480" s="83">
        <v>0</v>
      </c>
      <c r="D480" s="40">
        <v>15.874000000000001</v>
      </c>
    </row>
    <row r="481" spans="1:4" ht="15.6" x14ac:dyDescent="0.3">
      <c r="A481" s="112">
        <v>42706</v>
      </c>
      <c r="B481" s="84">
        <v>0</v>
      </c>
      <c r="C481" s="84">
        <v>0</v>
      </c>
      <c r="D481" s="37">
        <v>15.877000000000001</v>
      </c>
    </row>
    <row r="482" spans="1:4" ht="15.6" x14ac:dyDescent="0.3">
      <c r="A482" s="113">
        <v>42709</v>
      </c>
      <c r="B482" s="83">
        <v>0</v>
      </c>
      <c r="C482" s="83">
        <v>0</v>
      </c>
      <c r="D482" s="40">
        <v>15.9397</v>
      </c>
    </row>
    <row r="483" spans="1:4" ht="15.6" x14ac:dyDescent="0.3">
      <c r="A483" s="112">
        <v>42710</v>
      </c>
      <c r="B483" s="84">
        <v>0</v>
      </c>
      <c r="C483" s="84">
        <v>0</v>
      </c>
      <c r="D483" s="37">
        <v>15.8683</v>
      </c>
    </row>
    <row r="484" spans="1:4" ht="15.6" x14ac:dyDescent="0.3">
      <c r="A484" s="113">
        <v>42711</v>
      </c>
      <c r="B484" s="83">
        <v>0</v>
      </c>
      <c r="C484" s="83">
        <v>0</v>
      </c>
      <c r="D484" s="40">
        <v>15.958</v>
      </c>
    </row>
    <row r="485" spans="1:4" ht="15.6" x14ac:dyDescent="0.3">
      <c r="A485" s="112">
        <v>42716</v>
      </c>
      <c r="B485" s="84">
        <v>0</v>
      </c>
      <c r="C485" s="84">
        <v>0</v>
      </c>
      <c r="D485" s="37">
        <v>16.039200000000001</v>
      </c>
    </row>
    <row r="486" spans="1:4" ht="15.6" x14ac:dyDescent="0.3">
      <c r="A486" s="113">
        <v>42717</v>
      </c>
      <c r="B486" s="83">
        <v>0</v>
      </c>
      <c r="C486" s="83">
        <v>0</v>
      </c>
      <c r="D486" s="40">
        <v>16.0183</v>
      </c>
    </row>
    <row r="487" spans="1:4" ht="15.6" x14ac:dyDescent="0.3">
      <c r="A487" s="112">
        <v>42718</v>
      </c>
      <c r="B487" s="84">
        <v>0</v>
      </c>
      <c r="C487" s="84">
        <v>0</v>
      </c>
      <c r="D487" s="37">
        <v>15.9133</v>
      </c>
    </row>
    <row r="488" spans="1:4" ht="15.6" x14ac:dyDescent="0.3">
      <c r="A488" s="113">
        <v>42719</v>
      </c>
      <c r="B488" s="83">
        <v>0</v>
      </c>
      <c r="C488" s="83">
        <v>0</v>
      </c>
      <c r="D488" s="40">
        <v>15.9992</v>
      </c>
    </row>
    <row r="489" spans="1:4" ht="15.6" x14ac:dyDescent="0.3">
      <c r="A489" s="112">
        <v>42720</v>
      </c>
      <c r="B489" s="84">
        <v>0</v>
      </c>
      <c r="C489" s="84">
        <v>0</v>
      </c>
      <c r="D489" s="37">
        <v>15.952299999999999</v>
      </c>
    </row>
    <row r="490" spans="1:4" ht="15.6" x14ac:dyDescent="0.3">
      <c r="A490" s="113">
        <v>42723</v>
      </c>
      <c r="B490" s="83">
        <v>0</v>
      </c>
      <c r="C490" s="83">
        <v>0</v>
      </c>
      <c r="D490" s="40">
        <v>15.8567</v>
      </c>
    </row>
    <row r="491" spans="1:4" ht="15.6" x14ac:dyDescent="0.3">
      <c r="A491" s="112">
        <v>42724</v>
      </c>
      <c r="B491" s="84">
        <v>700</v>
      </c>
      <c r="C491" s="84">
        <v>0</v>
      </c>
      <c r="D491" s="37">
        <v>15.827299999999999</v>
      </c>
    </row>
    <row r="492" spans="1:4" ht="15.6" x14ac:dyDescent="0.3">
      <c r="A492" s="113">
        <v>42725</v>
      </c>
      <c r="B492" s="83">
        <v>0</v>
      </c>
      <c r="C492" s="83">
        <v>0</v>
      </c>
      <c r="D492" s="40">
        <v>15.864800000000001</v>
      </c>
    </row>
    <row r="493" spans="1:4" ht="15.6" x14ac:dyDescent="0.3">
      <c r="A493" s="112">
        <v>42726</v>
      </c>
      <c r="B493" s="84">
        <v>0</v>
      </c>
      <c r="C493" s="84">
        <v>0</v>
      </c>
      <c r="D493" s="37">
        <v>15.773300000000001</v>
      </c>
    </row>
    <row r="494" spans="1:4" ht="15.6" x14ac:dyDescent="0.3">
      <c r="A494" s="113">
        <v>42727</v>
      </c>
      <c r="B494" s="83">
        <v>0</v>
      </c>
      <c r="C494" s="83">
        <v>0</v>
      </c>
      <c r="D494" s="40">
        <v>15.599299999999999</v>
      </c>
    </row>
    <row r="495" spans="1:4" ht="15.6" x14ac:dyDescent="0.3">
      <c r="A495" s="112">
        <v>42730</v>
      </c>
      <c r="B495" s="84">
        <v>0</v>
      </c>
      <c r="C495" s="84">
        <v>0</v>
      </c>
      <c r="D495" s="37">
        <v>15.5525</v>
      </c>
    </row>
    <row r="496" spans="1:4" ht="15.6" x14ac:dyDescent="0.3">
      <c r="A496" s="113">
        <v>42731</v>
      </c>
      <c r="B496" s="83">
        <v>0</v>
      </c>
      <c r="C496" s="83">
        <v>0</v>
      </c>
      <c r="D496" s="40">
        <v>15.522500000000001</v>
      </c>
    </row>
    <row r="497" spans="1:4" ht="15.6" x14ac:dyDescent="0.3">
      <c r="A497" s="112">
        <v>42732</v>
      </c>
      <c r="B497" s="84">
        <v>0</v>
      </c>
      <c r="C497" s="84">
        <v>400</v>
      </c>
      <c r="D497" s="37">
        <v>15.5725</v>
      </c>
    </row>
    <row r="498" spans="1:4" ht="15.6" x14ac:dyDescent="0.3">
      <c r="A498" s="113">
        <v>42733</v>
      </c>
      <c r="B498" s="83">
        <v>5.5339999999999998</v>
      </c>
      <c r="C498" s="83">
        <v>0</v>
      </c>
      <c r="D498" s="40">
        <v>15.7333</v>
      </c>
    </row>
    <row r="499" spans="1:4" ht="15.6" x14ac:dyDescent="0.3">
      <c r="A499" s="112">
        <v>42734</v>
      </c>
      <c r="B499" s="84">
        <v>0</v>
      </c>
      <c r="C499" s="84">
        <v>0</v>
      </c>
      <c r="D499" s="37">
        <v>15.850199999999999</v>
      </c>
    </row>
    <row r="500" spans="1:4" ht="15.6" x14ac:dyDescent="0.3">
      <c r="A500" s="113">
        <v>42737</v>
      </c>
      <c r="B500" s="83">
        <v>0</v>
      </c>
      <c r="C500" s="83">
        <v>0</v>
      </c>
      <c r="D500" s="40">
        <v>15.9192</v>
      </c>
    </row>
    <row r="501" spans="1:4" ht="15.6" x14ac:dyDescent="0.3">
      <c r="A501" s="112">
        <v>42738</v>
      </c>
      <c r="B501" s="84">
        <v>0</v>
      </c>
      <c r="C501" s="84">
        <v>0</v>
      </c>
      <c r="D501" s="37">
        <v>15.8955</v>
      </c>
    </row>
    <row r="502" spans="1:4" ht="15.6" x14ac:dyDescent="0.3">
      <c r="A502" s="113">
        <v>42739</v>
      </c>
      <c r="B502" s="83">
        <v>0</v>
      </c>
      <c r="C502" s="83">
        <v>0</v>
      </c>
      <c r="D502" s="40">
        <v>16.0533</v>
      </c>
    </row>
    <row r="503" spans="1:4" ht="15.6" x14ac:dyDescent="0.3">
      <c r="A503" s="112">
        <v>42740</v>
      </c>
      <c r="B503" s="84">
        <v>0</v>
      </c>
      <c r="C503" s="84">
        <v>0</v>
      </c>
      <c r="D503" s="37">
        <v>15.994199999999999</v>
      </c>
    </row>
    <row r="504" spans="1:4" ht="15.6" x14ac:dyDescent="0.3">
      <c r="A504" s="113">
        <v>42741</v>
      </c>
      <c r="B504" s="83">
        <v>0</v>
      </c>
      <c r="C504" s="83">
        <v>0</v>
      </c>
      <c r="D504" s="40">
        <v>15.8535</v>
      </c>
    </row>
    <row r="505" spans="1:4" ht="15.6" x14ac:dyDescent="0.3">
      <c r="A505" s="112">
        <v>42744</v>
      </c>
      <c r="B505" s="84">
        <v>0</v>
      </c>
      <c r="C505" s="84">
        <v>0</v>
      </c>
      <c r="D505" s="37">
        <v>15.808299999999999</v>
      </c>
    </row>
    <row r="506" spans="1:4" ht="15.6" x14ac:dyDescent="0.3">
      <c r="A506" s="113">
        <v>42745</v>
      </c>
      <c r="B506" s="83">
        <v>0</v>
      </c>
      <c r="C506" s="83">
        <v>0</v>
      </c>
      <c r="D506" s="40">
        <v>15.867699999999999</v>
      </c>
    </row>
    <row r="507" spans="1:4" ht="15.6" x14ac:dyDescent="0.3">
      <c r="A507" s="112">
        <v>42746</v>
      </c>
      <c r="B507" s="84">
        <v>0</v>
      </c>
      <c r="C507" s="84">
        <v>0</v>
      </c>
      <c r="D507" s="37">
        <v>15.8575</v>
      </c>
    </row>
    <row r="508" spans="1:4" ht="15.6" x14ac:dyDescent="0.3">
      <c r="A508" s="113">
        <v>42747</v>
      </c>
      <c r="B508" s="83">
        <v>0</v>
      </c>
      <c r="C508" s="83">
        <v>0</v>
      </c>
      <c r="D508" s="40">
        <v>15.8208</v>
      </c>
    </row>
    <row r="509" spans="1:4" ht="15.6" x14ac:dyDescent="0.3">
      <c r="A509" s="112">
        <v>42748</v>
      </c>
      <c r="B509" s="84">
        <v>0</v>
      </c>
      <c r="C509" s="84">
        <v>0</v>
      </c>
      <c r="D509" s="37">
        <v>15.843</v>
      </c>
    </row>
    <row r="510" spans="1:4" ht="15.6" x14ac:dyDescent="0.3">
      <c r="A510" s="113">
        <v>42751</v>
      </c>
      <c r="B510" s="83">
        <v>0</v>
      </c>
      <c r="C510" s="83">
        <v>0</v>
      </c>
      <c r="D510" s="40">
        <v>15.8695</v>
      </c>
    </row>
    <row r="511" spans="1:4" ht="15.6" x14ac:dyDescent="0.3">
      <c r="A511" s="112">
        <v>42752</v>
      </c>
      <c r="B511" s="84">
        <v>0</v>
      </c>
      <c r="C511" s="84">
        <v>0</v>
      </c>
      <c r="D511" s="37">
        <v>15.8827</v>
      </c>
    </row>
    <row r="512" spans="1:4" ht="15.6" x14ac:dyDescent="0.3">
      <c r="A512" s="113">
        <v>42753</v>
      </c>
      <c r="B512" s="83">
        <v>0</v>
      </c>
      <c r="C512" s="83">
        <v>0</v>
      </c>
      <c r="D512" s="40">
        <v>15.951700000000001</v>
      </c>
    </row>
    <row r="513" spans="1:4" ht="15.6" x14ac:dyDescent="0.3">
      <c r="A513" s="112">
        <v>42754</v>
      </c>
      <c r="B513" s="84">
        <v>0</v>
      </c>
      <c r="C513" s="84">
        <v>0</v>
      </c>
      <c r="D513" s="37">
        <v>15.978300000000001</v>
      </c>
    </row>
    <row r="514" spans="1:4" ht="15.6" x14ac:dyDescent="0.3">
      <c r="A514" s="113">
        <v>42755</v>
      </c>
      <c r="B514" s="83">
        <v>0</v>
      </c>
      <c r="C514" s="83">
        <v>0</v>
      </c>
      <c r="D514" s="40">
        <v>15.8567</v>
      </c>
    </row>
    <row r="515" spans="1:4" ht="15.6" x14ac:dyDescent="0.3">
      <c r="A515" s="112">
        <v>42758</v>
      </c>
      <c r="B515" s="84">
        <v>0</v>
      </c>
      <c r="C515" s="84">
        <v>0</v>
      </c>
      <c r="D515" s="37">
        <v>15.921799999999999</v>
      </c>
    </row>
    <row r="516" spans="1:4" ht="15.6" x14ac:dyDescent="0.3">
      <c r="A516" s="113">
        <v>42759</v>
      </c>
      <c r="B516" s="83">
        <v>0</v>
      </c>
      <c r="C516" s="83">
        <v>0</v>
      </c>
      <c r="D516" s="40">
        <v>15.9558</v>
      </c>
    </row>
    <row r="517" spans="1:4" ht="15.6" x14ac:dyDescent="0.3">
      <c r="A517" s="112">
        <v>42760</v>
      </c>
      <c r="B517" s="84">
        <v>0</v>
      </c>
      <c r="C517" s="84">
        <v>0</v>
      </c>
      <c r="D517" s="37">
        <v>15.9312</v>
      </c>
    </row>
    <row r="518" spans="1:4" ht="15.6" x14ac:dyDescent="0.3">
      <c r="A518" s="113">
        <v>42761</v>
      </c>
      <c r="B518" s="83">
        <v>0</v>
      </c>
      <c r="C518" s="83">
        <v>0</v>
      </c>
      <c r="D518" s="40">
        <v>15.944800000000001</v>
      </c>
    </row>
    <row r="519" spans="1:4" ht="15.6" x14ac:dyDescent="0.3">
      <c r="A519" s="112">
        <v>42762</v>
      </c>
      <c r="B519" s="84">
        <v>0</v>
      </c>
      <c r="C519" s="84">
        <v>0</v>
      </c>
      <c r="D519" s="37">
        <v>15.8908</v>
      </c>
    </row>
    <row r="520" spans="1:4" ht="15.6" x14ac:dyDescent="0.3">
      <c r="A520" s="113">
        <v>42765</v>
      </c>
      <c r="B520" s="83">
        <v>0</v>
      </c>
      <c r="C520" s="83">
        <v>1500</v>
      </c>
      <c r="D520" s="40">
        <v>15.935</v>
      </c>
    </row>
    <row r="521" spans="1:4" ht="15.6" x14ac:dyDescent="0.3">
      <c r="A521" s="112">
        <v>42766</v>
      </c>
      <c r="B521" s="84">
        <v>0</v>
      </c>
      <c r="C521" s="84">
        <v>0</v>
      </c>
      <c r="D521" s="37">
        <v>15.9117</v>
      </c>
    </row>
    <row r="522" spans="1:4" ht="15.6" x14ac:dyDescent="0.3">
      <c r="A522" s="113">
        <v>42767</v>
      </c>
      <c r="B522" s="83">
        <v>0</v>
      </c>
      <c r="C522" s="83">
        <v>0</v>
      </c>
      <c r="D522" s="40">
        <v>15.835000000000001</v>
      </c>
    </row>
    <row r="523" spans="1:4" ht="15.6" x14ac:dyDescent="0.3">
      <c r="A523" s="112">
        <v>42768</v>
      </c>
      <c r="B523" s="84">
        <v>0</v>
      </c>
      <c r="C523" s="84">
        <v>0</v>
      </c>
      <c r="D523" s="37">
        <v>15.7235</v>
      </c>
    </row>
    <row r="524" spans="1:4" ht="15.6" x14ac:dyDescent="0.3">
      <c r="A524" s="113">
        <v>42769</v>
      </c>
      <c r="B524" s="83">
        <v>0</v>
      </c>
      <c r="C524" s="83">
        <v>0</v>
      </c>
      <c r="D524" s="40">
        <v>15.654199999999999</v>
      </c>
    </row>
    <row r="525" spans="1:4" ht="15.6" x14ac:dyDescent="0.3">
      <c r="A525" s="112">
        <v>42772</v>
      </c>
      <c r="B525" s="84">
        <v>0</v>
      </c>
      <c r="C525" s="84">
        <v>0</v>
      </c>
      <c r="D525" s="37">
        <v>15.6175</v>
      </c>
    </row>
    <row r="526" spans="1:4" ht="15.6" x14ac:dyDescent="0.3">
      <c r="A526" s="113">
        <v>42773</v>
      </c>
      <c r="B526" s="83">
        <v>0</v>
      </c>
      <c r="C526" s="83">
        <v>0</v>
      </c>
      <c r="D526" s="40">
        <v>15.7212</v>
      </c>
    </row>
    <row r="527" spans="1:4" ht="15.6" x14ac:dyDescent="0.3">
      <c r="A527" s="112">
        <v>42774</v>
      </c>
      <c r="B527" s="84">
        <v>0</v>
      </c>
      <c r="C527" s="84">
        <v>0</v>
      </c>
      <c r="D527" s="37">
        <v>15.685</v>
      </c>
    </row>
    <row r="528" spans="1:4" ht="15.6" x14ac:dyDescent="0.3">
      <c r="A528" s="113">
        <v>42775</v>
      </c>
      <c r="B528" s="83">
        <v>0</v>
      </c>
      <c r="C528" s="83">
        <v>0</v>
      </c>
      <c r="D528" s="40">
        <v>15.6325</v>
      </c>
    </row>
    <row r="529" spans="1:4" ht="15.6" x14ac:dyDescent="0.3">
      <c r="A529" s="112">
        <v>42776</v>
      </c>
      <c r="B529" s="84">
        <v>0</v>
      </c>
      <c r="C529" s="84">
        <v>0</v>
      </c>
      <c r="D529" s="37">
        <v>15.548299999999999</v>
      </c>
    </row>
    <row r="530" spans="1:4" ht="15.6" x14ac:dyDescent="0.3">
      <c r="A530" s="113">
        <v>42779</v>
      </c>
      <c r="B530" s="83">
        <v>0</v>
      </c>
      <c r="C530" s="83">
        <v>0</v>
      </c>
      <c r="D530" s="40">
        <v>15.526199999999999</v>
      </c>
    </row>
    <row r="531" spans="1:4" ht="15.6" x14ac:dyDescent="0.3">
      <c r="A531" s="112">
        <v>42780</v>
      </c>
      <c r="B531" s="84">
        <v>0</v>
      </c>
      <c r="C531" s="84">
        <v>0</v>
      </c>
      <c r="D531" s="37">
        <v>15.484500000000001</v>
      </c>
    </row>
    <row r="532" spans="1:4" ht="15.6" x14ac:dyDescent="0.3">
      <c r="A532" s="113">
        <v>42781</v>
      </c>
      <c r="B532" s="83">
        <v>0</v>
      </c>
      <c r="C532" s="83">
        <v>0</v>
      </c>
      <c r="D532" s="40">
        <v>15.4587</v>
      </c>
    </row>
    <row r="533" spans="1:4" ht="15.6" x14ac:dyDescent="0.3">
      <c r="A533" s="112">
        <v>42782</v>
      </c>
      <c r="B533" s="84">
        <v>0</v>
      </c>
      <c r="C533" s="84">
        <v>0</v>
      </c>
      <c r="D533" s="37">
        <v>15.3675</v>
      </c>
    </row>
    <row r="534" spans="1:4" ht="15.6" x14ac:dyDescent="0.3">
      <c r="A534" s="113">
        <v>42783</v>
      </c>
      <c r="B534" s="83">
        <v>0</v>
      </c>
      <c r="C534" s="83">
        <v>0</v>
      </c>
      <c r="D534" s="40">
        <v>15.574999999999999</v>
      </c>
    </row>
    <row r="535" spans="1:4" ht="15.6" x14ac:dyDescent="0.3">
      <c r="A535" s="112">
        <v>42786</v>
      </c>
      <c r="B535" s="84">
        <v>0</v>
      </c>
      <c r="C535" s="84">
        <v>0</v>
      </c>
      <c r="D535" s="37">
        <v>15.715</v>
      </c>
    </row>
    <row r="536" spans="1:4" ht="15.6" x14ac:dyDescent="0.3">
      <c r="A536" s="113">
        <v>42787</v>
      </c>
      <c r="B536" s="83">
        <v>0</v>
      </c>
      <c r="C536" s="83">
        <v>1500</v>
      </c>
      <c r="D536" s="40">
        <v>15.664199999999999</v>
      </c>
    </row>
    <row r="537" spans="1:4" ht="15.6" x14ac:dyDescent="0.3">
      <c r="A537" s="112">
        <v>42788</v>
      </c>
      <c r="B537" s="84">
        <v>0</v>
      </c>
      <c r="C537" s="84">
        <v>0</v>
      </c>
      <c r="D537" s="37">
        <v>15.5358</v>
      </c>
    </row>
    <row r="538" spans="1:4" ht="15.6" x14ac:dyDescent="0.3">
      <c r="A538" s="113">
        <v>42789</v>
      </c>
      <c r="B538" s="83">
        <v>0</v>
      </c>
      <c r="C538" s="83">
        <v>0</v>
      </c>
      <c r="D538" s="40">
        <v>15.569800000000001</v>
      </c>
    </row>
    <row r="539" spans="1:4" ht="15.6" x14ac:dyDescent="0.3">
      <c r="A539" s="112">
        <v>42790</v>
      </c>
      <c r="B539" s="84">
        <v>0</v>
      </c>
      <c r="C539" s="84">
        <v>0</v>
      </c>
      <c r="D539" s="37">
        <v>15.455</v>
      </c>
    </row>
    <row r="540" spans="1:4" ht="15.6" x14ac:dyDescent="0.3">
      <c r="A540" s="113">
        <v>42795</v>
      </c>
      <c r="B540" s="83">
        <v>0</v>
      </c>
      <c r="C540" s="83">
        <v>0</v>
      </c>
      <c r="D540" s="40">
        <v>15.477</v>
      </c>
    </row>
    <row r="541" spans="1:4" ht="15.6" x14ac:dyDescent="0.3">
      <c r="A541" s="112">
        <v>42796</v>
      </c>
      <c r="B541" s="84">
        <v>0</v>
      </c>
      <c r="C541" s="84">
        <v>0</v>
      </c>
      <c r="D541" s="37">
        <v>15.387499999999999</v>
      </c>
    </row>
    <row r="542" spans="1:4" ht="15.6" x14ac:dyDescent="0.3">
      <c r="A542" s="113">
        <v>42797</v>
      </c>
      <c r="B542" s="83">
        <v>0</v>
      </c>
      <c r="C542" s="83">
        <v>0</v>
      </c>
      <c r="D542" s="40">
        <v>15.45</v>
      </c>
    </row>
    <row r="543" spans="1:4" ht="15.6" x14ac:dyDescent="0.3">
      <c r="A543" s="112">
        <v>42800</v>
      </c>
      <c r="B543" s="84">
        <v>0</v>
      </c>
      <c r="C543" s="84">
        <v>0</v>
      </c>
      <c r="D543" s="37">
        <v>15.4375</v>
      </c>
    </row>
    <row r="544" spans="1:4" ht="15.6" x14ac:dyDescent="0.3">
      <c r="A544" s="113">
        <v>42801</v>
      </c>
      <c r="B544" s="83">
        <v>0</v>
      </c>
      <c r="C544" s="83">
        <v>0</v>
      </c>
      <c r="D544" s="40">
        <v>15.5008</v>
      </c>
    </row>
    <row r="545" spans="1:4" ht="15.6" x14ac:dyDescent="0.3">
      <c r="A545" s="112">
        <v>42802</v>
      </c>
      <c r="B545" s="84">
        <v>0</v>
      </c>
      <c r="C545" s="84">
        <v>0</v>
      </c>
      <c r="D545" s="37">
        <v>15.593299999999999</v>
      </c>
    </row>
    <row r="546" spans="1:4" ht="15.6" x14ac:dyDescent="0.3">
      <c r="A546" s="113">
        <v>42803</v>
      </c>
      <c r="B546" s="83">
        <v>0</v>
      </c>
      <c r="C546" s="83">
        <v>0</v>
      </c>
      <c r="D546" s="40">
        <v>15.625</v>
      </c>
    </row>
    <row r="547" spans="1:4" ht="15.6" x14ac:dyDescent="0.3">
      <c r="A547" s="112">
        <v>42804</v>
      </c>
      <c r="B547" s="84">
        <v>0</v>
      </c>
      <c r="C547" s="84">
        <v>0</v>
      </c>
      <c r="D547" s="37">
        <v>15.476699999999999</v>
      </c>
    </row>
    <row r="548" spans="1:4" ht="15.6" x14ac:dyDescent="0.3">
      <c r="A548" s="113">
        <v>42807</v>
      </c>
      <c r="B548" s="83">
        <v>0</v>
      </c>
      <c r="C548" s="83">
        <v>0</v>
      </c>
      <c r="D548" s="40">
        <v>15.516299999999999</v>
      </c>
    </row>
    <row r="549" spans="1:4" ht="15.6" x14ac:dyDescent="0.3">
      <c r="A549" s="112">
        <v>42808</v>
      </c>
      <c r="B549" s="84">
        <v>0</v>
      </c>
      <c r="C549" s="84">
        <v>0</v>
      </c>
      <c r="D549" s="37">
        <v>15.5358</v>
      </c>
    </row>
    <row r="550" spans="1:4" ht="15.6" x14ac:dyDescent="0.3">
      <c r="A550" s="113">
        <v>42809</v>
      </c>
      <c r="B550" s="83">
        <v>300</v>
      </c>
      <c r="C550" s="83">
        <v>0</v>
      </c>
      <c r="D550" s="40">
        <v>15.5467</v>
      </c>
    </row>
    <row r="551" spans="1:4" ht="15.6" x14ac:dyDescent="0.3">
      <c r="A551" s="112">
        <v>42810</v>
      </c>
      <c r="B551" s="84">
        <v>0</v>
      </c>
      <c r="C551" s="84">
        <v>0</v>
      </c>
      <c r="D551" s="37">
        <v>15.5283</v>
      </c>
    </row>
    <row r="552" spans="1:4" ht="15.6" x14ac:dyDescent="0.3">
      <c r="A552" s="113">
        <v>42811</v>
      </c>
      <c r="B552" s="83">
        <v>0</v>
      </c>
      <c r="C552" s="83">
        <v>0</v>
      </c>
      <c r="D552" s="40">
        <v>15.5342</v>
      </c>
    </row>
    <row r="553" spans="1:4" ht="15.6" x14ac:dyDescent="0.3">
      <c r="A553" s="112">
        <v>42814</v>
      </c>
      <c r="B553" s="84">
        <v>0</v>
      </c>
      <c r="C553" s="84">
        <v>0</v>
      </c>
      <c r="D553" s="37">
        <v>15.668699999999999</v>
      </c>
    </row>
    <row r="554" spans="1:4" ht="15.6" x14ac:dyDescent="0.3">
      <c r="A554" s="113">
        <v>42815</v>
      </c>
      <c r="B554" s="83">
        <v>0</v>
      </c>
      <c r="C554" s="83">
        <v>0</v>
      </c>
      <c r="D554" s="40">
        <v>15.635300000000001</v>
      </c>
    </row>
    <row r="555" spans="1:4" ht="15.6" x14ac:dyDescent="0.3">
      <c r="A555" s="112">
        <v>42816</v>
      </c>
      <c r="B555" s="84">
        <v>0</v>
      </c>
      <c r="C555" s="84">
        <v>0</v>
      </c>
      <c r="D555" s="37">
        <v>15.5815</v>
      </c>
    </row>
    <row r="556" spans="1:4" ht="15.6" x14ac:dyDescent="0.3">
      <c r="A556" s="113">
        <v>42817</v>
      </c>
      <c r="B556" s="83">
        <v>300</v>
      </c>
      <c r="C556" s="83">
        <v>0</v>
      </c>
      <c r="D556" s="40">
        <v>15.625999999999999</v>
      </c>
    </row>
    <row r="557" spans="1:4" ht="15.6" x14ac:dyDescent="0.3">
      <c r="A557" s="112">
        <v>42821</v>
      </c>
      <c r="B557" s="84">
        <v>0</v>
      </c>
      <c r="C557" s="84">
        <v>0</v>
      </c>
      <c r="D557" s="37">
        <v>15.6075</v>
      </c>
    </row>
    <row r="558" spans="1:4" ht="15.6" x14ac:dyDescent="0.3">
      <c r="A558" s="113">
        <v>42822</v>
      </c>
      <c r="B558" s="83">
        <v>0</v>
      </c>
      <c r="C558" s="83">
        <v>0</v>
      </c>
      <c r="D558" s="40">
        <v>15.5433</v>
      </c>
    </row>
    <row r="559" spans="1:4" ht="15.6" x14ac:dyDescent="0.3">
      <c r="A559" s="112">
        <v>42823</v>
      </c>
      <c r="B559" s="84">
        <v>0</v>
      </c>
      <c r="C559" s="84">
        <v>0</v>
      </c>
      <c r="D559" s="37">
        <v>15.4678</v>
      </c>
    </row>
    <row r="560" spans="1:4" ht="15.6" x14ac:dyDescent="0.3">
      <c r="A560" s="113">
        <v>42824</v>
      </c>
      <c r="B560" s="83">
        <v>0</v>
      </c>
      <c r="C560" s="83">
        <v>0</v>
      </c>
      <c r="D560" s="40">
        <v>15.399800000000001</v>
      </c>
    </row>
    <row r="561" spans="1:4" ht="15.6" x14ac:dyDescent="0.3">
      <c r="A561" s="112">
        <v>42825</v>
      </c>
      <c r="B561" s="84">
        <v>0</v>
      </c>
      <c r="C561" s="84">
        <v>0</v>
      </c>
      <c r="D561" s="37">
        <v>15.3818</v>
      </c>
    </row>
    <row r="562" spans="1:4" ht="15.6" x14ac:dyDescent="0.3">
      <c r="A562" s="113">
        <v>42828</v>
      </c>
      <c r="B562" s="83">
        <v>0</v>
      </c>
      <c r="C562" s="83">
        <v>0</v>
      </c>
      <c r="D562" s="40">
        <v>15.4175</v>
      </c>
    </row>
    <row r="563" spans="1:4" ht="15.6" x14ac:dyDescent="0.3">
      <c r="A563" s="112">
        <v>42829</v>
      </c>
      <c r="B563" s="84">
        <v>0</v>
      </c>
      <c r="C563" s="84">
        <v>0</v>
      </c>
      <c r="D563" s="37">
        <v>15.379</v>
      </c>
    </row>
    <row r="564" spans="1:4" ht="15.6" x14ac:dyDescent="0.3">
      <c r="A564" s="113">
        <v>42830</v>
      </c>
      <c r="B564" s="83">
        <v>0</v>
      </c>
      <c r="C564" s="83">
        <v>0</v>
      </c>
      <c r="D564" s="40">
        <v>15.352</v>
      </c>
    </row>
    <row r="565" spans="1:4" ht="15.6" x14ac:dyDescent="0.3">
      <c r="A565" s="112">
        <v>42831</v>
      </c>
      <c r="B565" s="84">
        <v>0</v>
      </c>
      <c r="C565" s="84">
        <v>0</v>
      </c>
      <c r="D565" s="37">
        <v>15.407500000000001</v>
      </c>
    </row>
    <row r="566" spans="1:4" ht="15.6" x14ac:dyDescent="0.3">
      <c r="A566" s="113">
        <v>42832</v>
      </c>
      <c r="B566" s="83">
        <v>0</v>
      </c>
      <c r="C566" s="83">
        <v>0</v>
      </c>
      <c r="D566" s="40">
        <v>15.374499999999999</v>
      </c>
    </row>
    <row r="567" spans="1:4" ht="15.6" x14ac:dyDescent="0.3">
      <c r="A567" s="112">
        <v>42835</v>
      </c>
      <c r="B567" s="84">
        <v>0</v>
      </c>
      <c r="C567" s="84">
        <v>650</v>
      </c>
      <c r="D567" s="37">
        <v>15.3293</v>
      </c>
    </row>
    <row r="568" spans="1:4" ht="15.6" x14ac:dyDescent="0.3">
      <c r="A568" s="113">
        <v>42836</v>
      </c>
      <c r="B568" s="83">
        <v>0</v>
      </c>
      <c r="C568" s="83">
        <v>0</v>
      </c>
      <c r="D568" s="40">
        <v>15.2393</v>
      </c>
    </row>
    <row r="569" spans="1:4" ht="15.6" x14ac:dyDescent="0.3">
      <c r="A569" s="112">
        <v>42837</v>
      </c>
      <c r="B569" s="84">
        <v>0</v>
      </c>
      <c r="C569" s="84">
        <v>0</v>
      </c>
      <c r="D569" s="37">
        <v>15.174200000000001</v>
      </c>
    </row>
    <row r="570" spans="1:4" ht="15.6" x14ac:dyDescent="0.3">
      <c r="A570" s="113">
        <v>42842</v>
      </c>
      <c r="B570" s="83">
        <v>0</v>
      </c>
      <c r="C570" s="83">
        <v>350</v>
      </c>
      <c r="D570" s="40">
        <v>15.2098</v>
      </c>
    </row>
    <row r="571" spans="1:4" ht="15.6" x14ac:dyDescent="0.3">
      <c r="A571" s="112">
        <v>42843</v>
      </c>
      <c r="B571" s="84">
        <v>0</v>
      </c>
      <c r="C571" s="84">
        <v>0</v>
      </c>
      <c r="D571" s="37">
        <v>15.2255</v>
      </c>
    </row>
    <row r="572" spans="1:4" ht="15.6" x14ac:dyDescent="0.3">
      <c r="A572" s="113">
        <v>42844</v>
      </c>
      <c r="B572" s="83">
        <v>0</v>
      </c>
      <c r="C572" s="83">
        <v>0</v>
      </c>
      <c r="D572" s="40">
        <v>15.416700000000001</v>
      </c>
    </row>
    <row r="573" spans="1:4" ht="15.6" x14ac:dyDescent="0.3">
      <c r="A573" s="112">
        <v>42845</v>
      </c>
      <c r="B573" s="84">
        <v>0</v>
      </c>
      <c r="C573" s="84">
        <v>0</v>
      </c>
      <c r="D573" s="37">
        <v>15.404199999999999</v>
      </c>
    </row>
    <row r="574" spans="1:4" ht="15.6" x14ac:dyDescent="0.3">
      <c r="A574" s="113">
        <v>42846</v>
      </c>
      <c r="B574" s="83">
        <v>0</v>
      </c>
      <c r="C574" s="83">
        <v>0</v>
      </c>
      <c r="D574" s="40">
        <v>15.393000000000001</v>
      </c>
    </row>
    <row r="575" spans="1:4" ht="15.6" x14ac:dyDescent="0.3">
      <c r="A575" s="112">
        <v>42849</v>
      </c>
      <c r="B575" s="84">
        <v>0</v>
      </c>
      <c r="C575" s="84">
        <v>1000</v>
      </c>
      <c r="D575" s="37">
        <v>15.4192</v>
      </c>
    </row>
    <row r="576" spans="1:4" ht="15.6" x14ac:dyDescent="0.3">
      <c r="A576" s="113">
        <v>42850</v>
      </c>
      <c r="B576" s="83">
        <v>0</v>
      </c>
      <c r="C576" s="83">
        <v>0</v>
      </c>
      <c r="D576" s="40">
        <v>15.414199999999999</v>
      </c>
    </row>
    <row r="577" spans="1:4" ht="15.6" x14ac:dyDescent="0.3">
      <c r="A577" s="112">
        <v>42851</v>
      </c>
      <c r="B577" s="84">
        <v>0</v>
      </c>
      <c r="C577" s="84">
        <v>0</v>
      </c>
      <c r="D577" s="37">
        <v>15.443199999999999</v>
      </c>
    </row>
    <row r="578" spans="1:4" ht="15.6" x14ac:dyDescent="0.3">
      <c r="A578" s="113">
        <v>42852</v>
      </c>
      <c r="B578" s="83">
        <v>0</v>
      </c>
      <c r="C578" s="83">
        <v>0</v>
      </c>
      <c r="D578" s="40">
        <v>15.453200000000001</v>
      </c>
    </row>
    <row r="579" spans="1:4" ht="15.6" x14ac:dyDescent="0.3">
      <c r="A579" s="112">
        <v>42853</v>
      </c>
      <c r="B579" s="84">
        <v>0</v>
      </c>
      <c r="C579" s="84">
        <v>0</v>
      </c>
      <c r="D579" s="37">
        <v>15.4268</v>
      </c>
    </row>
    <row r="580" spans="1:4" ht="15.6" x14ac:dyDescent="0.3">
      <c r="A580" s="113">
        <v>42857</v>
      </c>
      <c r="B580" s="83">
        <v>0</v>
      </c>
      <c r="C580" s="83">
        <v>0</v>
      </c>
      <c r="D580" s="40">
        <v>15.325799999999999</v>
      </c>
    </row>
    <row r="581" spans="1:4" ht="15.6" x14ac:dyDescent="0.3">
      <c r="A581" s="112">
        <v>42858</v>
      </c>
      <c r="B581" s="84">
        <v>100</v>
      </c>
      <c r="C581" s="84">
        <v>0</v>
      </c>
      <c r="D581" s="37">
        <v>15.268700000000001</v>
      </c>
    </row>
    <row r="582" spans="1:4" ht="15.6" x14ac:dyDescent="0.3">
      <c r="A582" s="113">
        <v>42859</v>
      </c>
      <c r="B582" s="114">
        <v>100</v>
      </c>
      <c r="C582" s="83">
        <v>0</v>
      </c>
      <c r="D582" s="40">
        <v>15.372199999999999</v>
      </c>
    </row>
    <row r="583" spans="1:4" ht="15.6" x14ac:dyDescent="0.3">
      <c r="A583" s="112">
        <v>42860</v>
      </c>
      <c r="B583" s="84">
        <v>100</v>
      </c>
      <c r="C583" s="84">
        <v>0</v>
      </c>
      <c r="D583" s="37">
        <v>15.335000000000001</v>
      </c>
    </row>
    <row r="584" spans="1:4" ht="15.6" x14ac:dyDescent="0.3">
      <c r="A584" s="113">
        <v>42863</v>
      </c>
      <c r="B584" s="83">
        <v>100</v>
      </c>
      <c r="C584" s="83">
        <v>0</v>
      </c>
      <c r="D584" s="40">
        <v>15.3908</v>
      </c>
    </row>
    <row r="585" spans="1:4" ht="15.6" x14ac:dyDescent="0.3">
      <c r="A585" s="112">
        <v>42864</v>
      </c>
      <c r="B585" s="84">
        <v>100</v>
      </c>
      <c r="C585" s="84">
        <v>0</v>
      </c>
      <c r="D585" s="37">
        <v>15.5467</v>
      </c>
    </row>
    <row r="586" spans="1:4" ht="15.6" x14ac:dyDescent="0.3">
      <c r="A586" s="113">
        <v>42865</v>
      </c>
      <c r="B586" s="83">
        <v>100</v>
      </c>
      <c r="C586" s="83">
        <v>0</v>
      </c>
      <c r="D586" s="40">
        <v>15.534700000000001</v>
      </c>
    </row>
    <row r="587" spans="1:4" ht="15.6" x14ac:dyDescent="0.3">
      <c r="A587" s="112">
        <v>42866</v>
      </c>
      <c r="B587" s="84">
        <v>100</v>
      </c>
      <c r="C587" s="84">
        <v>0</v>
      </c>
      <c r="D587" s="37">
        <v>15.4575</v>
      </c>
    </row>
    <row r="588" spans="1:4" ht="15.6" x14ac:dyDescent="0.3">
      <c r="A588" s="113">
        <v>42867</v>
      </c>
      <c r="B588" s="114">
        <v>100</v>
      </c>
      <c r="C588" s="83">
        <v>0</v>
      </c>
      <c r="D588" s="40">
        <v>15.412699999999999</v>
      </c>
    </row>
    <row r="589" spans="1:4" ht="15.6" x14ac:dyDescent="0.3">
      <c r="A589" s="112">
        <v>42870</v>
      </c>
      <c r="B589" s="84">
        <v>100</v>
      </c>
      <c r="C589" s="84">
        <v>0</v>
      </c>
      <c r="D589" s="37">
        <v>15.4848</v>
      </c>
    </row>
    <row r="590" spans="1:4" ht="15.6" x14ac:dyDescent="0.3">
      <c r="A590" s="113">
        <v>42871</v>
      </c>
      <c r="B590" s="83">
        <v>100</v>
      </c>
      <c r="C590" s="83">
        <v>0</v>
      </c>
      <c r="D590" s="40">
        <v>15.5928</v>
      </c>
    </row>
    <row r="591" spans="1:4" ht="15.6" x14ac:dyDescent="0.3">
      <c r="A591" s="112">
        <v>42872</v>
      </c>
      <c r="B591" s="84">
        <v>100</v>
      </c>
      <c r="C591" s="84">
        <v>0</v>
      </c>
      <c r="D591" s="37">
        <v>15.6248</v>
      </c>
    </row>
    <row r="592" spans="1:4" ht="15.6" x14ac:dyDescent="0.3">
      <c r="A592" s="113">
        <v>42873</v>
      </c>
      <c r="B592" s="83">
        <v>0</v>
      </c>
      <c r="C592" s="83">
        <v>0</v>
      </c>
      <c r="D592" s="40">
        <v>15.9108</v>
      </c>
    </row>
    <row r="593" spans="1:4" ht="15.6" x14ac:dyDescent="0.3">
      <c r="A593" s="112">
        <v>42874</v>
      </c>
      <c r="B593" s="84">
        <v>0</v>
      </c>
      <c r="C593" s="84">
        <v>0</v>
      </c>
      <c r="D593" s="37">
        <v>15.8858</v>
      </c>
    </row>
    <row r="594" spans="1:4" ht="15.6" x14ac:dyDescent="0.3">
      <c r="A594" s="113">
        <v>42877</v>
      </c>
      <c r="B594" s="114">
        <v>0</v>
      </c>
      <c r="C594" s="83">
        <v>0</v>
      </c>
      <c r="D594" s="40">
        <v>16.07</v>
      </c>
    </row>
    <row r="595" spans="1:4" ht="15.6" x14ac:dyDescent="0.3">
      <c r="A595" s="112">
        <v>42878</v>
      </c>
      <c r="B595" s="84">
        <v>0</v>
      </c>
      <c r="C595" s="84">
        <v>0</v>
      </c>
      <c r="D595" s="37">
        <v>16.096699999999998</v>
      </c>
    </row>
    <row r="596" spans="1:4" ht="15.6" x14ac:dyDescent="0.3">
      <c r="A596" s="113">
        <v>42879</v>
      </c>
      <c r="B596" s="83">
        <v>0</v>
      </c>
      <c r="C596" s="83">
        <v>0</v>
      </c>
      <c r="D596" s="40">
        <v>16.0975</v>
      </c>
    </row>
    <row r="597" spans="1:4" ht="15.6" x14ac:dyDescent="0.3">
      <c r="A597" s="112">
        <v>42881</v>
      </c>
      <c r="B597" s="84">
        <v>0</v>
      </c>
      <c r="C597" s="84">
        <v>0</v>
      </c>
      <c r="D597" s="37">
        <v>16.0383</v>
      </c>
    </row>
    <row r="598" spans="1:4" ht="15.6" x14ac:dyDescent="0.3">
      <c r="A598" s="113">
        <v>42884</v>
      </c>
      <c r="B598" s="83">
        <v>0</v>
      </c>
      <c r="C598" s="83">
        <v>0</v>
      </c>
      <c r="D598" s="40">
        <v>16.0075</v>
      </c>
    </row>
    <row r="599" spans="1:4" ht="15.6" x14ac:dyDescent="0.3">
      <c r="A599" s="112">
        <v>42885</v>
      </c>
      <c r="B599" s="84">
        <v>0</v>
      </c>
      <c r="C599" s="84">
        <v>0</v>
      </c>
      <c r="D599" s="37">
        <v>16.065799999999999</v>
      </c>
    </row>
    <row r="600" spans="1:4" ht="15.6" x14ac:dyDescent="0.3">
      <c r="A600" s="113">
        <v>42886</v>
      </c>
      <c r="B600" s="114">
        <v>0</v>
      </c>
      <c r="C600" s="83">
        <v>0</v>
      </c>
      <c r="D600" s="40">
        <v>16.141999999999999</v>
      </c>
    </row>
    <row r="601" spans="1:4" ht="15.6" x14ac:dyDescent="0.3">
      <c r="A601" s="112">
        <v>42887</v>
      </c>
      <c r="B601" s="84">
        <v>49.560153640000003</v>
      </c>
      <c r="C601" s="84">
        <v>-49.560153640000003</v>
      </c>
      <c r="D601" s="37">
        <v>16.057700000000001</v>
      </c>
    </row>
    <row r="602" spans="1:4" ht="15.6" x14ac:dyDescent="0.3">
      <c r="A602" s="113">
        <v>42888</v>
      </c>
      <c r="B602" s="83">
        <v>0</v>
      </c>
      <c r="C602" s="83">
        <v>0</v>
      </c>
      <c r="D602" s="40">
        <v>16.031300000000002</v>
      </c>
    </row>
    <row r="603" spans="1:4" ht="15.6" x14ac:dyDescent="0.3">
      <c r="A603" s="112">
        <v>42891</v>
      </c>
      <c r="B603" s="84">
        <v>0</v>
      </c>
      <c r="C603" s="84">
        <v>0</v>
      </c>
      <c r="D603" s="37">
        <v>16.030999999999999</v>
      </c>
    </row>
    <row r="604" spans="1:4" ht="15.6" x14ac:dyDescent="0.3">
      <c r="A604" s="113">
        <v>42892</v>
      </c>
      <c r="B604" s="83">
        <v>0</v>
      </c>
      <c r="C604" s="83">
        <v>0</v>
      </c>
      <c r="D604" s="40">
        <v>16.0075</v>
      </c>
    </row>
    <row r="605" spans="1:4" ht="15.6" x14ac:dyDescent="0.3">
      <c r="A605" s="112">
        <v>42893</v>
      </c>
      <c r="B605" s="84">
        <v>0</v>
      </c>
      <c r="C605" s="84">
        <v>0</v>
      </c>
      <c r="D605" s="37">
        <v>16.005500000000001</v>
      </c>
    </row>
    <row r="606" spans="1:4" ht="15.6" x14ac:dyDescent="0.3">
      <c r="A606" s="113">
        <v>42894</v>
      </c>
      <c r="B606" s="114">
        <v>0</v>
      </c>
      <c r="C606" s="83">
        <v>0</v>
      </c>
      <c r="D606" s="40">
        <v>15.9892</v>
      </c>
    </row>
    <row r="607" spans="1:4" ht="15.6" x14ac:dyDescent="0.3">
      <c r="A607" s="112">
        <v>42895</v>
      </c>
      <c r="B607" s="84">
        <v>0</v>
      </c>
      <c r="C607" s="84">
        <v>0</v>
      </c>
      <c r="D607" s="37">
        <v>15.9</v>
      </c>
    </row>
    <row r="608" spans="1:4" ht="15.6" x14ac:dyDescent="0.3">
      <c r="A608" s="113">
        <v>42898</v>
      </c>
      <c r="B608" s="83">
        <v>0</v>
      </c>
      <c r="C608" s="83">
        <v>0</v>
      </c>
      <c r="D608" s="40">
        <v>15.931699999999999</v>
      </c>
    </row>
    <row r="609" spans="1:4" ht="15.6" x14ac:dyDescent="0.3">
      <c r="A609" s="112">
        <v>42899</v>
      </c>
      <c r="B609" s="84">
        <v>0</v>
      </c>
      <c r="C609" s="84">
        <v>0</v>
      </c>
      <c r="D609" s="37">
        <v>15.891999999999999</v>
      </c>
    </row>
    <row r="610" spans="1:4" ht="15.6" x14ac:dyDescent="0.3">
      <c r="A610" s="113">
        <v>42900</v>
      </c>
      <c r="B610" s="83">
        <v>0</v>
      </c>
      <c r="C610" s="83">
        <v>0</v>
      </c>
      <c r="D610" s="40">
        <v>15.851000000000001</v>
      </c>
    </row>
    <row r="611" spans="1:4" ht="15.6" x14ac:dyDescent="0.3">
      <c r="A611" s="112">
        <v>42901</v>
      </c>
      <c r="B611" s="84">
        <v>0</v>
      </c>
      <c r="C611" s="84">
        <v>0</v>
      </c>
      <c r="D611" s="37">
        <v>15.924300000000001</v>
      </c>
    </row>
    <row r="612" spans="1:4" ht="15.6" x14ac:dyDescent="0.3">
      <c r="A612" s="113">
        <v>42902</v>
      </c>
      <c r="B612" s="114">
        <v>0</v>
      </c>
      <c r="C612" s="83">
        <v>0</v>
      </c>
      <c r="D612" s="40">
        <v>16.009699999999999</v>
      </c>
    </row>
    <row r="613" spans="1:4" ht="15.6" x14ac:dyDescent="0.3">
      <c r="A613" s="112">
        <v>42905</v>
      </c>
      <c r="B613" s="84">
        <v>0</v>
      </c>
      <c r="C613" s="84">
        <v>0</v>
      </c>
      <c r="D613" s="37">
        <v>16.066199999999998</v>
      </c>
    </row>
    <row r="614" spans="1:4" ht="15.6" x14ac:dyDescent="0.3">
      <c r="A614" s="113">
        <v>42907</v>
      </c>
      <c r="B614" s="83">
        <v>0</v>
      </c>
      <c r="C614" s="83">
        <v>0</v>
      </c>
      <c r="D614" s="40">
        <v>16.357500000000002</v>
      </c>
    </row>
    <row r="615" spans="1:4" ht="15.6" x14ac:dyDescent="0.3">
      <c r="A615" s="112">
        <v>42908</v>
      </c>
      <c r="B615" s="84">
        <v>0</v>
      </c>
      <c r="C615" s="84">
        <v>0</v>
      </c>
      <c r="D615" s="37">
        <v>16.1875</v>
      </c>
    </row>
    <row r="616" spans="1:4" ht="15.6" x14ac:dyDescent="0.3">
      <c r="A616" s="113">
        <v>42909</v>
      </c>
      <c r="B616" s="83">
        <v>0</v>
      </c>
      <c r="C616" s="83">
        <v>0</v>
      </c>
      <c r="D616" s="40">
        <v>16.13</v>
      </c>
    </row>
    <row r="617" spans="1:4" ht="15.6" x14ac:dyDescent="0.3">
      <c r="A617" s="112">
        <v>42912</v>
      </c>
      <c r="B617" s="84">
        <v>0</v>
      </c>
      <c r="C617" s="84">
        <v>0</v>
      </c>
      <c r="D617" s="37">
        <v>16.238800000000001</v>
      </c>
    </row>
    <row r="618" spans="1:4" ht="15.6" x14ac:dyDescent="0.3">
      <c r="A618" s="113">
        <v>42913</v>
      </c>
      <c r="B618" s="83">
        <v>0</v>
      </c>
      <c r="C618" s="83">
        <v>0</v>
      </c>
      <c r="D618" s="40">
        <v>16.39</v>
      </c>
    </row>
    <row r="619" spans="1:4" ht="15.6" x14ac:dyDescent="0.3">
      <c r="A619" s="112">
        <v>42914</v>
      </c>
      <c r="B619" s="84">
        <v>0</v>
      </c>
      <c r="C619" s="84">
        <v>0</v>
      </c>
      <c r="D619" s="37">
        <v>16.369</v>
      </c>
    </row>
    <row r="620" spans="1:4" ht="15.6" x14ac:dyDescent="0.3">
      <c r="A620" s="113">
        <v>42915</v>
      </c>
      <c r="B620" s="83">
        <v>0</v>
      </c>
      <c r="C620" s="83">
        <v>0</v>
      </c>
      <c r="D620" s="40">
        <v>16.481000000000002</v>
      </c>
    </row>
    <row r="621" spans="1:4" ht="15.6" x14ac:dyDescent="0.3">
      <c r="A621" s="112">
        <v>42916</v>
      </c>
      <c r="B621" s="84">
        <v>0</v>
      </c>
      <c r="C621" s="84">
        <v>0</v>
      </c>
      <c r="D621" s="37">
        <v>16.598500000000001</v>
      </c>
    </row>
    <row r="622" spans="1:4" ht="15.6" x14ac:dyDescent="0.3">
      <c r="A622" s="113">
        <v>42919</v>
      </c>
      <c r="B622" s="83">
        <v>0</v>
      </c>
      <c r="C622" s="83">
        <v>0</v>
      </c>
      <c r="D622" s="40">
        <v>16.681699999999999</v>
      </c>
    </row>
    <row r="623" spans="1:4" ht="15.6" x14ac:dyDescent="0.3">
      <c r="A623" s="112">
        <v>42920</v>
      </c>
      <c r="B623" s="84">
        <v>0</v>
      </c>
      <c r="C623" s="84">
        <v>0</v>
      </c>
      <c r="D623" s="37">
        <v>16.8733</v>
      </c>
    </row>
    <row r="624" spans="1:4" ht="15.6" x14ac:dyDescent="0.3">
      <c r="A624" s="113">
        <v>42921</v>
      </c>
      <c r="B624" s="83">
        <v>0</v>
      </c>
      <c r="C624" s="83">
        <v>0</v>
      </c>
      <c r="D624" s="40">
        <v>17.001799999999999</v>
      </c>
    </row>
    <row r="625" spans="1:4" ht="15.6" x14ac:dyDescent="0.3">
      <c r="A625" s="112">
        <v>42922</v>
      </c>
      <c r="B625" s="84">
        <v>0</v>
      </c>
      <c r="C625" s="84">
        <v>0</v>
      </c>
      <c r="D625" s="37">
        <v>17.148299999999999</v>
      </c>
    </row>
    <row r="626" spans="1:4" ht="15.6" x14ac:dyDescent="0.3">
      <c r="A626" s="113">
        <v>42923</v>
      </c>
      <c r="B626" s="83">
        <v>0</v>
      </c>
      <c r="C626" s="83">
        <v>0</v>
      </c>
      <c r="D626" s="40">
        <v>16.974299999999999</v>
      </c>
    </row>
    <row r="627" spans="1:4" ht="15.6" x14ac:dyDescent="0.3">
      <c r="A627" s="112">
        <v>42926</v>
      </c>
      <c r="B627" s="84">
        <v>0</v>
      </c>
      <c r="C627" s="84">
        <v>500</v>
      </c>
      <c r="D627" s="37">
        <v>16.989999999999998</v>
      </c>
    </row>
    <row r="628" spans="1:4" ht="15.6" x14ac:dyDescent="0.3">
      <c r="A628" s="113">
        <v>42927</v>
      </c>
      <c r="B628" s="83">
        <v>0</v>
      </c>
      <c r="C628" s="83">
        <v>0</v>
      </c>
      <c r="D628" s="40">
        <v>16.992999999999999</v>
      </c>
    </row>
    <row r="629" spans="1:4" ht="15.6" x14ac:dyDescent="0.3">
      <c r="A629" s="112">
        <v>42928</v>
      </c>
      <c r="B629" s="84">
        <v>0</v>
      </c>
      <c r="C629" s="84">
        <v>0</v>
      </c>
      <c r="D629" s="37">
        <v>16.971699999999998</v>
      </c>
    </row>
    <row r="630" spans="1:4" ht="15.6" x14ac:dyDescent="0.3">
      <c r="A630" s="113">
        <v>42929</v>
      </c>
      <c r="B630" s="83">
        <v>0</v>
      </c>
      <c r="C630" s="83">
        <v>0</v>
      </c>
      <c r="D630" s="40">
        <v>16.951699999999999</v>
      </c>
    </row>
    <row r="631" spans="1:4" x14ac:dyDescent="0.3">
      <c r="A631" s="110"/>
      <c r="B631" s="110"/>
      <c r="C631" s="110"/>
      <c r="D631" s="110"/>
    </row>
    <row r="632" spans="1:4" ht="15.6" x14ac:dyDescent="0.3">
      <c r="A632" s="33" t="s">
        <v>22</v>
      </c>
      <c r="B632" s="110"/>
      <c r="C632" s="110"/>
      <c r="D632" s="110"/>
    </row>
    <row r="633" spans="1:4" ht="15.6" x14ac:dyDescent="0.3">
      <c r="A633" s="42" t="s">
        <v>23</v>
      </c>
      <c r="B633" s="110"/>
      <c r="C633" s="110"/>
      <c r="D633" s="110"/>
    </row>
  </sheetData>
  <mergeCells count="4">
    <mergeCell ref="A5:A6"/>
    <mergeCell ref="B6:C6"/>
    <mergeCell ref="A7:A8"/>
    <mergeCell ref="B8:C8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"/>
  <sheetViews>
    <sheetView showGridLines="0" workbookViewId="0"/>
  </sheetViews>
  <sheetFormatPr baseColWidth="10" defaultRowHeight="14.4" x14ac:dyDescent="0.3"/>
  <cols>
    <col min="2" max="2" width="21" bestFit="1" customWidth="1"/>
  </cols>
  <sheetData>
    <row r="1" spans="1:2" ht="15.6" x14ac:dyDescent="0.3">
      <c r="A1" s="109" t="s">
        <v>137</v>
      </c>
      <c r="B1" s="110"/>
    </row>
    <row r="2" spans="1:2" x14ac:dyDescent="0.3">
      <c r="A2" s="115" t="s">
        <v>138</v>
      </c>
      <c r="B2" s="110"/>
    </row>
    <row r="3" spans="1:2" ht="15.6" x14ac:dyDescent="0.3">
      <c r="A3" s="111" t="s">
        <v>126</v>
      </c>
      <c r="B3" s="110"/>
    </row>
    <row r="4" spans="1:2" ht="15.6" x14ac:dyDescent="0.3">
      <c r="A4" s="116" t="s">
        <v>139</v>
      </c>
      <c r="B4" s="43"/>
    </row>
    <row r="5" spans="1:2" x14ac:dyDescent="0.3">
      <c r="A5" s="43"/>
      <c r="B5" s="43"/>
    </row>
    <row r="6" spans="1:2" x14ac:dyDescent="0.3">
      <c r="A6" s="336" t="s">
        <v>0</v>
      </c>
      <c r="B6" s="363" t="s">
        <v>140</v>
      </c>
    </row>
    <row r="7" spans="1:2" x14ac:dyDescent="0.3">
      <c r="A7" s="351"/>
      <c r="B7" s="368"/>
    </row>
    <row r="8" spans="1:2" x14ac:dyDescent="0.3">
      <c r="A8" s="338" t="s">
        <v>1</v>
      </c>
      <c r="B8" s="363" t="s">
        <v>141</v>
      </c>
    </row>
    <row r="9" spans="1:2" x14ac:dyDescent="0.3">
      <c r="A9" s="365"/>
      <c r="B9" s="369"/>
    </row>
    <row r="10" spans="1:2" ht="15.6" x14ac:dyDescent="0.3">
      <c r="A10" s="117">
        <v>42035</v>
      </c>
      <c r="B10" s="118">
        <v>-187.40672400000003</v>
      </c>
    </row>
    <row r="11" spans="1:2" ht="15.6" x14ac:dyDescent="0.3">
      <c r="A11" s="119">
        <v>42063</v>
      </c>
      <c r="B11" s="120">
        <v>-630.78020058866048</v>
      </c>
    </row>
    <row r="12" spans="1:2" ht="15.6" x14ac:dyDescent="0.3">
      <c r="A12" s="117">
        <v>42094</v>
      </c>
      <c r="B12" s="118">
        <v>-1057.0100403654715</v>
      </c>
    </row>
    <row r="13" spans="1:2" ht="15.6" x14ac:dyDescent="0.3">
      <c r="A13" s="119">
        <v>42124</v>
      </c>
      <c r="B13" s="120">
        <v>483.80427798658786</v>
      </c>
    </row>
    <row r="14" spans="1:2" ht="15.6" x14ac:dyDescent="0.3">
      <c r="A14" s="117">
        <v>42155</v>
      </c>
      <c r="B14" s="118">
        <v>867.96078630999989</v>
      </c>
    </row>
    <row r="15" spans="1:2" ht="15.6" x14ac:dyDescent="0.3">
      <c r="A15" s="119">
        <v>42185</v>
      </c>
      <c r="B15" s="120">
        <v>1665.4390433110652</v>
      </c>
    </row>
    <row r="16" spans="1:2" ht="15.6" x14ac:dyDescent="0.3">
      <c r="A16" s="117">
        <v>42216</v>
      </c>
      <c r="B16" s="118">
        <v>-620.60195894303638</v>
      </c>
    </row>
    <row r="17" spans="1:2" ht="15.6" x14ac:dyDescent="0.3">
      <c r="A17" s="119">
        <v>42247</v>
      </c>
      <c r="B17" s="120">
        <v>-1610.7366141801508</v>
      </c>
    </row>
    <row r="18" spans="1:2" ht="15.6" x14ac:dyDescent="0.3">
      <c r="A18" s="117">
        <v>42277</v>
      </c>
      <c r="B18" s="118">
        <v>625.47226285273723</v>
      </c>
    </row>
    <row r="19" spans="1:2" ht="15.6" x14ac:dyDescent="0.3">
      <c r="A19" s="119">
        <v>42308</v>
      </c>
      <c r="B19" s="120">
        <v>-2662.2226846935168</v>
      </c>
    </row>
    <row r="20" spans="1:2" ht="15.6" x14ac:dyDescent="0.3">
      <c r="A20" s="117">
        <v>42338</v>
      </c>
      <c r="B20" s="118">
        <v>-2726.698421292188</v>
      </c>
    </row>
    <row r="21" spans="1:2" ht="15.6" x14ac:dyDescent="0.3">
      <c r="A21" s="119">
        <v>42369</v>
      </c>
      <c r="B21" s="120">
        <v>-1506.9487689794364</v>
      </c>
    </row>
    <row r="22" spans="1:2" ht="15.6" x14ac:dyDescent="0.3">
      <c r="A22" s="117">
        <v>42400</v>
      </c>
      <c r="B22" s="118">
        <v>195.66863800000004</v>
      </c>
    </row>
    <row r="23" spans="1:2" ht="15.6" x14ac:dyDescent="0.3">
      <c r="A23" s="119">
        <v>42429</v>
      </c>
      <c r="B23" s="120">
        <v>-675.0576163968675</v>
      </c>
    </row>
    <row r="24" spans="1:2" ht="15.6" x14ac:dyDescent="0.3">
      <c r="A24" s="117">
        <v>42460</v>
      </c>
      <c r="B24" s="118">
        <v>-397.62400893229153</v>
      </c>
    </row>
    <row r="25" spans="1:2" ht="15.6" x14ac:dyDescent="0.3">
      <c r="A25" s="119">
        <v>42490</v>
      </c>
      <c r="B25" s="120">
        <v>675.98623982614629</v>
      </c>
    </row>
    <row r="26" spans="1:2" ht="15.6" x14ac:dyDescent="0.3">
      <c r="A26" s="117">
        <v>42521</v>
      </c>
      <c r="B26" s="118">
        <v>4187.2226567384296</v>
      </c>
    </row>
    <row r="27" spans="1:2" ht="15.6" x14ac:dyDescent="0.3">
      <c r="A27" s="119">
        <v>42551</v>
      </c>
      <c r="B27" s="120">
        <v>1623.0851430000002</v>
      </c>
    </row>
    <row r="28" spans="1:2" ht="15.6" x14ac:dyDescent="0.3">
      <c r="A28" s="117">
        <v>42582</v>
      </c>
      <c r="B28" s="118">
        <v>2619.4257859999998</v>
      </c>
    </row>
    <row r="29" spans="1:2" ht="15.6" x14ac:dyDescent="0.3">
      <c r="A29" s="119">
        <v>42613</v>
      </c>
      <c r="B29" s="120">
        <v>685.68716390999998</v>
      </c>
    </row>
    <row r="30" spans="1:2" ht="15.6" x14ac:dyDescent="0.3">
      <c r="A30" s="117">
        <v>42643</v>
      </c>
      <c r="B30" s="118">
        <v>-850.67494624999995</v>
      </c>
    </row>
    <row r="31" spans="1:2" ht="15.6" x14ac:dyDescent="0.3">
      <c r="A31" s="119">
        <v>42674</v>
      </c>
      <c r="B31" s="120">
        <v>2010.8</v>
      </c>
    </row>
    <row r="32" spans="1:2" ht="15.6" x14ac:dyDescent="0.3">
      <c r="A32" s="117">
        <v>42704</v>
      </c>
      <c r="B32" s="118">
        <v>3213.3051810000002</v>
      </c>
    </row>
    <row r="33" spans="1:2" ht="15.6" x14ac:dyDescent="0.3">
      <c r="A33" s="119">
        <v>42735</v>
      </c>
      <c r="B33" s="120">
        <v>1105.5340000000001</v>
      </c>
    </row>
    <row r="34" spans="1:2" ht="15.6" x14ac:dyDescent="0.3">
      <c r="A34" s="117">
        <v>42766</v>
      </c>
      <c r="B34" s="118">
        <v>1500</v>
      </c>
    </row>
    <row r="35" spans="1:2" ht="15.6" x14ac:dyDescent="0.3">
      <c r="A35" s="119">
        <v>42794</v>
      </c>
      <c r="B35" s="120">
        <v>1500</v>
      </c>
    </row>
    <row r="36" spans="1:2" ht="15.6" x14ac:dyDescent="0.3">
      <c r="A36" s="117">
        <v>42825</v>
      </c>
      <c r="B36" s="118">
        <v>600</v>
      </c>
    </row>
    <row r="37" spans="1:2" ht="15.6" x14ac:dyDescent="0.3">
      <c r="A37" s="119">
        <v>42855</v>
      </c>
      <c r="B37" s="120">
        <v>2000</v>
      </c>
    </row>
    <row r="38" spans="1:2" ht="15.6" x14ac:dyDescent="0.3">
      <c r="A38" s="117">
        <v>42886</v>
      </c>
      <c r="B38" s="118">
        <v>1100</v>
      </c>
    </row>
    <row r="39" spans="1:2" ht="15.6" x14ac:dyDescent="0.3">
      <c r="A39" s="119">
        <v>42916</v>
      </c>
      <c r="B39" s="120">
        <v>0</v>
      </c>
    </row>
    <row r="40" spans="1:2" ht="15.6" x14ac:dyDescent="0.3">
      <c r="A40" s="117">
        <v>42947</v>
      </c>
      <c r="B40" s="118">
        <v>500</v>
      </c>
    </row>
    <row r="41" spans="1:2" x14ac:dyDescent="0.3">
      <c r="A41" s="121"/>
      <c r="B41" s="43"/>
    </row>
    <row r="42" spans="1:2" x14ac:dyDescent="0.3">
      <c r="A42" s="121"/>
      <c r="B42" s="43"/>
    </row>
    <row r="43" spans="1:2" ht="15.6" x14ac:dyDescent="0.3">
      <c r="A43" s="33" t="s">
        <v>22</v>
      </c>
      <c r="B43" s="43"/>
    </row>
    <row r="44" spans="1:2" ht="15.6" x14ac:dyDescent="0.3">
      <c r="A44" s="42" t="s">
        <v>23</v>
      </c>
      <c r="B44" s="43"/>
    </row>
  </sheetData>
  <mergeCells count="4">
    <mergeCell ref="A6:A7"/>
    <mergeCell ref="B6:B7"/>
    <mergeCell ref="A8:A9"/>
    <mergeCell ref="B8:B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3"/>
  <sheetViews>
    <sheetView showGridLines="0" workbookViewId="0"/>
  </sheetViews>
  <sheetFormatPr baseColWidth="10" defaultRowHeight="14.4" x14ac:dyDescent="0.3"/>
  <cols>
    <col min="1" max="1" width="16.33203125" customWidth="1"/>
    <col min="2" max="2" width="21.6640625" customWidth="1"/>
    <col min="3" max="3" width="18.109375" customWidth="1"/>
  </cols>
  <sheetData>
    <row r="1" spans="1:3" ht="15.6" x14ac:dyDescent="0.3">
      <c r="A1" s="15" t="s">
        <v>217</v>
      </c>
      <c r="B1" s="16"/>
      <c r="C1" s="16"/>
    </row>
    <row r="2" spans="1:3" ht="10.5" customHeight="1" x14ac:dyDescent="0.3">
      <c r="A2" s="20"/>
      <c r="B2" s="16"/>
      <c r="C2" s="16"/>
    </row>
    <row r="3" spans="1:3" ht="15.6" x14ac:dyDescent="0.3">
      <c r="A3" s="21" t="s">
        <v>218</v>
      </c>
      <c r="B3" s="16"/>
      <c r="C3" s="16"/>
    </row>
    <row r="4" spans="1:3" ht="11.25" customHeight="1" x14ac:dyDescent="0.3">
      <c r="A4" s="22"/>
      <c r="B4" s="18"/>
      <c r="C4" s="18"/>
    </row>
    <row r="5" spans="1:3" ht="15.6" x14ac:dyDescent="0.3">
      <c r="A5" s="122" t="s">
        <v>0</v>
      </c>
      <c r="B5" s="122" t="s">
        <v>211</v>
      </c>
      <c r="C5" s="122" t="s">
        <v>157</v>
      </c>
    </row>
    <row r="6" spans="1:3" ht="31.5" customHeight="1" x14ac:dyDescent="0.3">
      <c r="A6" s="123" t="s">
        <v>1</v>
      </c>
      <c r="B6" s="127" t="s">
        <v>215</v>
      </c>
      <c r="C6" s="123" t="s">
        <v>214</v>
      </c>
    </row>
    <row r="7" spans="1:3" ht="15.6" x14ac:dyDescent="0.3">
      <c r="A7" s="81" t="s">
        <v>158</v>
      </c>
      <c r="B7" s="83">
        <v>108.91980174155833</v>
      </c>
      <c r="C7" s="83">
        <v>301.76746230130101</v>
      </c>
    </row>
    <row r="8" spans="1:3" ht="15.6" x14ac:dyDescent="0.3">
      <c r="A8" s="82" t="s">
        <v>159</v>
      </c>
      <c r="B8" s="84">
        <v>113.56197557717034</v>
      </c>
      <c r="C8" s="84">
        <v>305.391710739742</v>
      </c>
    </row>
    <row r="9" spans="1:3" ht="15.6" x14ac:dyDescent="0.3">
      <c r="A9" s="81" t="s">
        <v>160</v>
      </c>
      <c r="B9" s="83">
        <v>113.72130064929065</v>
      </c>
      <c r="C9" s="83">
        <v>317.10837173850899</v>
      </c>
    </row>
    <row r="10" spans="1:3" ht="15.6" x14ac:dyDescent="0.3">
      <c r="A10" s="82" t="s">
        <v>161</v>
      </c>
      <c r="B10" s="84">
        <v>118.566200062343</v>
      </c>
      <c r="C10" s="84">
        <v>324.05999628437502</v>
      </c>
    </row>
    <row r="11" spans="1:3" ht="15.6" x14ac:dyDescent="0.3">
      <c r="A11" s="81" t="s">
        <v>162</v>
      </c>
      <c r="B11" s="83">
        <v>122.05944983044033</v>
      </c>
      <c r="C11" s="83">
        <v>325.34185405963296</v>
      </c>
    </row>
    <row r="12" spans="1:3" ht="15.6" x14ac:dyDescent="0.3">
      <c r="A12" s="82" t="s">
        <v>163</v>
      </c>
      <c r="B12" s="84">
        <v>125.570463899551</v>
      </c>
      <c r="C12" s="84">
        <v>340.09282594166802</v>
      </c>
    </row>
    <row r="13" spans="1:3" ht="15.6" x14ac:dyDescent="0.3">
      <c r="A13" s="81" t="s">
        <v>164</v>
      </c>
      <c r="B13" s="83">
        <v>129.10553587499498</v>
      </c>
      <c r="C13" s="83">
        <v>331.79009925296799</v>
      </c>
    </row>
    <row r="14" spans="1:3" ht="15.6" x14ac:dyDescent="0.3">
      <c r="A14" s="82" t="s">
        <v>165</v>
      </c>
      <c r="B14" s="84">
        <v>131.28514739126635</v>
      </c>
      <c r="C14" s="84">
        <v>343.386356104301</v>
      </c>
    </row>
    <row r="15" spans="1:3" ht="15.6" x14ac:dyDescent="0.3">
      <c r="A15" s="81" t="s">
        <v>166</v>
      </c>
      <c r="B15" s="83">
        <v>134.40942435090034</v>
      </c>
      <c r="C15" s="83">
        <v>354.142551171381</v>
      </c>
    </row>
    <row r="16" spans="1:3" ht="15.6" x14ac:dyDescent="0.3">
      <c r="A16" s="82" t="s">
        <v>167</v>
      </c>
      <c r="B16" s="84">
        <v>139.31518163490202</v>
      </c>
      <c r="C16" s="84">
        <v>373.07707615372897</v>
      </c>
    </row>
    <row r="17" spans="1:3" ht="15.6" x14ac:dyDescent="0.3">
      <c r="A17" s="81" t="s">
        <v>168</v>
      </c>
      <c r="B17" s="83">
        <v>142.61362609114335</v>
      </c>
      <c r="C17" s="83">
        <v>380.46983495350798</v>
      </c>
    </row>
    <row r="18" spans="1:3" ht="15.6" x14ac:dyDescent="0.3">
      <c r="A18" s="82" t="s">
        <v>169</v>
      </c>
      <c r="B18" s="84">
        <v>145.95305424052398</v>
      </c>
      <c r="C18" s="84">
        <v>379.80217156100599</v>
      </c>
    </row>
    <row r="19" spans="1:3" ht="15.6" x14ac:dyDescent="0.3">
      <c r="A19" s="81" t="s">
        <v>170</v>
      </c>
      <c r="B19" s="83">
        <v>151.39221498026299</v>
      </c>
      <c r="C19" s="83">
        <v>390.90946585343596</v>
      </c>
    </row>
    <row r="20" spans="1:3" ht="15.6" x14ac:dyDescent="0.3">
      <c r="A20" s="82" t="s">
        <v>171</v>
      </c>
      <c r="B20" s="84">
        <v>152.96421550842368</v>
      </c>
      <c r="C20" s="84">
        <v>405.13514554435301</v>
      </c>
    </row>
    <row r="21" spans="1:3" ht="15.6" x14ac:dyDescent="0.3">
      <c r="A21" s="81" t="s">
        <v>172</v>
      </c>
      <c r="B21" s="83">
        <v>158.51371875386135</v>
      </c>
      <c r="C21" s="83">
        <v>411.75321977312103</v>
      </c>
    </row>
    <row r="22" spans="1:3" ht="15.6" x14ac:dyDescent="0.3">
      <c r="A22" s="82" t="s">
        <v>173</v>
      </c>
      <c r="B22" s="84">
        <v>164.18894037718667</v>
      </c>
      <c r="C22" s="84">
        <v>418.60831984605903</v>
      </c>
    </row>
    <row r="23" spans="1:3" ht="15.6" x14ac:dyDescent="0.3">
      <c r="A23" s="81" t="s">
        <v>174</v>
      </c>
      <c r="B23" s="83">
        <v>167.17250866205268</v>
      </c>
      <c r="C23" s="83">
        <v>441.16514158888799</v>
      </c>
    </row>
    <row r="24" spans="1:3" ht="15.6" x14ac:dyDescent="0.3">
      <c r="A24" s="82" t="s">
        <v>175</v>
      </c>
      <c r="B24" s="84">
        <v>163.86608493221499</v>
      </c>
      <c r="C24" s="84">
        <v>439.36069843596596</v>
      </c>
    </row>
    <row r="25" spans="1:3" ht="15.6" x14ac:dyDescent="0.3">
      <c r="A25" s="81" t="s">
        <v>176</v>
      </c>
      <c r="B25" s="83">
        <v>163.94221098898834</v>
      </c>
      <c r="C25" s="83">
        <v>435.36178542154704</v>
      </c>
    </row>
    <row r="26" spans="1:3" ht="15.6" x14ac:dyDescent="0.3">
      <c r="A26" s="82" t="s">
        <v>177</v>
      </c>
      <c r="B26" s="84">
        <v>158.33611955956334</v>
      </c>
      <c r="C26" s="84">
        <v>428.345941883921</v>
      </c>
    </row>
    <row r="27" spans="1:3" ht="15.6" x14ac:dyDescent="0.3">
      <c r="A27" s="81" t="s">
        <v>178</v>
      </c>
      <c r="B27" s="83">
        <v>151.85243316794333</v>
      </c>
      <c r="C27" s="83">
        <v>405.62737467689703</v>
      </c>
    </row>
    <row r="28" spans="1:3" ht="15.6" x14ac:dyDescent="0.3">
      <c r="A28" s="82" t="s">
        <v>179</v>
      </c>
      <c r="B28" s="84">
        <v>153.83991242798501</v>
      </c>
      <c r="C28" s="84">
        <v>398.63867394656501</v>
      </c>
    </row>
    <row r="29" spans="1:3" ht="15.6" x14ac:dyDescent="0.3">
      <c r="A29" s="81" t="s">
        <v>180</v>
      </c>
      <c r="B29" s="83">
        <v>155.87675287127533</v>
      </c>
      <c r="C29" s="83">
        <v>427.07681341616598</v>
      </c>
    </row>
    <row r="30" spans="1:3" ht="15.6" x14ac:dyDescent="0.3">
      <c r="A30" s="82" t="s">
        <v>181</v>
      </c>
      <c r="B30" s="84">
        <v>162.07400013411902</v>
      </c>
      <c r="C30" s="84">
        <v>418.74304736102698</v>
      </c>
    </row>
    <row r="31" spans="1:3" ht="15.6" x14ac:dyDescent="0.3">
      <c r="A31" s="81" t="s">
        <v>182</v>
      </c>
      <c r="B31" s="83">
        <v>169.07073701283966</v>
      </c>
      <c r="C31" s="83">
        <v>435.02310703189301</v>
      </c>
    </row>
    <row r="32" spans="1:3" ht="15.6" x14ac:dyDescent="0.3">
      <c r="A32" s="82" t="s">
        <v>183</v>
      </c>
      <c r="B32" s="84">
        <v>174.39099238890199</v>
      </c>
      <c r="C32" s="84">
        <v>457.56214596113398</v>
      </c>
    </row>
    <row r="33" spans="1:3" ht="15.6" x14ac:dyDescent="0.3">
      <c r="A33" s="81" t="s">
        <v>184</v>
      </c>
      <c r="B33" s="83">
        <v>177.27246769475801</v>
      </c>
      <c r="C33" s="83">
        <v>462.78019826198005</v>
      </c>
    </row>
    <row r="34" spans="1:3" ht="15.6" x14ac:dyDescent="0.3">
      <c r="A34" s="82" t="s">
        <v>185</v>
      </c>
      <c r="B34" s="84">
        <v>183.00378810471065</v>
      </c>
      <c r="C34" s="84">
        <v>479.33521317144698</v>
      </c>
    </row>
    <row r="35" spans="1:3" ht="15.6" x14ac:dyDescent="0.3">
      <c r="A35" s="81" t="s">
        <v>186</v>
      </c>
      <c r="B35" s="83">
        <v>185.28568736987532</v>
      </c>
      <c r="C35" s="83">
        <v>493.55775656549105</v>
      </c>
    </row>
    <row r="36" spans="1:3" ht="15.6" x14ac:dyDescent="0.3">
      <c r="A36" s="82" t="s">
        <v>187</v>
      </c>
      <c r="B36" s="84">
        <v>191.34508064168463</v>
      </c>
      <c r="C36" s="84">
        <v>494.41102334456002</v>
      </c>
    </row>
    <row r="37" spans="1:3" ht="15.6" x14ac:dyDescent="0.3">
      <c r="A37" s="81" t="s">
        <v>188</v>
      </c>
      <c r="B37" s="83">
        <v>192.84107817162067</v>
      </c>
      <c r="C37" s="83">
        <v>506.67184033753603</v>
      </c>
    </row>
    <row r="38" spans="1:3" ht="15.6" x14ac:dyDescent="0.3">
      <c r="A38" s="82" t="s">
        <v>189</v>
      </c>
      <c r="B38" s="84">
        <v>191.95178905050798</v>
      </c>
      <c r="C38" s="84">
        <v>511.94799339079196</v>
      </c>
    </row>
    <row r="39" spans="1:3" ht="15.6" x14ac:dyDescent="0.3">
      <c r="A39" s="81" t="s">
        <v>190</v>
      </c>
      <c r="B39" s="83">
        <v>187.33883960662766</v>
      </c>
      <c r="C39" s="83">
        <v>496.00403931099703</v>
      </c>
    </row>
    <row r="40" spans="1:3" ht="15.6" x14ac:dyDescent="0.3">
      <c r="A40" s="82" t="s">
        <v>191</v>
      </c>
      <c r="B40" s="84">
        <v>185.19855057032964</v>
      </c>
      <c r="C40" s="84">
        <v>496.84157948774902</v>
      </c>
    </row>
    <row r="41" spans="1:3" ht="15.6" x14ac:dyDescent="0.3">
      <c r="A41" s="81" t="s">
        <v>192</v>
      </c>
      <c r="B41" s="83">
        <v>191.84233660620768</v>
      </c>
      <c r="C41" s="83">
        <v>514.45098959585698</v>
      </c>
    </row>
    <row r="42" spans="1:3" ht="15.6" x14ac:dyDescent="0.3">
      <c r="A42" s="82" t="s">
        <v>193</v>
      </c>
      <c r="B42" s="84">
        <v>190.30874239494335</v>
      </c>
      <c r="C42" s="84">
        <v>521.57079333209197</v>
      </c>
    </row>
    <row r="43" spans="1:3" ht="15.6" x14ac:dyDescent="0.3">
      <c r="A43" s="81" t="s">
        <v>194</v>
      </c>
      <c r="B43" s="83">
        <v>195.74023955404368</v>
      </c>
      <c r="C43" s="83">
        <v>522.16003079494999</v>
      </c>
    </row>
    <row r="44" spans="1:3" ht="15.6" x14ac:dyDescent="0.3">
      <c r="A44" s="82" t="s">
        <v>195</v>
      </c>
      <c r="B44" s="84">
        <v>196.71444018241968</v>
      </c>
      <c r="C44" s="84">
        <v>515.05880813127806</v>
      </c>
    </row>
    <row r="45" spans="1:3" ht="15.6" x14ac:dyDescent="0.3">
      <c r="A45" s="81" t="s">
        <v>196</v>
      </c>
      <c r="B45" s="83">
        <v>195.20370089787568</v>
      </c>
      <c r="C45" s="83">
        <v>535.42814077844901</v>
      </c>
    </row>
    <row r="46" spans="1:3" ht="15.6" x14ac:dyDescent="0.3">
      <c r="A46" s="82" t="s">
        <v>197</v>
      </c>
      <c r="B46" s="84">
        <v>191.9887526673173</v>
      </c>
      <c r="C46" s="84">
        <v>530.05114944919694</v>
      </c>
    </row>
    <row r="47" spans="1:3" ht="15.6" x14ac:dyDescent="0.3">
      <c r="A47" s="81" t="s">
        <v>198</v>
      </c>
      <c r="B47" s="83">
        <v>183.97276879351634</v>
      </c>
      <c r="C47" s="83">
        <v>518.62194962828903</v>
      </c>
    </row>
    <row r="48" spans="1:3" ht="15.6" x14ac:dyDescent="0.3">
      <c r="A48" s="82" t="s">
        <v>199</v>
      </c>
      <c r="B48" s="84">
        <v>182.74103043271202</v>
      </c>
      <c r="C48" s="84">
        <v>501.72634740805699</v>
      </c>
    </row>
    <row r="49" spans="1:4" ht="15.6" x14ac:dyDescent="0.3">
      <c r="A49" s="81" t="s">
        <v>200</v>
      </c>
      <c r="B49" s="83">
        <v>181.04939827658396</v>
      </c>
      <c r="C49" s="83">
        <v>489.90223407622199</v>
      </c>
    </row>
    <row r="50" spans="1:4" ht="15.6" x14ac:dyDescent="0.3">
      <c r="A50" s="82" t="s">
        <v>201</v>
      </c>
      <c r="B50" s="84">
        <v>185.31461009102031</v>
      </c>
      <c r="C50" s="84">
        <v>500.80721455529101</v>
      </c>
    </row>
    <row r="51" spans="1:4" ht="15.6" x14ac:dyDescent="0.3">
      <c r="A51" s="81" t="s">
        <v>202</v>
      </c>
      <c r="B51" s="83">
        <v>191.41511380520765</v>
      </c>
      <c r="C51" s="83">
        <v>511.24106739875998</v>
      </c>
    </row>
    <row r="52" spans="1:4" ht="15.6" x14ac:dyDescent="0.3">
      <c r="A52" s="82" t="s">
        <v>203</v>
      </c>
      <c r="B52" s="84">
        <v>193.12431792019467</v>
      </c>
      <c r="C52" s="84">
        <v>530.44729000932</v>
      </c>
    </row>
    <row r="53" spans="1:4" ht="15.6" x14ac:dyDescent="0.3">
      <c r="A53" s="81" t="s">
        <v>204</v>
      </c>
      <c r="B53" s="83">
        <v>198.14572365644236</v>
      </c>
      <c r="C53" s="83">
        <v>521.03878600545499</v>
      </c>
    </row>
    <row r="54" spans="1:4" ht="15.6" x14ac:dyDescent="0.3">
      <c r="A54" s="82" t="s">
        <v>205</v>
      </c>
      <c r="B54" s="84">
        <v>196.00644797106497</v>
      </c>
      <c r="C54" s="84">
        <v>519.41601672960201</v>
      </c>
    </row>
    <row r="55" spans="1:4" ht="15.6" x14ac:dyDescent="0.3">
      <c r="A55" s="81" t="s">
        <v>206</v>
      </c>
      <c r="B55" s="83">
        <v>189.79688366844132</v>
      </c>
      <c r="C55" s="83">
        <v>519.47784926708403</v>
      </c>
    </row>
    <row r="56" spans="1:4" ht="15.6" x14ac:dyDescent="0.3">
      <c r="A56" s="82" t="s">
        <v>207</v>
      </c>
      <c r="B56" s="84">
        <v>188.01037997968231</v>
      </c>
      <c r="C56" s="84">
        <v>513.64411863714895</v>
      </c>
    </row>
    <row r="57" spans="1:4" ht="15.6" x14ac:dyDescent="0.3">
      <c r="A57" s="81" t="s">
        <v>208</v>
      </c>
      <c r="B57" s="83">
        <v>185.89386924686036</v>
      </c>
      <c r="C57" s="83">
        <v>511.22141635746999</v>
      </c>
    </row>
    <row r="58" spans="1:4" ht="15.6" x14ac:dyDescent="0.3">
      <c r="A58" s="82" t="s">
        <v>209</v>
      </c>
      <c r="B58" s="84">
        <v>187.71861590941967</v>
      </c>
      <c r="C58" s="84">
        <v>507.69876956435297</v>
      </c>
    </row>
    <row r="59" spans="1:4" ht="15.6" x14ac:dyDescent="0.3">
      <c r="A59" s="81" t="s">
        <v>210</v>
      </c>
      <c r="B59" s="83">
        <v>189.87739332711701</v>
      </c>
      <c r="C59" s="83">
        <v>514.83256190189002</v>
      </c>
    </row>
    <row r="60" spans="1:4" ht="15.6" x14ac:dyDescent="0.3">
      <c r="A60" s="82" t="s">
        <v>212</v>
      </c>
      <c r="B60" s="84">
        <v>192.70414634266299</v>
      </c>
      <c r="C60" s="84"/>
    </row>
    <row r="62" spans="1:4" ht="25.5" customHeight="1" x14ac:dyDescent="0.3">
      <c r="A62" s="370" t="s">
        <v>213</v>
      </c>
      <c r="B62" s="371"/>
      <c r="C62" s="371"/>
      <c r="D62" s="371"/>
    </row>
    <row r="63" spans="1:4" ht="15.6" x14ac:dyDescent="0.3">
      <c r="A63" s="42" t="s">
        <v>216</v>
      </c>
    </row>
  </sheetData>
  <mergeCells count="1">
    <mergeCell ref="A62:D62"/>
  </mergeCells>
  <pageMargins left="0.7" right="0.7" top="0.75" bottom="0.75" header="0.3" footer="0.3"/>
  <pageSetup paperSize="9" orientation="portrait" horizontalDpi="1200" verticalDpi="12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showGridLines="0" workbookViewId="0"/>
  </sheetViews>
  <sheetFormatPr baseColWidth="10" defaultRowHeight="14.4" x14ac:dyDescent="0.3"/>
  <cols>
    <col min="2" max="2" width="16.6640625" customWidth="1"/>
    <col min="3" max="3" width="17.6640625" customWidth="1"/>
  </cols>
  <sheetData>
    <row r="1" spans="1:5" ht="15.6" x14ac:dyDescent="0.3">
      <c r="A1" s="66" t="s">
        <v>65</v>
      </c>
      <c r="B1" s="67"/>
      <c r="C1" s="68"/>
      <c r="D1" s="68"/>
      <c r="E1" s="68"/>
    </row>
    <row r="2" spans="1:5" x14ac:dyDescent="0.3">
      <c r="A2" s="69" t="s">
        <v>66</v>
      </c>
      <c r="B2" s="67"/>
      <c r="C2" s="68"/>
      <c r="D2" s="68"/>
      <c r="E2" s="68"/>
    </row>
    <row r="3" spans="1:5" x14ac:dyDescent="0.3">
      <c r="A3" s="69"/>
      <c r="B3" s="67"/>
      <c r="C3" s="68"/>
      <c r="D3" s="68"/>
      <c r="E3" s="68"/>
    </row>
    <row r="4" spans="1:5" ht="15.6" x14ac:dyDescent="0.3">
      <c r="A4" s="76" t="s">
        <v>67</v>
      </c>
      <c r="B4" s="67"/>
      <c r="C4" s="68"/>
      <c r="D4" s="68"/>
      <c r="E4" s="68"/>
    </row>
    <row r="5" spans="1:5" ht="15.6" x14ac:dyDescent="0.3">
      <c r="A5" s="77" t="s">
        <v>68</v>
      </c>
      <c r="B5" s="67"/>
      <c r="C5" s="68"/>
      <c r="D5" s="68"/>
      <c r="E5" s="68"/>
    </row>
    <row r="6" spans="1:5" x14ac:dyDescent="0.3">
      <c r="A6" s="69"/>
      <c r="B6" s="67"/>
      <c r="C6" s="68"/>
      <c r="D6" s="68"/>
      <c r="E6" s="68"/>
    </row>
    <row r="7" spans="1:5" ht="31.2" x14ac:dyDescent="0.3">
      <c r="A7" s="10" t="s">
        <v>0</v>
      </c>
      <c r="B7" s="10" t="s">
        <v>69</v>
      </c>
      <c r="C7" s="10" t="s">
        <v>70</v>
      </c>
      <c r="D7" s="68"/>
      <c r="E7" s="68"/>
    </row>
    <row r="8" spans="1:5" ht="15.6" x14ac:dyDescent="0.3">
      <c r="A8" s="9" t="s">
        <v>1</v>
      </c>
      <c r="B8" s="9" t="s">
        <v>71</v>
      </c>
      <c r="C8" s="9" t="s">
        <v>72</v>
      </c>
      <c r="D8" s="68"/>
      <c r="E8" s="68"/>
    </row>
    <row r="9" spans="1:5" ht="15.6" x14ac:dyDescent="0.3">
      <c r="A9" s="11" t="s">
        <v>73</v>
      </c>
      <c r="B9" s="74">
        <v>0.99449571586280006</v>
      </c>
      <c r="C9" s="72" t="s">
        <v>74</v>
      </c>
      <c r="D9" s="68"/>
      <c r="E9" s="68"/>
    </row>
    <row r="10" spans="1:5" ht="15.6" x14ac:dyDescent="0.3">
      <c r="A10" s="12" t="s">
        <v>75</v>
      </c>
      <c r="B10" s="75">
        <v>0.95</v>
      </c>
      <c r="C10" s="73" t="s">
        <v>76</v>
      </c>
      <c r="D10" s="68"/>
      <c r="E10" s="68"/>
    </row>
    <row r="11" spans="1:5" ht="15.6" x14ac:dyDescent="0.3">
      <c r="A11" s="11" t="s">
        <v>77</v>
      </c>
      <c r="B11" s="74">
        <v>0.73000232957800004</v>
      </c>
      <c r="C11" s="72" t="s">
        <v>74</v>
      </c>
      <c r="D11" s="68"/>
      <c r="E11" s="68"/>
    </row>
    <row r="12" spans="1:5" ht="15.6" x14ac:dyDescent="0.3">
      <c r="A12" s="12" t="s">
        <v>78</v>
      </c>
      <c r="B12" s="75">
        <v>0.72985070249520001</v>
      </c>
      <c r="C12" s="73" t="s">
        <v>74</v>
      </c>
      <c r="D12" s="68"/>
      <c r="E12" s="68"/>
    </row>
    <row r="13" spans="1:5" ht="15.6" x14ac:dyDescent="0.3">
      <c r="A13" s="11" t="s">
        <v>79</v>
      </c>
      <c r="B13" s="74">
        <v>1.23</v>
      </c>
      <c r="C13" s="72" t="s">
        <v>76</v>
      </c>
      <c r="D13" s="68"/>
      <c r="E13" s="68"/>
    </row>
    <row r="14" spans="1:5" ht="15.6" x14ac:dyDescent="0.3">
      <c r="A14" s="12" t="s">
        <v>80</v>
      </c>
      <c r="B14" s="75">
        <v>0.5</v>
      </c>
      <c r="C14" s="73" t="s">
        <v>81</v>
      </c>
      <c r="D14" s="68"/>
      <c r="E14" s="68"/>
    </row>
    <row r="15" spans="1:5" ht="15.6" x14ac:dyDescent="0.3">
      <c r="A15" s="11" t="s">
        <v>82</v>
      </c>
      <c r="B15" s="74">
        <v>0.99247444663389994</v>
      </c>
      <c r="C15" s="72" t="s">
        <v>74</v>
      </c>
      <c r="D15" s="68"/>
      <c r="E15" s="68"/>
    </row>
    <row r="16" spans="1:5" ht="15.6" x14ac:dyDescent="0.3">
      <c r="A16" s="12" t="s">
        <v>83</v>
      </c>
      <c r="B16" s="75">
        <v>0.99250121744389996</v>
      </c>
      <c r="C16" s="73" t="s">
        <v>74</v>
      </c>
      <c r="D16" s="68"/>
      <c r="E16" s="68"/>
    </row>
    <row r="17" spans="1:5" ht="10.5" customHeight="1" x14ac:dyDescent="0.3">
      <c r="A17" s="68"/>
      <c r="B17" s="67"/>
      <c r="C17" s="68"/>
      <c r="D17" s="68"/>
      <c r="E17" s="68"/>
    </row>
    <row r="18" spans="1:5" x14ac:dyDescent="0.3">
      <c r="A18" s="68" t="s">
        <v>84</v>
      </c>
      <c r="B18" s="67"/>
      <c r="C18" s="68"/>
      <c r="D18" s="68"/>
      <c r="E18" s="68"/>
    </row>
    <row r="19" spans="1:5" x14ac:dyDescent="0.3">
      <c r="A19" s="78" t="s">
        <v>85</v>
      </c>
      <c r="B19" s="67"/>
      <c r="C19" s="68"/>
      <c r="D19" s="68"/>
      <c r="E19" s="68"/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showGridLines="0" workbookViewId="0"/>
  </sheetViews>
  <sheetFormatPr baseColWidth="10" defaultRowHeight="14.4" x14ac:dyDescent="0.3"/>
  <cols>
    <col min="1" max="1" width="42.88671875" customWidth="1"/>
    <col min="2" max="2" width="34.6640625" customWidth="1"/>
  </cols>
  <sheetData>
    <row r="1" spans="1:2" ht="15.6" x14ac:dyDescent="0.3">
      <c r="A1" s="30" t="s">
        <v>621</v>
      </c>
      <c r="B1" s="31"/>
    </row>
    <row r="2" spans="1:2" ht="10.5" customHeight="1" x14ac:dyDescent="0.3">
      <c r="A2" s="33"/>
      <c r="B2" s="31"/>
    </row>
    <row r="3" spans="1:2" ht="15.6" x14ac:dyDescent="0.3">
      <c r="A3" s="34" t="s">
        <v>620</v>
      </c>
      <c r="B3" s="31"/>
    </row>
    <row r="4" spans="1:2" ht="15.6" x14ac:dyDescent="0.3">
      <c r="A4" s="30"/>
      <c r="B4" s="31"/>
    </row>
    <row r="5" spans="1:2" ht="31.2" x14ac:dyDescent="0.3">
      <c r="A5" s="249" t="s">
        <v>619</v>
      </c>
      <c r="B5" s="249" t="s">
        <v>623</v>
      </c>
    </row>
    <row r="6" spans="1:2" ht="37.5" customHeight="1" x14ac:dyDescent="0.3">
      <c r="A6" s="250" t="s">
        <v>618</v>
      </c>
      <c r="B6" s="250" t="s">
        <v>622</v>
      </c>
    </row>
    <row r="7" spans="1:2" ht="15.6" x14ac:dyDescent="0.3">
      <c r="A7" s="251" t="s">
        <v>149</v>
      </c>
      <c r="B7" s="83">
        <v>44.7</v>
      </c>
    </row>
    <row r="8" spans="1:2" ht="15.6" x14ac:dyDescent="0.3">
      <c r="A8" s="252" t="s">
        <v>616</v>
      </c>
      <c r="B8" s="84">
        <v>34.200000000000003</v>
      </c>
    </row>
    <row r="9" spans="1:2" ht="15.6" x14ac:dyDescent="0.3">
      <c r="A9" s="251" t="s">
        <v>389</v>
      </c>
      <c r="B9" s="83">
        <v>6.9</v>
      </c>
    </row>
    <row r="10" spans="1:2" ht="15.6" x14ac:dyDescent="0.3">
      <c r="A10" s="252" t="s">
        <v>391</v>
      </c>
      <c r="B10" s="84">
        <v>5.2</v>
      </c>
    </row>
    <row r="11" spans="1:2" ht="15.6" x14ac:dyDescent="0.3">
      <c r="A11" s="251" t="s">
        <v>617</v>
      </c>
      <c r="B11" s="83">
        <v>4.5999999999999996</v>
      </c>
    </row>
    <row r="12" spans="1:2" ht="15.6" x14ac:dyDescent="0.3">
      <c r="A12" s="252" t="s">
        <v>390</v>
      </c>
      <c r="B12" s="84">
        <v>4.5</v>
      </c>
    </row>
    <row r="14" spans="1:2" x14ac:dyDescent="0.3">
      <c r="A14" t="s">
        <v>601</v>
      </c>
    </row>
    <row r="15" spans="1:2" x14ac:dyDescent="0.3">
      <c r="A15" t="s">
        <v>646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showGridLines="0" workbookViewId="0"/>
  </sheetViews>
  <sheetFormatPr baseColWidth="10" defaultRowHeight="14.4" x14ac:dyDescent="0.3"/>
  <cols>
    <col min="1" max="1" width="42.88671875" customWidth="1"/>
    <col min="2" max="9" width="15.109375" customWidth="1"/>
  </cols>
  <sheetData>
    <row r="1" spans="1:9" ht="15.6" x14ac:dyDescent="0.3">
      <c r="A1" s="30" t="s">
        <v>380</v>
      </c>
      <c r="B1" s="31"/>
      <c r="C1" s="31"/>
    </row>
    <row r="2" spans="1:9" ht="10.5" customHeight="1" x14ac:dyDescent="0.3">
      <c r="A2" s="33"/>
      <c r="B2" s="31"/>
      <c r="C2" s="31"/>
    </row>
    <row r="3" spans="1:9" ht="15.6" x14ac:dyDescent="0.3">
      <c r="A3" s="34" t="s">
        <v>381</v>
      </c>
      <c r="B3" s="31"/>
      <c r="C3" s="31"/>
    </row>
    <row r="4" spans="1:9" ht="15.6" x14ac:dyDescent="0.3">
      <c r="A4" s="34"/>
      <c r="B4" s="31"/>
      <c r="C4" s="31"/>
    </row>
    <row r="5" spans="1:9" ht="31.2" x14ac:dyDescent="0.3">
      <c r="A5" s="128" t="s">
        <v>408</v>
      </c>
      <c r="B5" s="128" t="s">
        <v>386</v>
      </c>
      <c r="C5" s="128" t="s">
        <v>149</v>
      </c>
      <c r="D5" s="128" t="s">
        <v>387</v>
      </c>
      <c r="E5" s="128" t="s">
        <v>388</v>
      </c>
      <c r="F5" s="128" t="s">
        <v>389</v>
      </c>
      <c r="G5" s="128" t="s">
        <v>390</v>
      </c>
      <c r="H5" s="128" t="s">
        <v>391</v>
      </c>
      <c r="I5" s="128" t="s">
        <v>392</v>
      </c>
    </row>
    <row r="6" spans="1:9" ht="41.25" customHeight="1" x14ac:dyDescent="0.3">
      <c r="A6" s="129" t="s">
        <v>409</v>
      </c>
      <c r="B6" s="129" t="s">
        <v>405</v>
      </c>
      <c r="C6" s="129" t="s">
        <v>406</v>
      </c>
      <c r="D6" s="128" t="s">
        <v>407</v>
      </c>
      <c r="E6" s="128" t="s">
        <v>388</v>
      </c>
      <c r="F6" s="128" t="s">
        <v>389</v>
      </c>
      <c r="G6" s="128" t="s">
        <v>390</v>
      </c>
      <c r="H6" s="128" t="s">
        <v>391</v>
      </c>
      <c r="I6" s="128" t="s">
        <v>392</v>
      </c>
    </row>
    <row r="7" spans="1:9" ht="15.6" x14ac:dyDescent="0.3">
      <c r="A7" s="39" t="s">
        <v>393</v>
      </c>
      <c r="B7" s="83">
        <v>26.934065934065934</v>
      </c>
      <c r="C7" s="83">
        <v>23.4</v>
      </c>
      <c r="D7" s="83">
        <v>29.785559566787008</v>
      </c>
      <c r="E7" s="83">
        <v>28.6</v>
      </c>
      <c r="F7" s="83">
        <v>34.700000000000003</v>
      </c>
      <c r="G7" s="83">
        <v>35.299999999999997</v>
      </c>
      <c r="H7" s="83">
        <v>28.4</v>
      </c>
      <c r="I7" s="83">
        <v>27.399999999999995</v>
      </c>
    </row>
    <row r="8" spans="1:9" ht="15.6" x14ac:dyDescent="0.3">
      <c r="A8" s="36" t="s">
        <v>394</v>
      </c>
      <c r="B8" s="84">
        <v>3.4953046953046956</v>
      </c>
      <c r="C8" s="84">
        <v>3.3000000000000003</v>
      </c>
      <c r="D8" s="84">
        <v>3.6528880866425988</v>
      </c>
      <c r="E8" s="84">
        <v>3.8</v>
      </c>
      <c r="F8" s="84">
        <v>3.1</v>
      </c>
      <c r="G8" s="84">
        <v>3.6000000000000005</v>
      </c>
      <c r="H8" s="84">
        <v>3.6000000000000005</v>
      </c>
      <c r="I8" s="84">
        <v>3.5000000000000004</v>
      </c>
    </row>
    <row r="9" spans="1:9" ht="15.6" x14ac:dyDescent="0.3">
      <c r="A9" s="39" t="s">
        <v>395</v>
      </c>
      <c r="B9" s="83">
        <v>9.9055944055944067</v>
      </c>
      <c r="C9" s="83">
        <v>8.5</v>
      </c>
      <c r="D9" s="83">
        <v>11.039711191335742</v>
      </c>
      <c r="E9" s="83">
        <v>10.4</v>
      </c>
      <c r="F9" s="83">
        <v>12.4</v>
      </c>
      <c r="G9" s="83">
        <v>11.6</v>
      </c>
      <c r="H9" s="83">
        <v>11.4</v>
      </c>
      <c r="I9" s="83">
        <v>12.8</v>
      </c>
    </row>
    <row r="10" spans="1:9" ht="15.6" x14ac:dyDescent="0.3">
      <c r="A10" s="36" t="s">
        <v>396</v>
      </c>
      <c r="B10" s="84">
        <v>9.4343656343656352</v>
      </c>
      <c r="C10" s="84">
        <v>10.5</v>
      </c>
      <c r="D10" s="84">
        <v>8.5745487364620931</v>
      </c>
      <c r="E10" s="84">
        <v>8.6999999999999993</v>
      </c>
      <c r="F10" s="84">
        <v>7.0000000000000009</v>
      </c>
      <c r="G10" s="84">
        <v>8.1</v>
      </c>
      <c r="H10" s="84">
        <v>8.9</v>
      </c>
      <c r="I10" s="84">
        <v>10.1</v>
      </c>
    </row>
    <row r="11" spans="1:9" ht="15.6" x14ac:dyDescent="0.3">
      <c r="A11" s="39" t="s">
        <v>397</v>
      </c>
      <c r="B11" s="83">
        <v>6.3628371628371632</v>
      </c>
      <c r="C11" s="83">
        <v>6.3</v>
      </c>
      <c r="D11" s="83">
        <v>6.4135379061371838</v>
      </c>
      <c r="E11" s="83">
        <v>6.3</v>
      </c>
      <c r="F11" s="83">
        <v>6.1</v>
      </c>
      <c r="G11" s="83">
        <v>7.8</v>
      </c>
      <c r="H11" s="83">
        <v>6.3</v>
      </c>
      <c r="I11" s="83">
        <v>6.5</v>
      </c>
    </row>
    <row r="12" spans="1:9" ht="15.6" x14ac:dyDescent="0.3">
      <c r="A12" s="36" t="s">
        <v>398</v>
      </c>
      <c r="B12" s="84">
        <v>8.0179820179820176</v>
      </c>
      <c r="C12" s="84">
        <v>8.8000000000000007</v>
      </c>
      <c r="D12" s="84">
        <v>7.3870036101083016</v>
      </c>
      <c r="E12" s="84">
        <v>8.1999999999999993</v>
      </c>
      <c r="F12" s="84">
        <v>6.3</v>
      </c>
      <c r="G12" s="84">
        <v>5.3</v>
      </c>
      <c r="H12" s="84">
        <v>7.3999999999999995</v>
      </c>
      <c r="I12" s="84">
        <v>5</v>
      </c>
    </row>
    <row r="13" spans="1:9" ht="15.6" x14ac:dyDescent="0.3">
      <c r="A13" s="39" t="s">
        <v>399</v>
      </c>
      <c r="B13" s="83">
        <v>10.988211788211787</v>
      </c>
      <c r="C13" s="83">
        <v>11.6</v>
      </c>
      <c r="D13" s="83">
        <v>10.494584837545126</v>
      </c>
      <c r="E13" s="83">
        <v>10.4</v>
      </c>
      <c r="F13" s="83">
        <v>8.4</v>
      </c>
      <c r="G13" s="83">
        <v>9.6</v>
      </c>
      <c r="H13" s="83">
        <v>12.1</v>
      </c>
      <c r="I13" s="83">
        <v>13.4</v>
      </c>
    </row>
    <row r="14" spans="1:9" ht="15.6" x14ac:dyDescent="0.3">
      <c r="A14" s="36" t="s">
        <v>400</v>
      </c>
      <c r="B14" s="84">
        <v>2.8231768231768233</v>
      </c>
      <c r="C14" s="84">
        <v>2.8</v>
      </c>
      <c r="D14" s="84">
        <v>2.8418772563176895</v>
      </c>
      <c r="E14" s="84">
        <v>2.9</v>
      </c>
      <c r="F14" s="84">
        <v>2.6</v>
      </c>
      <c r="G14" s="84">
        <v>2.8</v>
      </c>
      <c r="H14" s="84">
        <v>2.5</v>
      </c>
      <c r="I14" s="84">
        <v>3.2</v>
      </c>
    </row>
    <row r="15" spans="1:9" ht="15.6" x14ac:dyDescent="0.3">
      <c r="A15" s="39" t="s">
        <v>401</v>
      </c>
      <c r="B15" s="83">
        <v>7.2693306693306683</v>
      </c>
      <c r="C15" s="83">
        <v>7.5</v>
      </c>
      <c r="D15" s="83">
        <v>7.083212996389892</v>
      </c>
      <c r="E15" s="83">
        <v>7.4000000000000012</v>
      </c>
      <c r="F15" s="83">
        <v>5.9</v>
      </c>
      <c r="G15" s="83">
        <v>6.2</v>
      </c>
      <c r="H15" s="83">
        <v>6.7</v>
      </c>
      <c r="I15" s="83">
        <v>7.8</v>
      </c>
    </row>
    <row r="16" spans="1:9" ht="15.6" x14ac:dyDescent="0.3">
      <c r="A16" s="36" t="s">
        <v>402</v>
      </c>
      <c r="B16" s="84">
        <v>2.2979020979020977</v>
      </c>
      <c r="C16" s="84">
        <v>3</v>
      </c>
      <c r="D16" s="84">
        <v>1.7314079422382671</v>
      </c>
      <c r="E16" s="84">
        <v>1.6</v>
      </c>
      <c r="F16" s="84">
        <v>2</v>
      </c>
      <c r="G16" s="84">
        <v>1.4</v>
      </c>
      <c r="H16" s="84">
        <v>2.2000000000000002</v>
      </c>
      <c r="I16" s="84">
        <v>2.1</v>
      </c>
    </row>
    <row r="17" spans="1:9" ht="15.6" x14ac:dyDescent="0.3">
      <c r="A17" s="39" t="s">
        <v>403</v>
      </c>
      <c r="B17" s="83">
        <v>8.954045954045954</v>
      </c>
      <c r="C17" s="83">
        <v>10.8</v>
      </c>
      <c r="D17" s="83">
        <v>7.4646209386281592</v>
      </c>
      <c r="E17" s="83">
        <v>8.1</v>
      </c>
      <c r="F17" s="83">
        <v>8</v>
      </c>
      <c r="G17" s="83">
        <v>5</v>
      </c>
      <c r="H17" s="83">
        <v>6.8000000000000007</v>
      </c>
      <c r="I17" s="83">
        <v>5.0999999999999996</v>
      </c>
    </row>
    <row r="18" spans="1:9" ht="15.6" x14ac:dyDescent="0.3">
      <c r="A18" s="36" t="s">
        <v>404</v>
      </c>
      <c r="B18" s="84">
        <v>3.5497502497502493</v>
      </c>
      <c r="C18" s="84">
        <v>3.6000000000000005</v>
      </c>
      <c r="D18" s="84">
        <v>3.5092057761732858</v>
      </c>
      <c r="E18" s="84">
        <v>3.6000000000000005</v>
      </c>
      <c r="F18" s="84">
        <v>3.4000000000000004</v>
      </c>
      <c r="G18" s="84">
        <v>3.3000000000000003</v>
      </c>
      <c r="H18" s="84">
        <v>3.6000000000000005</v>
      </c>
      <c r="I18" s="84">
        <v>3.1</v>
      </c>
    </row>
    <row r="20" spans="1:9" ht="15.6" x14ac:dyDescent="0.3">
      <c r="A20" s="33" t="s">
        <v>601</v>
      </c>
    </row>
    <row r="21" spans="1:9" ht="15.6" x14ac:dyDescent="0.3">
      <c r="A21" s="42" t="s">
        <v>602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"/>
  <sheetViews>
    <sheetView showGridLines="0" workbookViewId="0"/>
  </sheetViews>
  <sheetFormatPr baseColWidth="10" defaultRowHeight="14.4" x14ac:dyDescent="0.3"/>
  <cols>
    <col min="2" max="3" width="35.5546875" customWidth="1"/>
  </cols>
  <sheetData>
    <row r="1" spans="1:3" ht="15.6" x14ac:dyDescent="0.3">
      <c r="A1" s="30" t="s">
        <v>347</v>
      </c>
      <c r="B1" s="31"/>
      <c r="C1" s="31"/>
    </row>
    <row r="2" spans="1:3" ht="10.5" customHeight="1" x14ac:dyDescent="0.3">
      <c r="A2" s="33"/>
      <c r="B2" s="31"/>
      <c r="C2" s="31"/>
    </row>
    <row r="3" spans="1:3" ht="15.6" x14ac:dyDescent="0.3">
      <c r="A3" s="34" t="s">
        <v>348</v>
      </c>
      <c r="B3" s="31"/>
      <c r="C3" s="31"/>
    </row>
    <row r="4" spans="1:3" ht="15.6" x14ac:dyDescent="0.3">
      <c r="A4" s="34"/>
      <c r="B4" s="31"/>
      <c r="C4" s="31"/>
    </row>
    <row r="5" spans="1:3" ht="31.2" x14ac:dyDescent="0.3">
      <c r="A5" s="128" t="s">
        <v>0</v>
      </c>
      <c r="B5" s="128" t="s">
        <v>382</v>
      </c>
      <c r="C5" s="128" t="s">
        <v>385</v>
      </c>
    </row>
    <row r="6" spans="1:3" ht="41.25" customHeight="1" x14ac:dyDescent="0.3">
      <c r="A6" s="129" t="s">
        <v>1</v>
      </c>
      <c r="B6" s="129" t="s">
        <v>383</v>
      </c>
      <c r="C6" s="129" t="s">
        <v>384</v>
      </c>
    </row>
    <row r="7" spans="1:3" ht="15.6" x14ac:dyDescent="0.3">
      <c r="A7" s="39">
        <v>37986</v>
      </c>
      <c r="B7" s="41">
        <v>3292.6058953825195</v>
      </c>
      <c r="C7" s="41">
        <v>781.52223547452832</v>
      </c>
    </row>
    <row r="8" spans="1:3" ht="15.6" x14ac:dyDescent="0.3">
      <c r="A8" s="36">
        <v>38352</v>
      </c>
      <c r="B8" s="38">
        <v>5692.1692783643739</v>
      </c>
      <c r="C8" s="38">
        <v>1216.6833680812342</v>
      </c>
    </row>
    <row r="9" spans="1:3" ht="15.6" x14ac:dyDescent="0.3">
      <c r="A9" s="39">
        <v>38717</v>
      </c>
      <c r="B9" s="41">
        <v>6871.599208312713</v>
      </c>
      <c r="C9" s="41">
        <v>1594.277750288632</v>
      </c>
    </row>
    <row r="10" spans="1:3" ht="15.6" x14ac:dyDescent="0.3">
      <c r="A10" s="36">
        <v>39082</v>
      </c>
      <c r="B10" s="38">
        <v>7726.7206385404788</v>
      </c>
      <c r="C10" s="38">
        <v>-7959.5204430689046</v>
      </c>
    </row>
    <row r="11" spans="1:3" ht="15.6" x14ac:dyDescent="0.3">
      <c r="A11" s="39">
        <v>39447</v>
      </c>
      <c r="B11" s="41">
        <v>9521.7277054903243</v>
      </c>
      <c r="C11" s="41">
        <v>-6984.2780069819055</v>
      </c>
    </row>
    <row r="12" spans="1:3" ht="15.6" x14ac:dyDescent="0.3">
      <c r="A12" s="36">
        <v>39813</v>
      </c>
      <c r="B12" s="38">
        <v>8802.4356487245532</v>
      </c>
      <c r="C12" s="38">
        <v>-8544.8545038654229</v>
      </c>
    </row>
    <row r="13" spans="1:3" ht="15.6" x14ac:dyDescent="0.3">
      <c r="A13" s="39">
        <v>40178</v>
      </c>
      <c r="B13" s="41">
        <v>13083.634735428132</v>
      </c>
      <c r="C13" s="41">
        <v>-6111.2268549003129</v>
      </c>
    </row>
    <row r="14" spans="1:3" ht="15.6" x14ac:dyDescent="0.3">
      <c r="A14" s="36">
        <v>40543</v>
      </c>
      <c r="B14" s="38">
        <v>9714.4783439810853</v>
      </c>
      <c r="C14" s="38">
        <v>-17999.90492479501</v>
      </c>
    </row>
    <row r="15" spans="1:3" ht="15.6" x14ac:dyDescent="0.3">
      <c r="A15" s="39">
        <v>40908</v>
      </c>
      <c r="B15" s="41">
        <v>8682.6220022308989</v>
      </c>
      <c r="C15" s="41">
        <v>-32641.893474623532</v>
      </c>
    </row>
    <row r="16" spans="1:3" ht="15.6" x14ac:dyDescent="0.3">
      <c r="A16" s="36">
        <v>41274</v>
      </c>
      <c r="B16" s="38">
        <v>12470.271287088442</v>
      </c>
      <c r="C16" s="38">
        <v>-46999.963801273057</v>
      </c>
    </row>
    <row r="17" spans="1:3" ht="15.6" x14ac:dyDescent="0.3">
      <c r="A17" s="39">
        <v>41639</v>
      </c>
      <c r="B17" s="41">
        <v>16457.158994275844</v>
      </c>
      <c r="C17" s="41">
        <v>-54464.666429872668</v>
      </c>
    </row>
    <row r="18" spans="1:3" ht="15.6" x14ac:dyDescent="0.3">
      <c r="A18" s="36">
        <v>42004</v>
      </c>
      <c r="B18" s="38">
        <v>12697.653671966807</v>
      </c>
      <c r="C18" s="38">
        <v>-70551.687152164392</v>
      </c>
    </row>
    <row r="19" spans="1:3" ht="15.6" x14ac:dyDescent="0.3">
      <c r="A19" s="39">
        <v>42347</v>
      </c>
      <c r="B19" s="41">
        <v>5084.4821300215262</v>
      </c>
      <c r="C19" s="41">
        <v>-92971.248044221284</v>
      </c>
    </row>
    <row r="20" spans="1:3" ht="15.6" x14ac:dyDescent="0.3">
      <c r="A20" s="36">
        <v>42369</v>
      </c>
      <c r="B20" s="38">
        <v>13636.780978553681</v>
      </c>
      <c r="C20" s="38">
        <v>-60268.079008592787</v>
      </c>
    </row>
    <row r="21" spans="1:3" ht="15.6" x14ac:dyDescent="0.3">
      <c r="A21" s="39">
        <v>42735</v>
      </c>
      <c r="B21" s="41">
        <v>8493.4250199247326</v>
      </c>
      <c r="C21" s="41">
        <v>-64330.49918316293</v>
      </c>
    </row>
    <row r="22" spans="1:3" ht="15.6" x14ac:dyDescent="0.3">
      <c r="A22" s="36">
        <v>42886</v>
      </c>
      <c r="B22" s="38">
        <v>6639.4995537926734</v>
      </c>
      <c r="C22" s="38">
        <v>-69133.873611484858</v>
      </c>
    </row>
    <row r="23" spans="1:3" ht="15.6" x14ac:dyDescent="0.3">
      <c r="A23" s="39">
        <v>42915</v>
      </c>
      <c r="B23" s="41">
        <v>6290.3363333887246</v>
      </c>
      <c r="C23" s="41">
        <v>-71488.65097429161</v>
      </c>
    </row>
    <row r="25" spans="1:3" ht="15.6" x14ac:dyDescent="0.3">
      <c r="A25" s="33" t="s">
        <v>22</v>
      </c>
    </row>
    <row r="26" spans="1:3" ht="15.6" x14ac:dyDescent="0.3">
      <c r="A26" s="42" t="s">
        <v>23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5"/>
  <sheetViews>
    <sheetView showGridLines="0" workbookViewId="0"/>
  </sheetViews>
  <sheetFormatPr baseColWidth="10" defaultRowHeight="14.4" x14ac:dyDescent="0.3"/>
  <cols>
    <col min="2" max="3" width="35.5546875" customWidth="1"/>
  </cols>
  <sheetData>
    <row r="1" spans="1:3" ht="15.6" x14ac:dyDescent="0.3">
      <c r="A1" s="30" t="s">
        <v>95</v>
      </c>
      <c r="B1" s="31"/>
      <c r="C1" s="31"/>
    </row>
    <row r="2" spans="1:3" ht="10.5" customHeight="1" x14ac:dyDescent="0.3">
      <c r="A2" s="33"/>
      <c r="B2" s="31"/>
      <c r="C2" s="31"/>
    </row>
    <row r="3" spans="1:3" ht="15.6" x14ac:dyDescent="0.3">
      <c r="A3" s="34" t="s">
        <v>96</v>
      </c>
      <c r="B3" s="31"/>
      <c r="C3" s="31"/>
    </row>
    <row r="4" spans="1:3" ht="15.6" x14ac:dyDescent="0.3">
      <c r="A4" s="34"/>
      <c r="B4" s="31"/>
      <c r="C4" s="31"/>
    </row>
    <row r="5" spans="1:3" ht="15.6" x14ac:dyDescent="0.3">
      <c r="A5" s="71" t="s">
        <v>0</v>
      </c>
      <c r="B5" s="71" t="s">
        <v>97</v>
      </c>
      <c r="C5" s="71" t="s">
        <v>98</v>
      </c>
    </row>
    <row r="6" spans="1:3" ht="26.25" customHeight="1" x14ac:dyDescent="0.3">
      <c r="A6" s="70" t="s">
        <v>1</v>
      </c>
      <c r="B6" s="70" t="s">
        <v>99</v>
      </c>
      <c r="C6" s="70" t="s">
        <v>100</v>
      </c>
    </row>
    <row r="7" spans="1:3" ht="15.6" x14ac:dyDescent="0.3">
      <c r="A7" s="81">
        <v>39113</v>
      </c>
      <c r="B7" s="41">
        <v>1681832.5644411067</v>
      </c>
      <c r="C7" s="41">
        <v>1870418.1469471774</v>
      </c>
    </row>
    <row r="8" spans="1:3" ht="15.6" x14ac:dyDescent="0.3">
      <c r="A8" s="82">
        <v>39141</v>
      </c>
      <c r="B8" s="38">
        <v>1717457.5855066059</v>
      </c>
      <c r="C8" s="38">
        <v>2004675.1297170056</v>
      </c>
    </row>
    <row r="9" spans="1:3" ht="15.6" x14ac:dyDescent="0.3">
      <c r="A9" s="81">
        <v>39172</v>
      </c>
      <c r="B9" s="41">
        <v>1741371.437849212</v>
      </c>
      <c r="C9" s="41">
        <v>1902364.102202954</v>
      </c>
    </row>
    <row r="10" spans="1:3" ht="15.6" x14ac:dyDescent="0.3">
      <c r="A10" s="82">
        <v>39202</v>
      </c>
      <c r="B10" s="38">
        <v>1763289.1642458804</v>
      </c>
      <c r="C10" s="38">
        <v>2076645.2182516907</v>
      </c>
    </row>
    <row r="11" spans="1:3" ht="15.6" x14ac:dyDescent="0.3">
      <c r="A11" s="81">
        <v>39233</v>
      </c>
      <c r="B11" s="41">
        <v>1773040.1109978682</v>
      </c>
      <c r="C11" s="41">
        <v>2098944.6181276422</v>
      </c>
    </row>
    <row r="12" spans="1:3" ht="15.6" x14ac:dyDescent="0.3">
      <c r="A12" s="82">
        <v>39263</v>
      </c>
      <c r="B12" s="38">
        <v>1781503.249114939</v>
      </c>
      <c r="C12" s="38">
        <v>2037125.9028197392</v>
      </c>
    </row>
    <row r="13" spans="1:3" ht="15.6" x14ac:dyDescent="0.3">
      <c r="A13" s="81">
        <v>39294</v>
      </c>
      <c r="B13" s="41">
        <v>1788066.0094635484</v>
      </c>
      <c r="C13" s="41">
        <v>1950321.097795032</v>
      </c>
    </row>
    <row r="14" spans="1:3" ht="15.6" x14ac:dyDescent="0.3">
      <c r="A14" s="82">
        <v>39325</v>
      </c>
      <c r="B14" s="38">
        <v>1775817.5227194251</v>
      </c>
      <c r="C14" s="38">
        <v>1887895.4953658534</v>
      </c>
    </row>
    <row r="15" spans="1:3" ht="15.6" x14ac:dyDescent="0.3">
      <c r="A15" s="81">
        <v>39355</v>
      </c>
      <c r="B15" s="41">
        <v>1752059.8578899042</v>
      </c>
      <c r="C15" s="41">
        <v>1850263.9109472169</v>
      </c>
    </row>
    <row r="16" spans="1:3" ht="15.6" x14ac:dyDescent="0.3">
      <c r="A16" s="82">
        <v>39386</v>
      </c>
      <c r="B16" s="38">
        <v>1747147.4421681911</v>
      </c>
      <c r="C16" s="38">
        <v>1849957.7353266852</v>
      </c>
    </row>
    <row r="17" spans="1:3" ht="15.6" x14ac:dyDescent="0.3">
      <c r="A17" s="81">
        <v>39416</v>
      </c>
      <c r="B17" s="41">
        <v>1760396.7289908673</v>
      </c>
      <c r="C17" s="41">
        <v>1857455.9862589745</v>
      </c>
    </row>
    <row r="18" spans="1:3" ht="15.6" x14ac:dyDescent="0.3">
      <c r="A18" s="82">
        <v>39447</v>
      </c>
      <c r="B18" s="38">
        <v>1780855.5761455842</v>
      </c>
      <c r="C18" s="38">
        <v>1866096.5444467471</v>
      </c>
    </row>
    <row r="19" spans="1:3" ht="15.6" x14ac:dyDescent="0.3">
      <c r="A19" s="81">
        <v>39478</v>
      </c>
      <c r="B19" s="41">
        <v>1785684.3115397124</v>
      </c>
      <c r="C19" s="41">
        <v>1876433.1353142513</v>
      </c>
    </row>
    <row r="20" spans="1:3" ht="15.6" x14ac:dyDescent="0.3">
      <c r="A20" s="82">
        <v>39507</v>
      </c>
      <c r="B20" s="38">
        <v>1799723.2378051297</v>
      </c>
      <c r="C20" s="38">
        <v>1902385.0465805484</v>
      </c>
    </row>
    <row r="21" spans="1:3" ht="15.6" x14ac:dyDescent="0.3">
      <c r="A21" s="81">
        <v>39538</v>
      </c>
      <c r="B21" s="41">
        <v>1793378.3171751518</v>
      </c>
      <c r="C21" s="41">
        <v>1898025.7546959168</v>
      </c>
    </row>
    <row r="22" spans="1:3" ht="15.6" x14ac:dyDescent="0.3">
      <c r="A22" s="82">
        <v>39568</v>
      </c>
      <c r="B22" s="38">
        <v>1770057.4526963024</v>
      </c>
      <c r="C22" s="38">
        <v>1872166.2701658844</v>
      </c>
    </row>
    <row r="23" spans="1:3" ht="15.6" x14ac:dyDescent="0.3">
      <c r="A23" s="81">
        <v>39599</v>
      </c>
      <c r="B23" s="41">
        <v>1741713.0307671765</v>
      </c>
      <c r="C23" s="41">
        <v>1833592.6570892793</v>
      </c>
    </row>
    <row r="24" spans="1:3" ht="15.6" x14ac:dyDescent="0.3">
      <c r="A24" s="82">
        <v>39629</v>
      </c>
      <c r="B24" s="38">
        <v>1691044.7669397569</v>
      </c>
      <c r="C24" s="38">
        <v>1771149.4791604001</v>
      </c>
    </row>
    <row r="25" spans="1:3" ht="15.6" x14ac:dyDescent="0.3">
      <c r="A25" s="81">
        <v>39660</v>
      </c>
      <c r="B25" s="41">
        <v>1682189.569422977</v>
      </c>
      <c r="C25" s="41">
        <v>1755513.007371306</v>
      </c>
    </row>
    <row r="26" spans="1:3" ht="15.6" x14ac:dyDescent="0.3">
      <c r="A26" s="82">
        <v>39691</v>
      </c>
      <c r="B26" s="38">
        <v>1681354.8237276571</v>
      </c>
      <c r="C26" s="38">
        <v>1752076.4852978508</v>
      </c>
    </row>
    <row r="27" spans="1:3" ht="15.6" x14ac:dyDescent="0.3">
      <c r="A27" s="81">
        <v>39721</v>
      </c>
      <c r="B27" s="41">
        <v>1686056.3172897287</v>
      </c>
      <c r="C27" s="41">
        <v>1753470.0233512442</v>
      </c>
    </row>
    <row r="28" spans="1:3" ht="15.6" x14ac:dyDescent="0.3">
      <c r="A28" s="82">
        <v>39752</v>
      </c>
      <c r="B28" s="38">
        <v>1660154.3936106185</v>
      </c>
      <c r="C28" s="38">
        <v>1722011.8987753496</v>
      </c>
    </row>
    <row r="29" spans="1:3" ht="15.6" x14ac:dyDescent="0.3">
      <c r="A29" s="81">
        <v>39782</v>
      </c>
      <c r="B29" s="41">
        <v>1625870.2159687057</v>
      </c>
      <c r="C29" s="41">
        <v>1681579.1330628835</v>
      </c>
    </row>
    <row r="30" spans="1:3" ht="15.6" x14ac:dyDescent="0.3">
      <c r="A30" s="82">
        <v>39813</v>
      </c>
      <c r="B30" s="38">
        <v>1580120.0027832878</v>
      </c>
      <c r="C30" s="38">
        <v>1622169.1607191472</v>
      </c>
    </row>
    <row r="31" spans="1:3" ht="15.6" x14ac:dyDescent="0.3">
      <c r="A31" s="81">
        <v>39844</v>
      </c>
      <c r="B31" s="41">
        <v>1568845.0701269438</v>
      </c>
      <c r="C31" s="41">
        <v>1599073.2957025103</v>
      </c>
    </row>
    <row r="32" spans="1:3" ht="15.6" x14ac:dyDescent="0.3">
      <c r="A32" s="82">
        <v>39872</v>
      </c>
      <c r="B32" s="38">
        <v>1592133.0444492255</v>
      </c>
      <c r="C32" s="38">
        <v>1622272.3270957954</v>
      </c>
    </row>
    <row r="33" spans="1:3" ht="15.6" x14ac:dyDescent="0.3">
      <c r="A33" s="81">
        <v>39903</v>
      </c>
      <c r="B33" s="41">
        <v>1562534.4070247423</v>
      </c>
      <c r="C33" s="41">
        <v>1590805.7106638071</v>
      </c>
    </row>
    <row r="34" spans="1:3" ht="15.6" x14ac:dyDescent="0.3">
      <c r="A34" s="82">
        <v>39933</v>
      </c>
      <c r="B34" s="38">
        <v>1528585.148162778</v>
      </c>
      <c r="C34" s="38">
        <v>1557052.0160909421</v>
      </c>
    </row>
    <row r="35" spans="1:3" ht="15.6" x14ac:dyDescent="0.3">
      <c r="A35" s="81">
        <v>39964</v>
      </c>
      <c r="B35" s="41">
        <v>1535544.7976731763</v>
      </c>
      <c r="C35" s="41">
        <v>1567960.3931983379</v>
      </c>
    </row>
    <row r="36" spans="1:3" ht="15.6" x14ac:dyDescent="0.3">
      <c r="A36" s="82">
        <v>39994</v>
      </c>
      <c r="B36" s="38">
        <v>1545419.0674735054</v>
      </c>
      <c r="C36" s="38">
        <v>1577285.5246848022</v>
      </c>
    </row>
    <row r="37" spans="1:3" ht="15.6" x14ac:dyDescent="0.3">
      <c r="A37" s="81">
        <v>40025</v>
      </c>
      <c r="B37" s="41">
        <v>1531116.1702143003</v>
      </c>
      <c r="C37" s="41">
        <v>1562379.5415410649</v>
      </c>
    </row>
    <row r="38" spans="1:3" ht="15.6" x14ac:dyDescent="0.3">
      <c r="A38" s="82">
        <v>40056</v>
      </c>
      <c r="B38" s="38">
        <v>1523148.4349076264</v>
      </c>
      <c r="C38" s="38">
        <v>1558354.8376948331</v>
      </c>
    </row>
    <row r="39" spans="1:3" ht="15.6" x14ac:dyDescent="0.3">
      <c r="A39" s="81">
        <v>40086</v>
      </c>
      <c r="B39" s="41">
        <v>1528905.0226421545</v>
      </c>
      <c r="C39" s="41">
        <v>1568446.1331698392</v>
      </c>
    </row>
    <row r="40" spans="1:3" ht="15.6" x14ac:dyDescent="0.3">
      <c r="A40" s="82">
        <v>40117</v>
      </c>
      <c r="B40" s="38">
        <v>1539034.1722832024</v>
      </c>
      <c r="C40" s="38">
        <v>1581916.124130016</v>
      </c>
    </row>
    <row r="41" spans="1:3" ht="15.6" x14ac:dyDescent="0.3">
      <c r="A41" s="81">
        <v>40147</v>
      </c>
      <c r="B41" s="41">
        <v>1562536.6128643027</v>
      </c>
      <c r="C41" s="41">
        <v>1611486.2631115713</v>
      </c>
    </row>
    <row r="42" spans="1:3" ht="15.6" x14ac:dyDescent="0.3">
      <c r="A42" s="82">
        <v>40178</v>
      </c>
      <c r="B42" s="38">
        <v>1571786.5204696225</v>
      </c>
      <c r="C42" s="38">
        <v>1622015.5724409809</v>
      </c>
    </row>
    <row r="43" spans="1:3" ht="15.6" x14ac:dyDescent="0.3">
      <c r="A43" s="81">
        <v>40209</v>
      </c>
      <c r="B43" s="41">
        <v>1572032.753176915</v>
      </c>
      <c r="C43" s="41">
        <v>1619475.0158981527</v>
      </c>
    </row>
    <row r="44" spans="1:3" ht="15.6" x14ac:dyDescent="0.3">
      <c r="A44" s="82">
        <v>40237</v>
      </c>
      <c r="B44" s="38">
        <v>1533655.4103373575</v>
      </c>
      <c r="C44" s="38">
        <v>1576242.7487050677</v>
      </c>
    </row>
    <row r="45" spans="1:3" ht="15.6" x14ac:dyDescent="0.3">
      <c r="A45" s="81">
        <v>40268</v>
      </c>
      <c r="B45" s="41">
        <v>1518876.5895633735</v>
      </c>
      <c r="C45" s="41">
        <v>1560572.4657693959</v>
      </c>
    </row>
    <row r="46" spans="1:3" ht="15.6" x14ac:dyDescent="0.3">
      <c r="A46" s="82">
        <v>40298</v>
      </c>
      <c r="B46" s="38">
        <v>1520229.7768263677</v>
      </c>
      <c r="C46" s="38">
        <v>1561839.4120180905</v>
      </c>
    </row>
    <row r="47" spans="1:3" ht="15.6" x14ac:dyDescent="0.3">
      <c r="A47" s="81">
        <v>40329</v>
      </c>
      <c r="B47" s="41">
        <v>1532199.8408164983</v>
      </c>
      <c r="C47" s="41">
        <v>1575826.3353753635</v>
      </c>
    </row>
    <row r="48" spans="1:3" ht="15.6" x14ac:dyDescent="0.3">
      <c r="A48" s="82">
        <v>40359</v>
      </c>
      <c r="B48" s="38">
        <v>1546638.2754283673</v>
      </c>
      <c r="C48" s="38">
        <v>1590583.5955086311</v>
      </c>
    </row>
    <row r="49" spans="1:3" ht="15.6" x14ac:dyDescent="0.3">
      <c r="A49" s="81">
        <v>40390</v>
      </c>
      <c r="B49" s="41">
        <v>1568777.3859751525</v>
      </c>
      <c r="C49" s="41">
        <v>1614184.1662791646</v>
      </c>
    </row>
    <row r="50" spans="1:3" ht="15.6" x14ac:dyDescent="0.3">
      <c r="A50" s="82">
        <v>40421</v>
      </c>
      <c r="B50" s="38">
        <v>1587141.0582074665</v>
      </c>
      <c r="C50" s="38">
        <v>1634488.5932681367</v>
      </c>
    </row>
    <row r="51" spans="1:3" ht="15.6" x14ac:dyDescent="0.3">
      <c r="A51" s="81">
        <v>40451</v>
      </c>
      <c r="B51" s="41">
        <v>1613373.3460835291</v>
      </c>
      <c r="C51" s="41">
        <v>1662345.9255499684</v>
      </c>
    </row>
    <row r="52" spans="1:3" ht="15.6" x14ac:dyDescent="0.3">
      <c r="A52" s="82">
        <v>40482</v>
      </c>
      <c r="B52" s="38">
        <v>1623815.3668131123</v>
      </c>
      <c r="C52" s="38">
        <v>1671668.4700455402</v>
      </c>
    </row>
    <row r="53" spans="1:3" ht="15.6" x14ac:dyDescent="0.3">
      <c r="A53" s="81">
        <v>40512</v>
      </c>
      <c r="B53" s="41">
        <v>1639522.5817505342</v>
      </c>
      <c r="C53" s="41">
        <v>1683075.6934196104</v>
      </c>
    </row>
    <row r="54" spans="1:3" ht="15.6" x14ac:dyDescent="0.3">
      <c r="A54" s="82">
        <v>40543</v>
      </c>
      <c r="B54" s="38">
        <v>1656169.0487138706</v>
      </c>
      <c r="C54" s="38">
        <v>1697720.8338261875</v>
      </c>
    </row>
    <row r="55" spans="1:3" ht="15.6" x14ac:dyDescent="0.3">
      <c r="A55" s="81">
        <v>40574</v>
      </c>
      <c r="B55" s="41">
        <v>1665430.3535403281</v>
      </c>
      <c r="C55" s="41">
        <v>1705491.1653406783</v>
      </c>
    </row>
    <row r="56" spans="1:3" ht="15.6" x14ac:dyDescent="0.3">
      <c r="A56" s="82">
        <v>40602</v>
      </c>
      <c r="B56" s="38">
        <v>1688008.3749654815</v>
      </c>
      <c r="C56" s="38">
        <v>1730517.5031638204</v>
      </c>
    </row>
    <row r="57" spans="1:3" ht="15.6" x14ac:dyDescent="0.3">
      <c r="A57" s="81">
        <v>40633</v>
      </c>
      <c r="B57" s="41">
        <v>1695514.2592377895</v>
      </c>
      <c r="C57" s="41">
        <v>1737998.2909624428</v>
      </c>
    </row>
    <row r="58" spans="1:3" ht="15.6" x14ac:dyDescent="0.3">
      <c r="A58" s="82">
        <v>40663</v>
      </c>
      <c r="B58" s="38">
        <v>1711559.4848126788</v>
      </c>
      <c r="C58" s="38">
        <v>1753842.3713727491</v>
      </c>
    </row>
    <row r="59" spans="1:3" ht="15.6" x14ac:dyDescent="0.3">
      <c r="A59" s="81">
        <v>40694</v>
      </c>
      <c r="B59" s="41">
        <v>1728834.378883743</v>
      </c>
      <c r="C59" s="41">
        <v>1768717.0359622305</v>
      </c>
    </row>
    <row r="60" spans="1:3" ht="15.6" x14ac:dyDescent="0.3">
      <c r="A60" s="82">
        <v>40724</v>
      </c>
      <c r="B60" s="38">
        <v>1733890.1793965411</v>
      </c>
      <c r="C60" s="38">
        <v>1773444.7036227686</v>
      </c>
    </row>
    <row r="61" spans="1:3" ht="15.6" x14ac:dyDescent="0.3">
      <c r="A61" s="81">
        <v>40755</v>
      </c>
      <c r="B61" s="41">
        <v>1746351.766050569</v>
      </c>
      <c r="C61" s="41">
        <v>1781763.8372479358</v>
      </c>
    </row>
    <row r="62" spans="1:3" ht="15.6" x14ac:dyDescent="0.3">
      <c r="A62" s="82">
        <v>40786</v>
      </c>
      <c r="B62" s="38">
        <v>1746265.6356538781</v>
      </c>
      <c r="C62" s="38">
        <v>1780961.1270111485</v>
      </c>
    </row>
    <row r="63" spans="1:3" ht="15.6" x14ac:dyDescent="0.3">
      <c r="A63" s="81">
        <v>40816</v>
      </c>
      <c r="B63" s="41">
        <v>1730045.4528381552</v>
      </c>
      <c r="C63" s="41">
        <v>1760021.5460631801</v>
      </c>
    </row>
    <row r="64" spans="1:3" ht="15.6" x14ac:dyDescent="0.3">
      <c r="A64" s="82">
        <v>40847</v>
      </c>
      <c r="B64" s="38">
        <v>1726321.2671304122</v>
      </c>
      <c r="C64" s="38">
        <v>1752661.36842</v>
      </c>
    </row>
    <row r="65" spans="1:3" ht="15.6" x14ac:dyDescent="0.3">
      <c r="A65" s="81">
        <v>40877</v>
      </c>
      <c r="B65" s="41">
        <v>1744277.9673648805</v>
      </c>
      <c r="C65" s="41">
        <v>1769724.9155123201</v>
      </c>
    </row>
    <row r="66" spans="1:3" ht="15.6" x14ac:dyDescent="0.3">
      <c r="A66" s="82">
        <v>40908</v>
      </c>
      <c r="B66" s="38">
        <v>1753468.9031704629</v>
      </c>
      <c r="C66" s="38">
        <v>1778584.6088091207</v>
      </c>
    </row>
    <row r="67" spans="1:3" ht="15.6" x14ac:dyDescent="0.3">
      <c r="A67" s="81">
        <v>40939</v>
      </c>
      <c r="B67" s="41">
        <v>1778975.8077893041</v>
      </c>
      <c r="C67" s="41">
        <v>1805151.9771782469</v>
      </c>
    </row>
    <row r="68" spans="1:3" ht="15.6" x14ac:dyDescent="0.3">
      <c r="A68" s="82">
        <v>40968</v>
      </c>
      <c r="B68" s="38">
        <v>1807529.0722009451</v>
      </c>
      <c r="C68" s="38">
        <v>1834847.3309664456</v>
      </c>
    </row>
    <row r="69" spans="1:3" ht="15.6" x14ac:dyDescent="0.3">
      <c r="A69" s="81">
        <v>40999</v>
      </c>
      <c r="B69" s="41">
        <v>1821769.6902853856</v>
      </c>
      <c r="C69" s="41">
        <v>1851734.227006173</v>
      </c>
    </row>
    <row r="70" spans="1:3" ht="15.6" x14ac:dyDescent="0.3">
      <c r="A70" s="82">
        <v>41029</v>
      </c>
      <c r="B70" s="38">
        <v>1825193.5724113153</v>
      </c>
      <c r="C70" s="38">
        <v>1856084.7088490336</v>
      </c>
    </row>
    <row r="71" spans="1:3" ht="15.6" x14ac:dyDescent="0.3">
      <c r="A71" s="81">
        <v>41060</v>
      </c>
      <c r="B71" s="41">
        <v>1844472.3855943305</v>
      </c>
      <c r="C71" s="41">
        <v>1876016.4929790695</v>
      </c>
    </row>
    <row r="72" spans="1:3" ht="15.6" x14ac:dyDescent="0.3">
      <c r="A72" s="82">
        <v>41090</v>
      </c>
      <c r="B72" s="38">
        <v>1866724.2201242787</v>
      </c>
      <c r="C72" s="38">
        <v>1899537.1731995852</v>
      </c>
    </row>
    <row r="73" spans="1:3" ht="15.6" x14ac:dyDescent="0.3">
      <c r="A73" s="81">
        <v>41121</v>
      </c>
      <c r="B73" s="41">
        <v>1879264.3085126355</v>
      </c>
      <c r="C73" s="41">
        <v>1911510.2541703042</v>
      </c>
    </row>
    <row r="74" spans="1:3" ht="15.6" x14ac:dyDescent="0.3">
      <c r="A74" s="82">
        <v>41152</v>
      </c>
      <c r="B74" s="38">
        <v>1894102.1424557585</v>
      </c>
      <c r="C74" s="38">
        <v>1926110.6089461995</v>
      </c>
    </row>
    <row r="75" spans="1:3" ht="15.6" x14ac:dyDescent="0.3">
      <c r="A75" s="81">
        <v>41182</v>
      </c>
      <c r="B75" s="41">
        <v>1915014.297156381</v>
      </c>
      <c r="C75" s="41">
        <v>1947661.7250434705</v>
      </c>
    </row>
    <row r="76" spans="1:3" ht="15.6" x14ac:dyDescent="0.3">
      <c r="A76" s="82">
        <v>41213</v>
      </c>
      <c r="B76" s="38">
        <v>1929120.5896373685</v>
      </c>
      <c r="C76" s="38">
        <v>1965014.1070151154</v>
      </c>
    </row>
    <row r="77" spans="1:3" ht="15.6" x14ac:dyDescent="0.3">
      <c r="A77" s="81">
        <v>41243</v>
      </c>
      <c r="B77" s="41">
        <v>1942653.0042954208</v>
      </c>
      <c r="C77" s="41">
        <v>1978778.7903951367</v>
      </c>
    </row>
    <row r="78" spans="1:3" ht="15.6" x14ac:dyDescent="0.3">
      <c r="A78" s="82">
        <v>41274</v>
      </c>
      <c r="B78" s="38">
        <v>1969670.7373224404</v>
      </c>
      <c r="C78" s="38">
        <v>2004555.7349769713</v>
      </c>
    </row>
    <row r="79" spans="1:3" ht="15.6" x14ac:dyDescent="0.3">
      <c r="A79" s="81">
        <v>41305</v>
      </c>
      <c r="B79" s="41">
        <v>1989232.7225399774</v>
      </c>
      <c r="C79" s="41">
        <v>2024146.0740638531</v>
      </c>
    </row>
    <row r="80" spans="1:3" ht="15.6" x14ac:dyDescent="0.3">
      <c r="A80" s="82">
        <v>41333</v>
      </c>
      <c r="B80" s="38">
        <v>1998641.5917383197</v>
      </c>
      <c r="C80" s="38">
        <v>2036887.736446548</v>
      </c>
    </row>
    <row r="81" spans="1:3" ht="15.6" x14ac:dyDescent="0.3">
      <c r="A81" s="81">
        <v>41364</v>
      </c>
      <c r="B81" s="41">
        <v>2004273.0970578196</v>
      </c>
      <c r="C81" s="41">
        <v>2045220.4407225205</v>
      </c>
    </row>
    <row r="82" spans="1:3" ht="15.6" x14ac:dyDescent="0.3">
      <c r="A82" s="82">
        <v>41394</v>
      </c>
      <c r="B82" s="38">
        <v>1998868.4939708456</v>
      </c>
      <c r="C82" s="38">
        <v>2039320.5836604177</v>
      </c>
    </row>
    <row r="83" spans="1:3" ht="15.6" x14ac:dyDescent="0.3">
      <c r="A83" s="81">
        <v>41425</v>
      </c>
      <c r="B83" s="41">
        <v>2002389.0792489846</v>
      </c>
      <c r="C83" s="41">
        <v>2038987.5582972197</v>
      </c>
    </row>
    <row r="84" spans="1:3" ht="15.6" x14ac:dyDescent="0.3">
      <c r="A84" s="82">
        <v>41455</v>
      </c>
      <c r="B84" s="38">
        <v>2006144.1102964696</v>
      </c>
      <c r="C84" s="38">
        <v>2044035.5292716702</v>
      </c>
    </row>
    <row r="85" spans="1:3" ht="15.6" x14ac:dyDescent="0.3">
      <c r="A85" s="81">
        <v>41486</v>
      </c>
      <c r="B85" s="41">
        <v>1995072.8199672177</v>
      </c>
      <c r="C85" s="41">
        <v>2035623.0757762599</v>
      </c>
    </row>
    <row r="86" spans="1:3" ht="15.6" x14ac:dyDescent="0.3">
      <c r="A86" s="82">
        <v>41517</v>
      </c>
      <c r="B86" s="38">
        <v>2004470.47460253</v>
      </c>
      <c r="C86" s="38">
        <v>2039952.4663579753</v>
      </c>
    </row>
    <row r="87" spans="1:3" ht="15.6" x14ac:dyDescent="0.3">
      <c r="A87" s="81">
        <v>41547</v>
      </c>
      <c r="B87" s="41">
        <v>2018025.3411241765</v>
      </c>
      <c r="C87" s="41">
        <v>2051964.8762302645</v>
      </c>
    </row>
    <row r="88" spans="1:3" ht="15.6" x14ac:dyDescent="0.3">
      <c r="A88" s="82">
        <v>41578</v>
      </c>
      <c r="B88" s="38">
        <v>2020303.6371776341</v>
      </c>
      <c r="C88" s="38">
        <v>2053424.7228950991</v>
      </c>
    </row>
    <row r="89" spans="1:3" ht="15.6" x14ac:dyDescent="0.3">
      <c r="A89" s="81">
        <v>41608</v>
      </c>
      <c r="B89" s="41">
        <v>2001363.7489449766</v>
      </c>
      <c r="C89" s="41">
        <v>2033578.9307616109</v>
      </c>
    </row>
    <row r="90" spans="1:3" ht="15.6" x14ac:dyDescent="0.3">
      <c r="A90" s="82">
        <v>41639</v>
      </c>
      <c r="B90" s="38">
        <v>1975627.8280675651</v>
      </c>
      <c r="C90" s="38">
        <v>2006456.4630220211</v>
      </c>
    </row>
    <row r="91" spans="1:3" ht="15.6" x14ac:dyDescent="0.3">
      <c r="A91" s="81">
        <v>41670</v>
      </c>
      <c r="B91" s="41">
        <v>1914798.5082418087</v>
      </c>
      <c r="C91" s="41">
        <v>1947411.3180554323</v>
      </c>
    </row>
    <row r="92" spans="1:3" ht="15.6" x14ac:dyDescent="0.3">
      <c r="A92" s="82">
        <v>41698</v>
      </c>
      <c r="B92" s="38">
        <v>1836702.8248044655</v>
      </c>
      <c r="C92" s="38">
        <v>1876549.3086332763</v>
      </c>
    </row>
    <row r="93" spans="1:3" ht="15.6" x14ac:dyDescent="0.3">
      <c r="A93" s="81">
        <v>41729</v>
      </c>
      <c r="B93" s="41">
        <v>1810268.5176347606</v>
      </c>
      <c r="C93" s="41">
        <v>1859035.2864030304</v>
      </c>
    </row>
    <row r="94" spans="1:3" ht="15.6" x14ac:dyDescent="0.3">
      <c r="A94" s="82">
        <v>41759</v>
      </c>
      <c r="B94" s="38">
        <v>1809413.8696061403</v>
      </c>
      <c r="C94" s="38">
        <v>1858169.490712513</v>
      </c>
    </row>
    <row r="95" spans="1:3" ht="15.6" x14ac:dyDescent="0.3">
      <c r="A95" s="81">
        <v>41790</v>
      </c>
      <c r="B95" s="41">
        <v>1799252.3781071089</v>
      </c>
      <c r="C95" s="41">
        <v>1851142.8235003119</v>
      </c>
    </row>
    <row r="96" spans="1:3" ht="15.6" x14ac:dyDescent="0.3">
      <c r="A96" s="82">
        <v>41820</v>
      </c>
      <c r="B96" s="38">
        <v>1802202.1280100062</v>
      </c>
      <c r="C96" s="38">
        <v>1854901.7803543033</v>
      </c>
    </row>
    <row r="97" spans="1:3" ht="15.6" x14ac:dyDescent="0.3">
      <c r="A97" s="81">
        <v>41851</v>
      </c>
      <c r="B97" s="41">
        <v>1803982.9648134594</v>
      </c>
      <c r="C97" s="41">
        <v>1865001.3721712523</v>
      </c>
    </row>
    <row r="98" spans="1:3" ht="15.6" x14ac:dyDescent="0.3">
      <c r="A98" s="82">
        <v>41882</v>
      </c>
      <c r="B98" s="38">
        <v>1798493.4286287839</v>
      </c>
      <c r="C98" s="38">
        <v>1872891.0195397008</v>
      </c>
    </row>
    <row r="99" spans="1:3" ht="15.6" x14ac:dyDescent="0.3">
      <c r="A99" s="81">
        <v>41912</v>
      </c>
      <c r="B99" s="41">
        <v>1790184.9478087849</v>
      </c>
      <c r="C99" s="41">
        <v>1878460.0200189357</v>
      </c>
    </row>
    <row r="100" spans="1:3" ht="15.6" x14ac:dyDescent="0.3">
      <c r="A100" s="82">
        <v>41943</v>
      </c>
      <c r="B100" s="38">
        <v>1797403.464522599</v>
      </c>
      <c r="C100" s="38">
        <v>1889942.5092122215</v>
      </c>
    </row>
    <row r="101" spans="1:3" ht="15.6" x14ac:dyDescent="0.3">
      <c r="A101" s="81">
        <v>41973</v>
      </c>
      <c r="B101" s="41">
        <v>1802173.9936197693</v>
      </c>
      <c r="C101" s="41">
        <v>1903643.8007874722</v>
      </c>
    </row>
    <row r="102" spans="1:3" ht="15.6" x14ac:dyDescent="0.3">
      <c r="A102" s="82">
        <v>42004</v>
      </c>
      <c r="B102" s="38">
        <v>1822707.9382661874</v>
      </c>
      <c r="C102" s="38">
        <v>1931369.1495850452</v>
      </c>
    </row>
    <row r="103" spans="1:3" ht="15.6" x14ac:dyDescent="0.3">
      <c r="A103" s="81">
        <v>42035</v>
      </c>
      <c r="B103" s="41">
        <v>1834540.5234779939</v>
      </c>
      <c r="C103" s="41">
        <v>1952808.5688671125</v>
      </c>
    </row>
    <row r="104" spans="1:3" ht="15.6" x14ac:dyDescent="0.3">
      <c r="A104" s="82">
        <v>42063</v>
      </c>
      <c r="B104" s="38">
        <v>1861009.0197017253</v>
      </c>
      <c r="C104" s="38">
        <v>1994389.7425383686</v>
      </c>
    </row>
    <row r="105" spans="1:3" ht="15.6" x14ac:dyDescent="0.3">
      <c r="A105" s="81">
        <v>42094</v>
      </c>
      <c r="B105" s="41">
        <v>1888431.5210846325</v>
      </c>
      <c r="C105" s="41">
        <v>2030196.721994835</v>
      </c>
    </row>
    <row r="106" spans="1:3" ht="15.6" x14ac:dyDescent="0.3">
      <c r="A106" s="82">
        <v>42124</v>
      </c>
      <c r="B106" s="38">
        <v>1913652.2959296349</v>
      </c>
      <c r="C106" s="38">
        <v>2057890.1208967192</v>
      </c>
    </row>
    <row r="107" spans="1:3" ht="15.6" x14ac:dyDescent="0.3">
      <c r="A107" s="81">
        <v>42155</v>
      </c>
      <c r="B107" s="41">
        <v>1946602.5695273175</v>
      </c>
      <c r="C107" s="41">
        <v>2094917.4507046007</v>
      </c>
    </row>
    <row r="108" spans="1:3" ht="15.6" x14ac:dyDescent="0.3">
      <c r="A108" s="82">
        <v>42185</v>
      </c>
      <c r="B108" s="38">
        <v>1983302.1998878801</v>
      </c>
      <c r="C108" s="38">
        <v>2134805.0305491285</v>
      </c>
    </row>
    <row r="109" spans="1:3" ht="15.6" x14ac:dyDescent="0.3">
      <c r="A109" s="81">
        <v>42216</v>
      </c>
      <c r="B109" s="41">
        <v>1994124.5982178014</v>
      </c>
      <c r="C109" s="41">
        <v>2145688.5565657802</v>
      </c>
    </row>
    <row r="110" spans="1:3" ht="15.6" x14ac:dyDescent="0.3">
      <c r="A110" s="82">
        <v>42247</v>
      </c>
      <c r="B110" s="38">
        <v>2006806.3436187217</v>
      </c>
      <c r="C110" s="38">
        <v>2153753.2702937997</v>
      </c>
    </row>
    <row r="111" spans="1:3" ht="15.6" x14ac:dyDescent="0.3">
      <c r="A111" s="81">
        <v>42277</v>
      </c>
      <c r="B111" s="41">
        <v>2018308.9292871114</v>
      </c>
      <c r="C111" s="41">
        <v>2160585.8989752093</v>
      </c>
    </row>
    <row r="112" spans="1:3" ht="15.6" x14ac:dyDescent="0.3">
      <c r="A112" s="82">
        <v>42308</v>
      </c>
      <c r="B112" s="38">
        <v>2035011.8929946613</v>
      </c>
      <c r="C112" s="38">
        <v>2173772.2570882891</v>
      </c>
    </row>
    <row r="113" spans="1:3" ht="15.6" x14ac:dyDescent="0.3">
      <c r="A113" s="81">
        <v>42338</v>
      </c>
      <c r="B113" s="41">
        <v>2040762.1607008325</v>
      </c>
      <c r="C113" s="41">
        <v>2175342.2371831271</v>
      </c>
    </row>
    <row r="114" spans="1:3" ht="15.6" x14ac:dyDescent="0.3">
      <c r="A114" s="82">
        <v>42369</v>
      </c>
      <c r="B114" s="38">
        <v>1988594.4770117525</v>
      </c>
      <c r="C114" s="38">
        <v>2110544.4672015826</v>
      </c>
    </row>
    <row r="115" spans="1:3" ht="15.6" x14ac:dyDescent="0.3">
      <c r="A115" s="81">
        <v>42400</v>
      </c>
      <c r="B115" s="41">
        <v>1932449.0498950875</v>
      </c>
      <c r="C115" s="41">
        <v>2082687.1645090061</v>
      </c>
    </row>
    <row r="116" spans="1:3" ht="15.6" x14ac:dyDescent="0.3">
      <c r="A116" s="82">
        <v>42429</v>
      </c>
      <c r="B116" s="38">
        <v>1897777.0811280271</v>
      </c>
      <c r="C116" s="38">
        <v>2071790.3565427072</v>
      </c>
    </row>
    <row r="117" spans="1:3" ht="15.6" x14ac:dyDescent="0.3">
      <c r="A117" s="81">
        <v>42460</v>
      </c>
      <c r="B117" s="41">
        <v>1867821.2223562703</v>
      </c>
      <c r="C117" s="41">
        <v>2071791.6418506315</v>
      </c>
    </row>
    <row r="118" spans="1:3" ht="15.6" x14ac:dyDescent="0.3">
      <c r="A118" s="82">
        <v>42490</v>
      </c>
      <c r="B118" s="38">
        <v>1789287.7539628514</v>
      </c>
      <c r="C118" s="38">
        <v>2032472.1776238824</v>
      </c>
    </row>
    <row r="119" spans="1:3" ht="15.6" x14ac:dyDescent="0.3">
      <c r="A119" s="81">
        <v>42521</v>
      </c>
      <c r="B119" s="41">
        <v>1716634.3238375625</v>
      </c>
      <c r="C119" s="41">
        <v>1982588.5689123119</v>
      </c>
    </row>
    <row r="120" spans="1:3" ht="15.6" x14ac:dyDescent="0.3">
      <c r="A120" s="82">
        <v>42551</v>
      </c>
      <c r="B120" s="38">
        <v>1707998.6436371526</v>
      </c>
      <c r="C120" s="38">
        <v>1979387.2811310617</v>
      </c>
    </row>
    <row r="121" spans="1:3" ht="15.6" x14ac:dyDescent="0.3">
      <c r="A121" s="81">
        <v>42582</v>
      </c>
      <c r="B121" s="41">
        <v>1721217.8973532801</v>
      </c>
      <c r="C121" s="41">
        <v>1987772.552723777</v>
      </c>
    </row>
    <row r="122" spans="1:3" ht="15.6" x14ac:dyDescent="0.3">
      <c r="A122" s="82">
        <v>42613</v>
      </c>
      <c r="B122" s="38">
        <v>1749752.2363330014</v>
      </c>
      <c r="C122" s="38">
        <v>2049607.7126426236</v>
      </c>
    </row>
    <row r="123" spans="1:3" ht="15.6" x14ac:dyDescent="0.3">
      <c r="A123" s="81">
        <v>42643</v>
      </c>
      <c r="B123" s="41">
        <v>1757538.0744589851</v>
      </c>
      <c r="C123" s="41">
        <v>2075627.8104052683</v>
      </c>
    </row>
    <row r="124" spans="1:3" ht="15.6" x14ac:dyDescent="0.3">
      <c r="A124" s="82">
        <v>42674</v>
      </c>
      <c r="B124" s="38">
        <v>1752565.3045685238</v>
      </c>
      <c r="C124" s="38">
        <v>2084286.1829485013</v>
      </c>
    </row>
    <row r="125" spans="1:3" ht="15.6" x14ac:dyDescent="0.3">
      <c r="A125" s="81">
        <v>42704</v>
      </c>
      <c r="B125" s="41">
        <v>1760717.7113864571</v>
      </c>
      <c r="C125" s="41">
        <v>2115952.2330792393</v>
      </c>
    </row>
    <row r="126" spans="1:3" ht="15.6" x14ac:dyDescent="0.3">
      <c r="A126" s="82">
        <v>42735</v>
      </c>
      <c r="B126" s="38">
        <v>1780301.178896684</v>
      </c>
      <c r="C126" s="38">
        <v>2114102.8420942896</v>
      </c>
    </row>
    <row r="127" spans="1:3" ht="15.6" x14ac:dyDescent="0.3">
      <c r="A127" s="81">
        <v>42766</v>
      </c>
      <c r="B127" s="41">
        <v>1809689.7198773201</v>
      </c>
      <c r="C127" s="41">
        <v>2152819.2085577603</v>
      </c>
    </row>
    <row r="128" spans="1:3" ht="15.6" x14ac:dyDescent="0.3">
      <c r="A128" s="82">
        <v>42794</v>
      </c>
      <c r="B128" s="38">
        <v>1809816.0046974241</v>
      </c>
      <c r="C128" s="38">
        <v>2162938.7457346446</v>
      </c>
    </row>
    <row r="129" spans="1:3" ht="15.6" x14ac:dyDescent="0.3">
      <c r="A129" s="81">
        <v>42825</v>
      </c>
      <c r="B129" s="41">
        <v>1789527.0837131387</v>
      </c>
      <c r="C129" s="41">
        <v>2170856.4769372004</v>
      </c>
    </row>
    <row r="130" spans="1:3" ht="15.6" x14ac:dyDescent="0.3">
      <c r="A130" s="82">
        <v>42855</v>
      </c>
      <c r="B130" s="38">
        <v>1770690.4832438971</v>
      </c>
      <c r="C130" s="38">
        <v>2176674.4049624628</v>
      </c>
    </row>
    <row r="131" spans="1:3" ht="15.6" x14ac:dyDescent="0.3">
      <c r="A131" s="81">
        <v>42886</v>
      </c>
      <c r="B131" s="41">
        <v>1760885.3464368144</v>
      </c>
      <c r="C131" s="41">
        <v>2203790.5977477701</v>
      </c>
    </row>
    <row r="132" spans="1:3" ht="15.6" x14ac:dyDescent="0.3">
      <c r="A132" s="82">
        <v>42916</v>
      </c>
      <c r="B132" s="38">
        <v>1778540.7108758085</v>
      </c>
      <c r="C132" s="38">
        <v>2243652.8927507461</v>
      </c>
    </row>
    <row r="134" spans="1:3" ht="15.6" x14ac:dyDescent="0.3">
      <c r="A134" s="33" t="s">
        <v>22</v>
      </c>
    </row>
    <row r="135" spans="1:3" ht="15.6" x14ac:dyDescent="0.3">
      <c r="A135" s="42" t="s">
        <v>23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5"/>
  <sheetViews>
    <sheetView showGridLines="0" workbookViewId="0"/>
  </sheetViews>
  <sheetFormatPr baseColWidth="10" defaultRowHeight="14.4" x14ac:dyDescent="0.3"/>
  <cols>
    <col min="1" max="5" width="16.33203125" customWidth="1"/>
  </cols>
  <sheetData>
    <row r="1" spans="1:5" ht="15.6" x14ac:dyDescent="0.3">
      <c r="A1" s="15" t="s">
        <v>101</v>
      </c>
      <c r="B1" s="16"/>
      <c r="C1" s="16"/>
      <c r="D1" s="17"/>
      <c r="E1" s="16"/>
    </row>
    <row r="2" spans="1:5" ht="10.5" customHeight="1" x14ac:dyDescent="0.3">
      <c r="A2" s="20"/>
      <c r="B2" s="16"/>
      <c r="C2" s="16"/>
      <c r="D2" s="17"/>
      <c r="E2" s="16"/>
    </row>
    <row r="3" spans="1:5" ht="15.6" x14ac:dyDescent="0.3">
      <c r="A3" s="15" t="s">
        <v>102</v>
      </c>
      <c r="B3" s="16"/>
      <c r="C3" s="16"/>
      <c r="D3" s="17"/>
      <c r="E3" s="16"/>
    </row>
    <row r="4" spans="1:5" ht="11.25" customHeight="1" x14ac:dyDescent="0.3">
      <c r="A4" s="22"/>
      <c r="B4" s="18"/>
      <c r="C4" s="18"/>
      <c r="D4" s="23"/>
      <c r="E4" s="18"/>
    </row>
    <row r="5" spans="1:5" ht="15.6" x14ac:dyDescent="0.3">
      <c r="A5" s="71" t="s">
        <v>0</v>
      </c>
      <c r="B5" s="71" t="s">
        <v>103</v>
      </c>
      <c r="C5" s="71" t="s">
        <v>97</v>
      </c>
      <c r="D5" s="71" t="s">
        <v>104</v>
      </c>
      <c r="E5" s="71" t="s">
        <v>105</v>
      </c>
    </row>
    <row r="6" spans="1:5" ht="15.6" x14ac:dyDescent="0.3">
      <c r="A6" s="70" t="s">
        <v>1</v>
      </c>
      <c r="B6" s="70" t="s">
        <v>106</v>
      </c>
      <c r="C6" s="70" t="s">
        <v>99</v>
      </c>
      <c r="D6" s="70" t="s">
        <v>104</v>
      </c>
      <c r="E6" s="70" t="s">
        <v>107</v>
      </c>
    </row>
    <row r="7" spans="1:5" ht="15.6" x14ac:dyDescent="0.3">
      <c r="A7" s="81">
        <v>40939</v>
      </c>
      <c r="B7" s="83">
        <v>29.51014190107195</v>
      </c>
      <c r="C7" s="83">
        <v>30.88860051240021</v>
      </c>
      <c r="D7" s="83">
        <v>30.006676242984188</v>
      </c>
      <c r="E7" s="83">
        <v>35.589477428554027</v>
      </c>
    </row>
    <row r="8" spans="1:5" ht="15.6" x14ac:dyDescent="0.3">
      <c r="A8" s="82">
        <v>40968</v>
      </c>
      <c r="B8" s="84">
        <v>29.289717536881788</v>
      </c>
      <c r="C8" s="84">
        <v>31.095721039560111</v>
      </c>
      <c r="D8" s="84">
        <v>29.74349804518306</v>
      </c>
      <c r="E8" s="84">
        <v>27.932155628882715</v>
      </c>
    </row>
    <row r="9" spans="1:5" ht="15.6" x14ac:dyDescent="0.3">
      <c r="A9" s="81">
        <v>40999</v>
      </c>
      <c r="B9" s="83">
        <v>29.936893858858959</v>
      </c>
      <c r="C9" s="83">
        <v>32.010701394117433</v>
      </c>
      <c r="D9" s="83">
        <v>29.035089303108762</v>
      </c>
      <c r="E9" s="83">
        <v>31.56012434376445</v>
      </c>
    </row>
    <row r="10" spans="1:5" ht="15.6" x14ac:dyDescent="0.3">
      <c r="A10" s="82">
        <v>41029</v>
      </c>
      <c r="B10" s="84">
        <v>29.879713405741271</v>
      </c>
      <c r="C10" s="84">
        <v>31.648712959509485</v>
      </c>
      <c r="D10" s="84">
        <v>28.502979713565544</v>
      </c>
      <c r="E10" s="84">
        <v>31.437909822531452</v>
      </c>
    </row>
    <row r="11" spans="1:5" ht="15.6" x14ac:dyDescent="0.3">
      <c r="A11" s="81">
        <v>41060</v>
      </c>
      <c r="B11" s="83">
        <v>30.285033500078296</v>
      </c>
      <c r="C11" s="83">
        <v>31.883327899874715</v>
      </c>
      <c r="D11" s="83">
        <v>28.400250029738249</v>
      </c>
      <c r="E11" s="83">
        <v>30.494907612519427</v>
      </c>
    </row>
    <row r="12" spans="1:5" ht="15.6" x14ac:dyDescent="0.3">
      <c r="A12" s="82">
        <v>41090</v>
      </c>
      <c r="B12" s="84">
        <v>32.066884330599741</v>
      </c>
      <c r="C12" s="84">
        <v>33.605292812856092</v>
      </c>
      <c r="D12" s="84">
        <v>29.492035246456073</v>
      </c>
      <c r="E12" s="84">
        <v>33.885094248517532</v>
      </c>
    </row>
    <row r="13" spans="1:5" ht="15.6" x14ac:dyDescent="0.3">
      <c r="A13" s="81">
        <v>41121</v>
      </c>
      <c r="B13" s="83">
        <v>32.081342084033707</v>
      </c>
      <c r="C13" s="83">
        <v>34.353954557541535</v>
      </c>
      <c r="D13" s="83">
        <v>30.257075664448219</v>
      </c>
      <c r="E13" s="83">
        <v>35.52141635548287</v>
      </c>
    </row>
    <row r="14" spans="1:5" ht="15.6" x14ac:dyDescent="0.3">
      <c r="A14" s="82">
        <v>41152</v>
      </c>
      <c r="B14" s="84">
        <v>32.037858149481877</v>
      </c>
      <c r="C14" s="84">
        <v>35.231925111392528</v>
      </c>
      <c r="D14" s="84">
        <v>31.446191775201136</v>
      </c>
      <c r="E14" s="84">
        <v>36.414297661836571</v>
      </c>
    </row>
    <row r="15" spans="1:5" ht="15.6" x14ac:dyDescent="0.3">
      <c r="A15" s="81">
        <v>41182</v>
      </c>
      <c r="B15" s="83">
        <v>33.646503039973055</v>
      </c>
      <c r="C15" s="83">
        <v>37.674714896026472</v>
      </c>
      <c r="D15" s="83">
        <v>32.588093426106049</v>
      </c>
      <c r="E15" s="83">
        <v>37.284749630653579</v>
      </c>
    </row>
    <row r="16" spans="1:5" ht="15.6" x14ac:dyDescent="0.3">
      <c r="A16" s="82">
        <v>41213</v>
      </c>
      <c r="B16" s="84">
        <v>35.24401959498293</v>
      </c>
      <c r="C16" s="84">
        <v>39.39080864941387</v>
      </c>
      <c r="D16" s="84">
        <v>33.559072249210061</v>
      </c>
      <c r="E16" s="84">
        <v>38.206266482255778</v>
      </c>
    </row>
    <row r="17" spans="1:5" ht="15.6" x14ac:dyDescent="0.3">
      <c r="A17" s="81">
        <v>41243</v>
      </c>
      <c r="B17" s="83">
        <v>35.683002438999644</v>
      </c>
      <c r="C17" s="83">
        <v>39.58438594364322</v>
      </c>
      <c r="D17" s="83">
        <v>35.110198936985107</v>
      </c>
      <c r="E17" s="83">
        <v>38.716533803289835</v>
      </c>
    </row>
    <row r="18" spans="1:5" ht="15.6" x14ac:dyDescent="0.3">
      <c r="A18" s="82">
        <v>41274</v>
      </c>
      <c r="B18" s="84">
        <v>37.211700757123545</v>
      </c>
      <c r="C18" s="84">
        <v>40.704795329393797</v>
      </c>
      <c r="D18" s="84">
        <v>37.404683152429399</v>
      </c>
      <c r="E18" s="84">
        <v>39.046973651600034</v>
      </c>
    </row>
    <row r="19" spans="1:5" ht="15.6" x14ac:dyDescent="0.3">
      <c r="A19" s="81">
        <v>41305</v>
      </c>
      <c r="B19" s="83">
        <v>37.421437149592961</v>
      </c>
      <c r="C19" s="83">
        <v>40.595280759555273</v>
      </c>
      <c r="D19" s="83">
        <v>36.2554808838063</v>
      </c>
      <c r="E19" s="83">
        <v>35.19552943571167</v>
      </c>
    </row>
    <row r="20" spans="1:5" ht="15.6" x14ac:dyDescent="0.3">
      <c r="A20" s="82">
        <v>41333</v>
      </c>
      <c r="B20" s="84">
        <v>36.679641467819167</v>
      </c>
      <c r="C20" s="84">
        <v>39.560631490753842</v>
      </c>
      <c r="D20" s="84">
        <v>35.110968691265775</v>
      </c>
      <c r="E20" s="84">
        <v>40.676911365875497</v>
      </c>
    </row>
    <row r="21" spans="1:5" ht="15.6" x14ac:dyDescent="0.3">
      <c r="A21" s="81">
        <v>41364</v>
      </c>
      <c r="B21" s="83">
        <v>35.222801600226681</v>
      </c>
      <c r="C21" s="83">
        <v>38.045090760820564</v>
      </c>
      <c r="D21" s="83">
        <v>34.451591516114433</v>
      </c>
      <c r="E21" s="83">
        <v>37.35687432080266</v>
      </c>
    </row>
    <row r="22" spans="1:5" ht="15.6" x14ac:dyDescent="0.3">
      <c r="A22" s="82">
        <v>41394</v>
      </c>
      <c r="B22" s="84">
        <v>33.566618095896537</v>
      </c>
      <c r="C22" s="84">
        <v>36.4409148566657</v>
      </c>
      <c r="D22" s="84">
        <v>33.707399794117102</v>
      </c>
      <c r="E22" s="84">
        <v>34.928323537959407</v>
      </c>
    </row>
    <row r="23" spans="1:5" ht="15.6" x14ac:dyDescent="0.3">
      <c r="A23" s="81">
        <v>41425</v>
      </c>
      <c r="B23" s="83">
        <v>31.616715264642913</v>
      </c>
      <c r="C23" s="83">
        <v>35.339582073947405</v>
      </c>
      <c r="D23" s="83">
        <v>32.98370256602454</v>
      </c>
      <c r="E23" s="83">
        <v>34.27808462918658</v>
      </c>
    </row>
    <row r="24" spans="1:5" ht="15.6" x14ac:dyDescent="0.3">
      <c r="A24" s="82">
        <v>41455</v>
      </c>
      <c r="B24" s="84">
        <v>30.36848585172698</v>
      </c>
      <c r="C24" s="84">
        <v>34.153276790025245</v>
      </c>
      <c r="D24" s="84">
        <v>31.75459105563203</v>
      </c>
      <c r="E24" s="84">
        <v>31.28938667978387</v>
      </c>
    </row>
    <row r="25" spans="1:5" ht="15.6" x14ac:dyDescent="0.3">
      <c r="A25" s="81">
        <v>41486</v>
      </c>
      <c r="B25" s="83">
        <v>28.682444128499007</v>
      </c>
      <c r="C25" s="83">
        <v>32.63795666947906</v>
      </c>
      <c r="D25" s="83">
        <v>29.624455164241169</v>
      </c>
      <c r="E25" s="83">
        <v>28.358918818653155</v>
      </c>
    </row>
    <row r="26" spans="1:5" ht="15.6" x14ac:dyDescent="0.3">
      <c r="A26" s="82">
        <v>41517</v>
      </c>
      <c r="B26" s="84">
        <v>27.594331474658553</v>
      </c>
      <c r="C26" s="84">
        <v>31.754490129053224</v>
      </c>
      <c r="D26" s="84">
        <v>29.338448670235053</v>
      </c>
      <c r="E26" s="84">
        <v>26.62744674813997</v>
      </c>
    </row>
    <row r="27" spans="1:5" ht="15.6" x14ac:dyDescent="0.3">
      <c r="A27" s="81">
        <v>41547</v>
      </c>
      <c r="B27" s="83">
        <v>27.714847662303875</v>
      </c>
      <c r="C27" s="83">
        <v>31.471076143636555</v>
      </c>
      <c r="D27" s="83">
        <v>29.034292215279844</v>
      </c>
      <c r="E27" s="83">
        <v>26.046731147951064</v>
      </c>
    </row>
    <row r="28" spans="1:5" ht="15.6" x14ac:dyDescent="0.3">
      <c r="A28" s="82">
        <v>41578</v>
      </c>
      <c r="B28" s="84">
        <v>28.062596574818887</v>
      </c>
      <c r="C28" s="84">
        <v>31.549391075632329</v>
      </c>
      <c r="D28" s="84">
        <v>29.560652998923164</v>
      </c>
      <c r="E28" s="84">
        <v>26.342522168428893</v>
      </c>
    </row>
    <row r="29" spans="1:5" ht="15.6" x14ac:dyDescent="0.3">
      <c r="A29" s="81">
        <v>41608</v>
      </c>
      <c r="B29" s="83">
        <v>26.261060655911162</v>
      </c>
      <c r="C29" s="83">
        <v>30.073334381298356</v>
      </c>
      <c r="D29" s="83">
        <v>28.325983598748493</v>
      </c>
      <c r="E29" s="83">
        <v>24.408614669699013</v>
      </c>
    </row>
    <row r="30" spans="1:5" ht="15.6" x14ac:dyDescent="0.3">
      <c r="A30" s="82">
        <v>41639</v>
      </c>
      <c r="B30" s="84">
        <v>24.87744595502004</v>
      </c>
      <c r="C30" s="84">
        <v>27.940094823094917</v>
      </c>
      <c r="D30" s="84">
        <v>26.288652850566251</v>
      </c>
      <c r="E30" s="84">
        <v>23.770335343766558</v>
      </c>
    </row>
    <row r="31" spans="1:5" ht="15.6" x14ac:dyDescent="0.3">
      <c r="A31" s="81">
        <v>41670</v>
      </c>
      <c r="B31" s="83">
        <v>22.496238957620164</v>
      </c>
      <c r="C31" s="83">
        <v>25.135268229647465</v>
      </c>
      <c r="D31" s="83">
        <v>25.255164519457619</v>
      </c>
      <c r="E31" s="83">
        <v>23.452366368866716</v>
      </c>
    </row>
    <row r="32" spans="1:5" ht="15.6" x14ac:dyDescent="0.3">
      <c r="A32" s="82">
        <v>41698</v>
      </c>
      <c r="B32" s="84">
        <v>20.173890279005803</v>
      </c>
      <c r="C32" s="84">
        <v>23.999974801705882</v>
      </c>
      <c r="D32" s="84">
        <v>24.011121233435475</v>
      </c>
      <c r="E32" s="84">
        <v>18.918709244478361</v>
      </c>
    </row>
    <row r="33" spans="1:5" ht="15.6" x14ac:dyDescent="0.3">
      <c r="A33" s="81">
        <v>41729</v>
      </c>
      <c r="B33" s="83">
        <v>18.919057136876937</v>
      </c>
      <c r="C33" s="83">
        <v>23.907151551590644</v>
      </c>
      <c r="D33" s="83">
        <v>22.268754816014624</v>
      </c>
      <c r="E33" s="83">
        <v>18.234739696323608</v>
      </c>
    </row>
    <row r="34" spans="1:5" ht="15.6" x14ac:dyDescent="0.3">
      <c r="A34" s="82">
        <v>41759</v>
      </c>
      <c r="B34" s="84">
        <v>18.516017200066436</v>
      </c>
      <c r="C34" s="84">
        <v>25.004656614025777</v>
      </c>
      <c r="D34" s="84">
        <v>22.872845087711681</v>
      </c>
      <c r="E34" s="84">
        <v>18.985702406111127</v>
      </c>
    </row>
    <row r="35" spans="1:5" ht="15.6" x14ac:dyDescent="0.3">
      <c r="A35" s="81">
        <v>41790</v>
      </c>
      <c r="B35" s="83">
        <v>19.083107455403781</v>
      </c>
      <c r="C35" s="83">
        <v>25.243030267931399</v>
      </c>
      <c r="D35" s="83">
        <v>21.830638553217717</v>
      </c>
      <c r="E35" s="83">
        <v>17.579611260271278</v>
      </c>
    </row>
    <row r="36" spans="1:5" ht="15.6" x14ac:dyDescent="0.3">
      <c r="A36" s="82">
        <v>41820</v>
      </c>
      <c r="B36" s="84">
        <v>20.011729206585116</v>
      </c>
      <c r="C36" s="84">
        <v>25.314597867302279</v>
      </c>
      <c r="D36" s="84">
        <v>22.128293671005817</v>
      </c>
      <c r="E36" s="84">
        <v>17.685057015953596</v>
      </c>
    </row>
    <row r="37" spans="1:5" ht="15.6" x14ac:dyDescent="0.3">
      <c r="A37" s="81">
        <v>41851</v>
      </c>
      <c r="B37" s="83">
        <v>21.922157779206476</v>
      </c>
      <c r="C37" s="83">
        <v>25.535798473386052</v>
      </c>
      <c r="D37" s="83">
        <v>22.136835027266997</v>
      </c>
      <c r="E37" s="83">
        <v>18.648820955149368</v>
      </c>
    </row>
    <row r="38" spans="1:5" ht="15.6" x14ac:dyDescent="0.3">
      <c r="A38" s="82">
        <v>41882</v>
      </c>
      <c r="B38" s="84">
        <v>23.111124046238963</v>
      </c>
      <c r="C38" s="84">
        <v>25.319574173397609</v>
      </c>
      <c r="D38" s="84">
        <v>21.318547015586375</v>
      </c>
      <c r="E38" s="84">
        <v>19.780221858312032</v>
      </c>
    </row>
    <row r="39" spans="1:5" ht="15.6" x14ac:dyDescent="0.3">
      <c r="A39" s="81">
        <v>41912</v>
      </c>
      <c r="B39" s="83">
        <v>23.174536545309387</v>
      </c>
      <c r="C39" s="83">
        <v>24.734327611196292</v>
      </c>
      <c r="D39" s="83">
        <v>20.955287674137345</v>
      </c>
      <c r="E39" s="83">
        <v>19.954867827242339</v>
      </c>
    </row>
    <row r="40" spans="1:5" ht="15.6" x14ac:dyDescent="0.3">
      <c r="A40" s="82">
        <v>41943</v>
      </c>
      <c r="B40" s="84">
        <v>23.086962161877732</v>
      </c>
      <c r="C40" s="84">
        <v>24.390666382703508</v>
      </c>
      <c r="D40" s="84">
        <v>21.0425252854074</v>
      </c>
      <c r="E40" s="84">
        <v>19.712710413016389</v>
      </c>
    </row>
    <row r="41" spans="1:5" ht="15.6" x14ac:dyDescent="0.3">
      <c r="A41" s="81">
        <v>41973</v>
      </c>
      <c r="B41" s="83">
        <v>24.479474937008639</v>
      </c>
      <c r="C41" s="83">
        <v>24.876553269346125</v>
      </c>
      <c r="D41" s="83">
        <v>21.728845682788499</v>
      </c>
      <c r="E41" s="83">
        <v>20.537428347851417</v>
      </c>
    </row>
    <row r="42" spans="1:5" ht="15.6" x14ac:dyDescent="0.3">
      <c r="A42" s="82">
        <v>42004</v>
      </c>
      <c r="B42" s="84">
        <v>25.755081400048297</v>
      </c>
      <c r="C42" s="84">
        <v>26.311298242789547</v>
      </c>
      <c r="D42" s="84">
        <v>24.558071780236567</v>
      </c>
      <c r="E42" s="84">
        <v>22.479443501832908</v>
      </c>
    </row>
    <row r="43" spans="1:5" ht="15.6" x14ac:dyDescent="0.3">
      <c r="A43" s="81">
        <v>42035</v>
      </c>
      <c r="B43" s="83">
        <v>28.373845137220922</v>
      </c>
      <c r="C43" s="83">
        <v>28.465369735494651</v>
      </c>
      <c r="D43" s="83">
        <v>27.579619792925449</v>
      </c>
      <c r="E43" s="83">
        <v>23.284128280542159</v>
      </c>
    </row>
    <row r="44" spans="1:5" ht="15.6" x14ac:dyDescent="0.3">
      <c r="A44" s="82">
        <v>42063</v>
      </c>
      <c r="B44" s="84">
        <v>31.418527988812638</v>
      </c>
      <c r="C44" s="84">
        <v>30.841651287276783</v>
      </c>
      <c r="D44" s="84">
        <v>29.077963567807473</v>
      </c>
      <c r="E44" s="84">
        <v>29.611983354665039</v>
      </c>
    </row>
    <row r="45" spans="1:5" ht="15.6" x14ac:dyDescent="0.3">
      <c r="A45" s="81">
        <v>42094</v>
      </c>
      <c r="B45" s="83">
        <v>32.70620303589029</v>
      </c>
      <c r="C45" s="83">
        <v>32.387300856541337</v>
      </c>
      <c r="D45" s="83">
        <v>30.283861857535264</v>
      </c>
      <c r="E45" s="83">
        <v>28.950071322474781</v>
      </c>
    </row>
    <row r="46" spans="1:5" ht="15.6" x14ac:dyDescent="0.3">
      <c r="A46" s="82">
        <v>42124</v>
      </c>
      <c r="B46" s="84">
        <v>34.199837597198183</v>
      </c>
      <c r="C46" s="84">
        <v>33.53669233700154</v>
      </c>
      <c r="D46" s="84">
        <v>29.645545700312368</v>
      </c>
      <c r="E46" s="84">
        <v>29.320681497143596</v>
      </c>
    </row>
    <row r="47" spans="1:5" ht="15.6" x14ac:dyDescent="0.3">
      <c r="A47" s="81">
        <v>42155</v>
      </c>
      <c r="B47" s="83">
        <v>35.758656171438986</v>
      </c>
      <c r="C47" s="83">
        <v>35.759581041610808</v>
      </c>
      <c r="D47" s="83">
        <v>31.232885819170562</v>
      </c>
      <c r="E47" s="83">
        <v>32.494133680186053</v>
      </c>
    </row>
    <row r="48" spans="1:5" ht="15.6" x14ac:dyDescent="0.3">
      <c r="A48" s="82">
        <v>42185</v>
      </c>
      <c r="B48" s="84">
        <v>35.367401114920092</v>
      </c>
      <c r="C48" s="84">
        <v>36.881859222471917</v>
      </c>
      <c r="D48" s="84">
        <v>32.566786231111109</v>
      </c>
      <c r="E48" s="84">
        <v>33.345235377904103</v>
      </c>
    </row>
    <row r="49" spans="1:5" ht="15.6" x14ac:dyDescent="0.3">
      <c r="A49" s="81">
        <v>42216</v>
      </c>
      <c r="B49" s="83">
        <v>36.008320090420611</v>
      </c>
      <c r="C49" s="83">
        <v>37.903168772093011</v>
      </c>
      <c r="D49" s="83">
        <v>34.936419254422923</v>
      </c>
      <c r="E49" s="83">
        <v>34.663644995330522</v>
      </c>
    </row>
    <row r="50" spans="1:5" ht="15.6" x14ac:dyDescent="0.3">
      <c r="A50" s="82">
        <v>42247</v>
      </c>
      <c r="B50" s="84">
        <v>35.761381672941653</v>
      </c>
      <c r="C50" s="84">
        <v>38.329311851415746</v>
      </c>
      <c r="D50" s="84">
        <v>35.077598807642097</v>
      </c>
      <c r="E50" s="84">
        <v>34.781088335308596</v>
      </c>
    </row>
    <row r="51" spans="1:5" ht="15.6" x14ac:dyDescent="0.3">
      <c r="A51" s="81">
        <v>42277</v>
      </c>
      <c r="B51" s="83">
        <v>35.723405979427334</v>
      </c>
      <c r="C51" s="83">
        <v>38.983468435032464</v>
      </c>
      <c r="D51" s="83">
        <v>35.467512268461299</v>
      </c>
      <c r="E51" s="83">
        <v>34.830222616556441</v>
      </c>
    </row>
    <row r="52" spans="1:5" ht="15.6" x14ac:dyDescent="0.3">
      <c r="A52" s="82">
        <v>42308</v>
      </c>
      <c r="B52" s="84">
        <v>35.976005299295991</v>
      </c>
      <c r="C52" s="84">
        <v>39.427798584589667</v>
      </c>
      <c r="D52" s="84">
        <v>35.625571413827672</v>
      </c>
      <c r="E52" s="84">
        <v>35.763006487282077</v>
      </c>
    </row>
    <row r="53" spans="1:5" ht="15.6" x14ac:dyDescent="0.3">
      <c r="A53" s="81">
        <v>42338</v>
      </c>
      <c r="B53" s="83">
        <v>36.696612763214453</v>
      </c>
      <c r="C53" s="83">
        <v>40.51566142831873</v>
      </c>
      <c r="D53" s="83">
        <v>36.288644974696794</v>
      </c>
      <c r="E53" s="83">
        <v>37.235601121747642</v>
      </c>
    </row>
    <row r="54" spans="1:5" ht="15.6" x14ac:dyDescent="0.3">
      <c r="A54" s="82">
        <v>42369</v>
      </c>
      <c r="B54" s="84">
        <v>36.770704672979384</v>
      </c>
      <c r="C54" s="84">
        <v>40.291679401318284</v>
      </c>
      <c r="D54" s="84">
        <v>36.959777780951299</v>
      </c>
      <c r="E54" s="84">
        <v>40.50970768219053</v>
      </c>
    </row>
    <row r="55" spans="1:5" ht="15.6" x14ac:dyDescent="0.3">
      <c r="A55" s="81">
        <v>42400</v>
      </c>
      <c r="B55" s="83">
        <v>29.407214565365546</v>
      </c>
      <c r="C55" s="83">
        <v>37.282978268830732</v>
      </c>
      <c r="D55" s="83">
        <v>33.150210490500683</v>
      </c>
      <c r="E55" s="83">
        <v>32.810091040869118</v>
      </c>
    </row>
    <row r="56" spans="1:5" ht="15.6" x14ac:dyDescent="0.3">
      <c r="A56" s="82">
        <v>42429</v>
      </c>
      <c r="B56" s="84">
        <v>28.145397007211194</v>
      </c>
      <c r="C56" s="84">
        <v>35.264328427095634</v>
      </c>
      <c r="D56" s="84">
        <v>30.876400252771873</v>
      </c>
      <c r="E56" s="84">
        <v>25.02720051588172</v>
      </c>
    </row>
    <row r="57" spans="1:5" ht="15.6" x14ac:dyDescent="0.3">
      <c r="A57" s="81">
        <v>42460</v>
      </c>
      <c r="B57" s="83">
        <v>27.558139549608065</v>
      </c>
      <c r="C57" s="83">
        <v>32.910971446257655</v>
      </c>
      <c r="D57" s="83">
        <v>29.084793163315979</v>
      </c>
      <c r="E57" s="83">
        <v>29.535196108780816</v>
      </c>
    </row>
    <row r="58" spans="1:5" ht="15.6" x14ac:dyDescent="0.3">
      <c r="A58" s="82">
        <v>42490</v>
      </c>
      <c r="B58" s="84">
        <v>25.467630282331655</v>
      </c>
      <c r="C58" s="84">
        <v>29.315345908473354</v>
      </c>
      <c r="D58" s="84">
        <v>25.819254811412495</v>
      </c>
      <c r="E58" s="84">
        <v>27.140465727777418</v>
      </c>
    </row>
    <row r="59" spans="1:5" ht="15.6" x14ac:dyDescent="0.3">
      <c r="A59" s="81">
        <v>42521</v>
      </c>
      <c r="B59" s="83">
        <v>22.971452266866077</v>
      </c>
      <c r="C59" s="83">
        <v>25.484704197218534</v>
      </c>
      <c r="D59" s="83">
        <v>24.618593907239884</v>
      </c>
      <c r="E59" s="83">
        <v>24.792313507938822</v>
      </c>
    </row>
    <row r="60" spans="1:5" ht="15.6" x14ac:dyDescent="0.3">
      <c r="A60" s="82">
        <v>42551</v>
      </c>
      <c r="B60" s="84">
        <v>21.016632914870993</v>
      </c>
      <c r="C60" s="84">
        <v>24.123861163097192</v>
      </c>
      <c r="D60" s="84">
        <v>23.591294671249251</v>
      </c>
      <c r="E60" s="84">
        <v>26.679721796409517</v>
      </c>
    </row>
    <row r="61" spans="1:5" ht="15.6" x14ac:dyDescent="0.3">
      <c r="A61" s="81">
        <v>42582</v>
      </c>
      <c r="B61" s="83">
        <v>20.6330835738469</v>
      </c>
      <c r="C61" s="83">
        <v>24.48504862514924</v>
      </c>
      <c r="D61" s="83">
        <v>23.003730512885845</v>
      </c>
      <c r="E61" s="83">
        <v>29.868366378513844</v>
      </c>
    </row>
    <row r="62" spans="1:5" ht="15.6" x14ac:dyDescent="0.3">
      <c r="A62" s="82">
        <v>42613</v>
      </c>
      <c r="B62" s="84">
        <v>19.39315030541351</v>
      </c>
      <c r="C62" s="84">
        <v>23.365436965760857</v>
      </c>
      <c r="D62" s="84">
        <v>20.728770194487378</v>
      </c>
      <c r="E62" s="84">
        <v>28.173150984021134</v>
      </c>
    </row>
    <row r="63" spans="1:5" ht="15.6" x14ac:dyDescent="0.3">
      <c r="A63" s="81">
        <v>42643</v>
      </c>
      <c r="B63" s="83">
        <v>19.394300856478775</v>
      </c>
      <c r="C63" s="83">
        <v>22.800311137198868</v>
      </c>
      <c r="D63" s="83">
        <v>20.153781322464816</v>
      </c>
      <c r="E63" s="83">
        <v>27.737070504264459</v>
      </c>
    </row>
    <row r="64" spans="1:5" ht="15.6" x14ac:dyDescent="0.3">
      <c r="A64" s="82">
        <v>42674</v>
      </c>
      <c r="B64" s="84">
        <v>20.33589632109074</v>
      </c>
      <c r="C64" s="84">
        <v>22.684901331572107</v>
      </c>
      <c r="D64" s="84">
        <v>20.114470405331765</v>
      </c>
      <c r="E64" s="84">
        <v>27.64349804901358</v>
      </c>
    </row>
    <row r="65" spans="1:5" ht="15.6" x14ac:dyDescent="0.3">
      <c r="A65" s="81">
        <v>42704</v>
      </c>
      <c r="B65" s="83">
        <v>21.395754211215447</v>
      </c>
      <c r="C65" s="83">
        <v>22.240260098027242</v>
      </c>
      <c r="D65" s="83">
        <v>21.210560989977335</v>
      </c>
      <c r="E65" s="83">
        <v>28.441521552489093</v>
      </c>
    </row>
    <row r="66" spans="1:5" ht="15.6" x14ac:dyDescent="0.3">
      <c r="A66" s="82">
        <v>42735</v>
      </c>
      <c r="B66" s="84">
        <v>24.142522663817889</v>
      </c>
      <c r="C66" s="84">
        <v>22.48232067833673</v>
      </c>
      <c r="D66" s="84">
        <v>21.258427121996814</v>
      </c>
      <c r="E66" s="84">
        <v>26.617789937178806</v>
      </c>
    </row>
    <row r="67" spans="1:5" ht="15.6" x14ac:dyDescent="0.3">
      <c r="A67" s="81">
        <v>42766</v>
      </c>
      <c r="B67" s="83">
        <v>31.20842516178428</v>
      </c>
      <c r="C67" s="83">
        <v>25.227056290956096</v>
      </c>
      <c r="D67" s="83">
        <v>23.215358532391917</v>
      </c>
      <c r="E67" s="83">
        <v>35.254761621726786</v>
      </c>
    </row>
    <row r="68" spans="1:5" ht="15.6" x14ac:dyDescent="0.3">
      <c r="A68" s="82">
        <v>42794</v>
      </c>
      <c r="B68" s="84">
        <v>31.342314658838877</v>
      </c>
      <c r="C68" s="84">
        <v>26.048764665422517</v>
      </c>
      <c r="D68" s="84">
        <v>27.742258515164721</v>
      </c>
      <c r="E68" s="84">
        <v>46.778230588477676</v>
      </c>
    </row>
    <row r="69" spans="1:5" ht="15.6" x14ac:dyDescent="0.3">
      <c r="A69" s="81">
        <v>42825</v>
      </c>
      <c r="B69" s="83">
        <v>31.633900986133124</v>
      </c>
      <c r="C69" s="83">
        <v>26.571680482835049</v>
      </c>
      <c r="D69" s="83">
        <v>29.157338625713571</v>
      </c>
      <c r="E69" s="83">
        <v>34.713047926348153</v>
      </c>
    </row>
    <row r="70" spans="1:5" ht="15.6" x14ac:dyDescent="0.3">
      <c r="A70" s="82">
        <v>42855</v>
      </c>
      <c r="B70" s="84">
        <v>32.571786485179224</v>
      </c>
      <c r="C70" s="84">
        <v>27.026349104015402</v>
      </c>
      <c r="D70" s="84">
        <v>30.661011032644247</v>
      </c>
      <c r="E70" s="84">
        <v>35.536199320461989</v>
      </c>
    </row>
    <row r="71" spans="1:5" ht="15.6" x14ac:dyDescent="0.3">
      <c r="A71" s="81">
        <v>42886</v>
      </c>
      <c r="B71" s="83">
        <v>32.993132856778985</v>
      </c>
      <c r="C71" s="83">
        <v>27.793145261190833</v>
      </c>
      <c r="D71" s="83">
        <v>29.603057420176992</v>
      </c>
      <c r="E71" s="83">
        <v>34.267898725597149</v>
      </c>
    </row>
    <row r="72" spans="1:5" ht="15.6" x14ac:dyDescent="0.3">
      <c r="A72" s="82">
        <v>42916</v>
      </c>
      <c r="B72" s="84">
        <v>35.28306712216078</v>
      </c>
      <c r="C72" s="84">
        <v>27.972040632518656</v>
      </c>
      <c r="D72" s="84">
        <v>29.92308387620135</v>
      </c>
      <c r="E72" s="84">
        <v>31.050299080401309</v>
      </c>
    </row>
    <row r="74" spans="1:5" ht="15.6" x14ac:dyDescent="0.3">
      <c r="A74" s="33" t="s">
        <v>22</v>
      </c>
    </row>
    <row r="75" spans="1:5" ht="15.6" x14ac:dyDescent="0.3">
      <c r="A75" s="42" t="s">
        <v>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showRowColHeaders="0" zoomScaleNormal="100" workbookViewId="0">
      <pane ySplit="8" topLeftCell="A30" activePane="bottomLeft" state="frozen"/>
      <selection activeCell="A13" sqref="A13:A14"/>
      <selection pane="bottomLeft"/>
    </sheetView>
  </sheetViews>
  <sheetFormatPr baseColWidth="10" defaultRowHeight="14.4" x14ac:dyDescent="0.3"/>
  <cols>
    <col min="2" max="7" width="26.88671875" customWidth="1"/>
  </cols>
  <sheetData>
    <row r="1" spans="1:8" ht="15.6" x14ac:dyDescent="0.3">
      <c r="A1" s="93" t="s">
        <v>785</v>
      </c>
    </row>
    <row r="2" spans="1:8" x14ac:dyDescent="0.3">
      <c r="A2" s="140" t="s">
        <v>237</v>
      </c>
    </row>
    <row r="3" spans="1:8" x14ac:dyDescent="0.3">
      <c r="A3" s="94"/>
    </row>
    <row r="4" spans="1:8" ht="15.6" x14ac:dyDescent="0.3">
      <c r="A4" s="93" t="s">
        <v>272</v>
      </c>
    </row>
    <row r="5" spans="1:8" x14ac:dyDescent="0.3">
      <c r="A5" s="140" t="s">
        <v>236</v>
      </c>
    </row>
    <row r="7" spans="1:8" s="144" customFormat="1" ht="29.4" customHeight="1" x14ac:dyDescent="0.3">
      <c r="A7" s="10" t="s">
        <v>0</v>
      </c>
      <c r="B7" s="10" t="s">
        <v>271</v>
      </c>
      <c r="C7" s="10" t="s">
        <v>270</v>
      </c>
      <c r="D7" s="10" t="s">
        <v>614</v>
      </c>
      <c r="E7" s="10" t="s">
        <v>269</v>
      </c>
      <c r="F7" s="10" t="s">
        <v>268</v>
      </c>
      <c r="G7" s="10" t="s">
        <v>267</v>
      </c>
    </row>
    <row r="8" spans="1:8" s="144" customFormat="1" ht="29.4" customHeight="1" x14ac:dyDescent="0.3">
      <c r="A8" s="9" t="s">
        <v>1</v>
      </c>
      <c r="B8" s="10" t="s">
        <v>266</v>
      </c>
      <c r="C8" s="10" t="s">
        <v>265</v>
      </c>
      <c r="D8" s="10" t="s">
        <v>615</v>
      </c>
      <c r="E8" s="10" t="s">
        <v>264</v>
      </c>
      <c r="F8" s="10" t="s">
        <v>263</v>
      </c>
      <c r="G8" s="10" t="s">
        <v>262</v>
      </c>
    </row>
    <row r="9" spans="1:8" ht="15.6" x14ac:dyDescent="0.3">
      <c r="A9" s="137">
        <v>40238</v>
      </c>
      <c r="B9" s="148">
        <v>1.6</v>
      </c>
      <c r="C9" s="147">
        <v>1.42</v>
      </c>
      <c r="D9" s="147">
        <v>0.11</v>
      </c>
      <c r="E9" s="147">
        <v>1.66</v>
      </c>
      <c r="F9" s="148">
        <v>-0.96</v>
      </c>
      <c r="G9" s="147">
        <v>-0.63</v>
      </c>
      <c r="H9" s="155"/>
    </row>
    <row r="10" spans="1:8" ht="15.6" x14ac:dyDescent="0.3">
      <c r="A10" s="135">
        <f t="shared" ref="A10:A37" si="0">A9+92</f>
        <v>40330</v>
      </c>
      <c r="B10" s="150">
        <v>3.9</v>
      </c>
      <c r="C10" s="149">
        <v>2.21</v>
      </c>
      <c r="D10" s="149">
        <v>1.77</v>
      </c>
      <c r="E10" s="149">
        <v>1.0900000000000001</v>
      </c>
      <c r="F10" s="150">
        <v>-1.77</v>
      </c>
      <c r="G10" s="149">
        <v>0.61</v>
      </c>
      <c r="H10" s="155"/>
    </row>
    <row r="11" spans="1:8" ht="15.6" x14ac:dyDescent="0.3">
      <c r="A11" s="137">
        <f t="shared" si="0"/>
        <v>40422</v>
      </c>
      <c r="B11" s="148">
        <v>2.8</v>
      </c>
      <c r="C11" s="147">
        <v>1.87</v>
      </c>
      <c r="D11" s="147">
        <v>-0.04</v>
      </c>
      <c r="E11" s="147">
        <v>1.9</v>
      </c>
      <c r="F11" s="148">
        <v>-0.88</v>
      </c>
      <c r="G11" s="147">
        <v>-7.0000000000000007E-2</v>
      </c>
      <c r="H11" s="155"/>
    </row>
    <row r="12" spans="1:8" ht="15.6" x14ac:dyDescent="0.3">
      <c r="A12" s="135">
        <f t="shared" si="0"/>
        <v>40514</v>
      </c>
      <c r="B12" s="150">
        <v>2.5</v>
      </c>
      <c r="C12" s="149">
        <v>2.79</v>
      </c>
      <c r="D12" s="149">
        <v>1.1299999999999999</v>
      </c>
      <c r="E12" s="149">
        <v>-1.63</v>
      </c>
      <c r="F12" s="150">
        <v>1.1200000000000001</v>
      </c>
      <c r="G12" s="149">
        <v>-0.87</v>
      </c>
      <c r="H12" s="155"/>
    </row>
    <row r="13" spans="1:8" ht="15.6" x14ac:dyDescent="0.3">
      <c r="A13" s="137">
        <f t="shared" si="0"/>
        <v>40606</v>
      </c>
      <c r="B13" s="148">
        <v>-1.5</v>
      </c>
      <c r="C13" s="147">
        <v>1.38</v>
      </c>
      <c r="D13" s="147">
        <v>-0.11</v>
      </c>
      <c r="E13" s="147">
        <v>-0.96</v>
      </c>
      <c r="F13" s="148">
        <v>-0.24</v>
      </c>
      <c r="G13" s="147">
        <v>-1.6</v>
      </c>
      <c r="H13" s="155"/>
    </row>
    <row r="14" spans="1:8" ht="15.6" x14ac:dyDescent="0.3">
      <c r="A14" s="135">
        <f t="shared" si="0"/>
        <v>40698</v>
      </c>
      <c r="B14" s="150">
        <v>2.9</v>
      </c>
      <c r="C14" s="149">
        <v>0.56999999999999995</v>
      </c>
      <c r="D14" s="149">
        <v>1.1000000000000001</v>
      </c>
      <c r="E14" s="149">
        <v>1.04</v>
      </c>
      <c r="F14" s="150">
        <v>0.31</v>
      </c>
      <c r="G14" s="149">
        <v>-0.08</v>
      </c>
      <c r="H14" s="155"/>
    </row>
    <row r="15" spans="1:8" ht="15.6" x14ac:dyDescent="0.3">
      <c r="A15" s="137">
        <f t="shared" si="0"/>
        <v>40790</v>
      </c>
      <c r="B15" s="148">
        <v>0.8</v>
      </c>
      <c r="C15" s="147">
        <v>1.2</v>
      </c>
      <c r="D15" s="147">
        <v>2.25</v>
      </c>
      <c r="E15" s="147">
        <v>-2.1</v>
      </c>
      <c r="F15" s="148">
        <v>0.01</v>
      </c>
      <c r="G15" s="147">
        <v>-0.52</v>
      </c>
      <c r="H15" s="155"/>
    </row>
    <row r="16" spans="1:8" ht="15.6" x14ac:dyDescent="0.3">
      <c r="A16" s="135">
        <f t="shared" si="0"/>
        <v>40882</v>
      </c>
      <c r="B16" s="150">
        <v>4.5999999999999996</v>
      </c>
      <c r="C16" s="149">
        <v>0.94</v>
      </c>
      <c r="D16" s="149">
        <v>1.36</v>
      </c>
      <c r="E16" s="149">
        <v>2.8</v>
      </c>
      <c r="F16" s="150">
        <v>-0.21</v>
      </c>
      <c r="G16" s="149">
        <v>-0.31</v>
      </c>
      <c r="H16" s="155"/>
    </row>
    <row r="17" spans="1:8" ht="15.6" x14ac:dyDescent="0.3">
      <c r="A17" s="137">
        <f t="shared" si="0"/>
        <v>40974</v>
      </c>
      <c r="B17" s="148">
        <v>2.7</v>
      </c>
      <c r="C17" s="147">
        <v>1.63</v>
      </c>
      <c r="D17" s="147">
        <v>2</v>
      </c>
      <c r="E17" s="147">
        <v>-0.53</v>
      </c>
      <c r="F17" s="148">
        <v>-0.02</v>
      </c>
      <c r="G17" s="147">
        <v>-0.4</v>
      </c>
      <c r="H17" s="155"/>
    </row>
    <row r="18" spans="1:8" ht="15.6" x14ac:dyDescent="0.3">
      <c r="A18" s="135">
        <f t="shared" si="0"/>
        <v>41066</v>
      </c>
      <c r="B18" s="150">
        <v>1.9</v>
      </c>
      <c r="C18" s="149">
        <v>0.45</v>
      </c>
      <c r="D18" s="149">
        <v>0.98</v>
      </c>
      <c r="E18" s="149">
        <v>0.56000000000000005</v>
      </c>
      <c r="F18" s="150">
        <v>0.28000000000000003</v>
      </c>
      <c r="G18" s="149">
        <v>-0.39</v>
      </c>
      <c r="H18" s="155"/>
    </row>
    <row r="19" spans="1:8" ht="15.6" x14ac:dyDescent="0.3">
      <c r="A19" s="137">
        <f t="shared" si="0"/>
        <v>41158</v>
      </c>
      <c r="B19" s="148">
        <v>0.5</v>
      </c>
      <c r="C19" s="147">
        <v>0.72</v>
      </c>
      <c r="D19" s="147">
        <v>0</v>
      </c>
      <c r="E19" s="147">
        <v>-0.18</v>
      </c>
      <c r="F19" s="148">
        <v>0.16</v>
      </c>
      <c r="G19" s="147">
        <v>-0.22</v>
      </c>
      <c r="H19" s="155"/>
    </row>
    <row r="20" spans="1:8" ht="15.6" x14ac:dyDescent="0.3">
      <c r="A20" s="135">
        <f t="shared" si="0"/>
        <v>41250</v>
      </c>
      <c r="B20" s="150">
        <v>0.1</v>
      </c>
      <c r="C20" s="149">
        <v>0.78</v>
      </c>
      <c r="D20" s="149">
        <v>1.03</v>
      </c>
      <c r="E20" s="149">
        <v>-1.54</v>
      </c>
      <c r="F20" s="150">
        <v>0.57999999999999996</v>
      </c>
      <c r="G20" s="149">
        <v>-0.75</v>
      </c>
      <c r="H20" s="155"/>
    </row>
    <row r="21" spans="1:8" ht="15.6" x14ac:dyDescent="0.3">
      <c r="A21" s="137">
        <f t="shared" si="0"/>
        <v>41342</v>
      </c>
      <c r="B21" s="148">
        <v>2.8</v>
      </c>
      <c r="C21" s="147">
        <v>1.32</v>
      </c>
      <c r="D21" s="147">
        <v>1.1200000000000001</v>
      </c>
      <c r="E21" s="147">
        <v>0.92</v>
      </c>
      <c r="F21" s="148">
        <v>0.3</v>
      </c>
      <c r="G21" s="147">
        <v>-0.83</v>
      </c>
      <c r="H21" s="155"/>
    </row>
    <row r="22" spans="1:8" ht="15.6" x14ac:dyDescent="0.3">
      <c r="A22" s="135">
        <f t="shared" si="0"/>
        <v>41434</v>
      </c>
      <c r="B22" s="150">
        <v>0.8</v>
      </c>
      <c r="C22" s="149">
        <v>0.57999999999999996</v>
      </c>
      <c r="D22" s="149">
        <v>0.7</v>
      </c>
      <c r="E22" s="149">
        <v>0.08</v>
      </c>
      <c r="F22" s="150">
        <v>-0.21</v>
      </c>
      <c r="G22" s="149">
        <v>-0.37</v>
      </c>
      <c r="H22" s="155"/>
    </row>
    <row r="23" spans="1:8" ht="15.6" x14ac:dyDescent="0.3">
      <c r="A23" s="137">
        <f t="shared" si="0"/>
        <v>41526</v>
      </c>
      <c r="B23" s="148">
        <v>3.1</v>
      </c>
      <c r="C23" s="147">
        <v>1.28</v>
      </c>
      <c r="D23" s="147">
        <v>0.48</v>
      </c>
      <c r="E23" s="147">
        <v>1.6</v>
      </c>
      <c r="F23" s="148">
        <v>0.13</v>
      </c>
      <c r="G23" s="147">
        <v>-0.37</v>
      </c>
      <c r="H23" s="155"/>
    </row>
    <row r="24" spans="1:8" ht="15.6" x14ac:dyDescent="0.3">
      <c r="A24" s="135">
        <f t="shared" si="0"/>
        <v>41618</v>
      </c>
      <c r="B24" s="150">
        <v>4</v>
      </c>
      <c r="C24" s="149">
        <v>2.29</v>
      </c>
      <c r="D24" s="149">
        <v>1.01</v>
      </c>
      <c r="E24" s="149">
        <v>-0.11</v>
      </c>
      <c r="F24" s="150">
        <v>1.29</v>
      </c>
      <c r="G24" s="149">
        <v>-0.53</v>
      </c>
      <c r="H24" s="155"/>
    </row>
    <row r="25" spans="1:8" ht="15.6" x14ac:dyDescent="0.3">
      <c r="A25" s="137">
        <f t="shared" si="0"/>
        <v>41710</v>
      </c>
      <c r="B25" s="148">
        <v>-1.2</v>
      </c>
      <c r="C25" s="147">
        <v>1.26</v>
      </c>
      <c r="D25" s="147">
        <v>0.79</v>
      </c>
      <c r="E25" s="147">
        <v>-1.89</v>
      </c>
      <c r="F25" s="148">
        <v>-1.1599999999999999</v>
      </c>
      <c r="G25" s="147">
        <v>-0.19</v>
      </c>
      <c r="H25" s="155"/>
    </row>
    <row r="26" spans="1:8" ht="15.6" x14ac:dyDescent="0.3">
      <c r="A26" s="135">
        <f t="shared" si="0"/>
        <v>41802</v>
      </c>
      <c r="B26" s="150">
        <v>4</v>
      </c>
      <c r="C26" s="149">
        <v>2.56</v>
      </c>
      <c r="D26" s="149">
        <v>1.1200000000000001</v>
      </c>
      <c r="E26" s="149">
        <v>0.67</v>
      </c>
      <c r="F26" s="150">
        <v>-0.41</v>
      </c>
      <c r="G26" s="149">
        <v>0.02</v>
      </c>
      <c r="H26" s="155"/>
    </row>
    <row r="27" spans="1:8" ht="15.6" x14ac:dyDescent="0.3">
      <c r="A27" s="137">
        <f t="shared" si="0"/>
        <v>41894</v>
      </c>
      <c r="B27" s="148">
        <v>5</v>
      </c>
      <c r="C27" s="147">
        <v>2.52</v>
      </c>
      <c r="D27" s="147">
        <v>1.1599999999999999</v>
      </c>
      <c r="E27" s="147">
        <v>0.32</v>
      </c>
      <c r="F27" s="148">
        <v>0.5</v>
      </c>
      <c r="G27" s="147">
        <v>0.46</v>
      </c>
      <c r="H27" s="155"/>
    </row>
    <row r="28" spans="1:8" ht="15.6" x14ac:dyDescent="0.3">
      <c r="A28" s="135">
        <f t="shared" si="0"/>
        <v>41986</v>
      </c>
      <c r="B28" s="150">
        <v>2.2999999999999998</v>
      </c>
      <c r="C28" s="149">
        <v>3.07</v>
      </c>
      <c r="D28" s="149">
        <v>0.22</v>
      </c>
      <c r="E28" s="149">
        <v>0.23</v>
      </c>
      <c r="F28" s="150">
        <v>-1.1399999999999999</v>
      </c>
      <c r="G28" s="149">
        <v>-7.0000000000000007E-2</v>
      </c>
      <c r="H28" s="155"/>
    </row>
    <row r="29" spans="1:8" ht="15.6" x14ac:dyDescent="0.3">
      <c r="A29" s="137">
        <f t="shared" si="0"/>
        <v>42078</v>
      </c>
      <c r="B29" s="148">
        <v>2</v>
      </c>
      <c r="C29" s="147">
        <v>1.63</v>
      </c>
      <c r="D29" s="147">
        <v>0.61</v>
      </c>
      <c r="E29" s="147">
        <v>1.01</v>
      </c>
      <c r="F29" s="148">
        <v>-1.65</v>
      </c>
      <c r="G29" s="147">
        <v>0.45</v>
      </c>
      <c r="H29" s="155"/>
    </row>
    <row r="30" spans="1:8" ht="15.6" x14ac:dyDescent="0.3">
      <c r="A30" s="135">
        <f t="shared" si="0"/>
        <v>42170</v>
      </c>
      <c r="B30" s="150">
        <v>2.6</v>
      </c>
      <c r="C30" s="149">
        <v>1.94</v>
      </c>
      <c r="D30" s="149">
        <v>0.7</v>
      </c>
      <c r="E30" s="149">
        <v>-0.52</v>
      </c>
      <c r="F30" s="150">
        <v>-0.08</v>
      </c>
      <c r="G30" s="149">
        <v>0.56999999999999995</v>
      </c>
      <c r="H30" s="155"/>
    </row>
    <row r="31" spans="1:8" ht="15.6" x14ac:dyDescent="0.3">
      <c r="A31" s="137">
        <f t="shared" si="0"/>
        <v>42262</v>
      </c>
      <c r="B31" s="148">
        <v>2</v>
      </c>
      <c r="C31" s="147">
        <v>1.81</v>
      </c>
      <c r="D31" s="147">
        <v>0.92</v>
      </c>
      <c r="E31" s="147">
        <v>-0.56999999999999995</v>
      </c>
      <c r="F31" s="148">
        <v>-0.52</v>
      </c>
      <c r="G31" s="147">
        <v>0.34</v>
      </c>
      <c r="H31" s="155"/>
    </row>
    <row r="32" spans="1:8" ht="15.6" x14ac:dyDescent="0.3">
      <c r="A32" s="135">
        <f t="shared" si="0"/>
        <v>42354</v>
      </c>
      <c r="B32" s="150">
        <v>0.9</v>
      </c>
      <c r="C32" s="149">
        <v>1.53</v>
      </c>
      <c r="D32" s="149">
        <v>-0.03</v>
      </c>
      <c r="E32" s="149">
        <v>-0.36</v>
      </c>
      <c r="F32" s="150">
        <v>-0.45</v>
      </c>
      <c r="G32" s="149">
        <v>0.18</v>
      </c>
      <c r="H32" s="155"/>
    </row>
    <row r="33" spans="1:8" ht="15.6" x14ac:dyDescent="0.3">
      <c r="A33" s="137">
        <f t="shared" si="0"/>
        <v>42446</v>
      </c>
      <c r="B33" s="148">
        <v>0.8</v>
      </c>
      <c r="C33" s="147">
        <v>1.1100000000000001</v>
      </c>
      <c r="D33" s="147">
        <v>-0.15</v>
      </c>
      <c r="E33" s="147">
        <v>-0.41</v>
      </c>
      <c r="F33" s="148">
        <v>0.01</v>
      </c>
      <c r="G33" s="147">
        <v>0.28000000000000003</v>
      </c>
      <c r="H33" s="155"/>
    </row>
    <row r="34" spans="1:8" ht="15.6" x14ac:dyDescent="0.3">
      <c r="A34" s="135">
        <f t="shared" si="0"/>
        <v>42538</v>
      </c>
      <c r="B34" s="150">
        <v>1.4</v>
      </c>
      <c r="C34" s="149">
        <v>2.88</v>
      </c>
      <c r="D34" s="149">
        <v>-0.18</v>
      </c>
      <c r="E34" s="149">
        <v>-1.1599999999999999</v>
      </c>
      <c r="F34" s="150">
        <v>0.18</v>
      </c>
      <c r="G34" s="149">
        <v>-0.3</v>
      </c>
      <c r="H34" s="155"/>
    </row>
    <row r="35" spans="1:8" ht="15.6" x14ac:dyDescent="0.3">
      <c r="A35" s="137">
        <f t="shared" si="0"/>
        <v>42630</v>
      </c>
      <c r="B35" s="148">
        <v>3.5</v>
      </c>
      <c r="C35" s="147">
        <v>2.0299999999999998</v>
      </c>
      <c r="D35" s="147">
        <v>0.02</v>
      </c>
      <c r="E35" s="147">
        <v>0.49</v>
      </c>
      <c r="F35" s="148">
        <v>0.85</v>
      </c>
      <c r="G35" s="147">
        <v>0.14000000000000001</v>
      </c>
      <c r="H35" s="155"/>
    </row>
    <row r="36" spans="1:8" ht="15.6" x14ac:dyDescent="0.3">
      <c r="A36" s="135">
        <f t="shared" si="0"/>
        <v>42722</v>
      </c>
      <c r="B36" s="150">
        <v>2.1</v>
      </c>
      <c r="C36" s="149">
        <v>2.4</v>
      </c>
      <c r="D36" s="149">
        <v>0.46</v>
      </c>
      <c r="E36" s="149">
        <v>1.01</v>
      </c>
      <c r="F36" s="150">
        <v>-1.82</v>
      </c>
      <c r="G36" s="149">
        <v>0.03</v>
      </c>
      <c r="H36" s="155"/>
    </row>
    <row r="37" spans="1:8" ht="15.6" x14ac:dyDescent="0.3">
      <c r="A37" s="137">
        <f t="shared" si="0"/>
        <v>42814</v>
      </c>
      <c r="B37" s="148">
        <v>1.4</v>
      </c>
      <c r="C37" s="147">
        <v>0.75</v>
      </c>
      <c r="D37" s="147">
        <v>1.71</v>
      </c>
      <c r="E37" s="147">
        <v>-1.1100000000000001</v>
      </c>
      <c r="F37" s="148">
        <v>0.23</v>
      </c>
      <c r="G37" s="147">
        <v>-0.16</v>
      </c>
    </row>
    <row r="39" spans="1:8" x14ac:dyDescent="0.3">
      <c r="A39" t="s">
        <v>261</v>
      </c>
    </row>
    <row r="40" spans="1:8" x14ac:dyDescent="0.3">
      <c r="A40" t="s">
        <v>260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2"/>
  <sheetViews>
    <sheetView showGridLines="0" workbookViewId="0"/>
  </sheetViews>
  <sheetFormatPr baseColWidth="10" defaultRowHeight="14.4" x14ac:dyDescent="0.3"/>
  <cols>
    <col min="2" max="2" width="20.6640625" customWidth="1"/>
  </cols>
  <sheetData>
    <row r="1" spans="1:2" ht="15.6" x14ac:dyDescent="0.3">
      <c r="A1" s="15" t="s">
        <v>468</v>
      </c>
      <c r="B1" s="15"/>
    </row>
    <row r="2" spans="1:2" ht="15.6" x14ac:dyDescent="0.3">
      <c r="A2" s="20" t="s">
        <v>469</v>
      </c>
      <c r="B2" s="20"/>
    </row>
    <row r="3" spans="1:2" ht="15.6" x14ac:dyDescent="0.3">
      <c r="A3" s="20"/>
      <c r="B3" s="20"/>
    </row>
    <row r="4" spans="1:2" ht="15.6" x14ac:dyDescent="0.3">
      <c r="A4" s="21" t="s">
        <v>472</v>
      </c>
      <c r="B4" s="21"/>
    </row>
    <row r="5" spans="1:2" ht="15.6" x14ac:dyDescent="0.3">
      <c r="A5" s="85" t="s">
        <v>470</v>
      </c>
      <c r="B5" s="21"/>
    </row>
    <row r="6" spans="1:2" ht="15.6" x14ac:dyDescent="0.3">
      <c r="A6" s="21"/>
      <c r="B6" s="21"/>
    </row>
    <row r="7" spans="1:2" ht="45" customHeight="1" x14ac:dyDescent="0.3">
      <c r="A7" s="177" t="s">
        <v>0</v>
      </c>
      <c r="B7" s="177" t="s">
        <v>105</v>
      </c>
    </row>
    <row r="8" spans="1:2" ht="45" customHeight="1" x14ac:dyDescent="0.3">
      <c r="A8" s="178" t="s">
        <v>1</v>
      </c>
      <c r="B8" s="178" t="s">
        <v>471</v>
      </c>
    </row>
    <row r="9" spans="1:2" ht="15.6" x14ac:dyDescent="0.3">
      <c r="A9" s="98">
        <v>42736</v>
      </c>
      <c r="B9" s="190">
        <v>821664.24558566976</v>
      </c>
    </row>
    <row r="10" spans="1:2" ht="15.6" x14ac:dyDescent="0.3">
      <c r="A10" s="99">
        <v>42737</v>
      </c>
      <c r="B10" s="191">
        <v>854950.9445972899</v>
      </c>
    </row>
    <row r="11" spans="1:2" ht="15.6" x14ac:dyDescent="0.3">
      <c r="A11" s="98">
        <v>42738</v>
      </c>
      <c r="B11" s="190">
        <v>856528.28809865017</v>
      </c>
    </row>
    <row r="12" spans="1:2" ht="15.6" x14ac:dyDescent="0.3">
      <c r="A12" s="99">
        <v>42739</v>
      </c>
      <c r="B12" s="191">
        <v>852335.99890603987</v>
      </c>
    </row>
    <row r="13" spans="1:2" ht="15.6" x14ac:dyDescent="0.3">
      <c r="A13" s="98">
        <v>42740</v>
      </c>
      <c r="B13" s="190">
        <v>843142.49395415001</v>
      </c>
    </row>
    <row r="14" spans="1:2" ht="15.6" x14ac:dyDescent="0.3">
      <c r="A14" s="99">
        <v>42741</v>
      </c>
      <c r="B14" s="191">
        <v>840118.69641952019</v>
      </c>
    </row>
    <row r="15" spans="1:2" ht="15.6" x14ac:dyDescent="0.3">
      <c r="A15" s="98">
        <v>42742</v>
      </c>
      <c r="B15" s="190">
        <v>840118.69641952019</v>
      </c>
    </row>
    <row r="16" spans="1:2" ht="15.6" x14ac:dyDescent="0.3">
      <c r="A16" s="99">
        <v>42743</v>
      </c>
      <c r="B16" s="191">
        <v>840118.69641952019</v>
      </c>
    </row>
    <row r="17" spans="1:2" ht="15.6" x14ac:dyDescent="0.3">
      <c r="A17" s="98">
        <v>42744</v>
      </c>
      <c r="B17" s="190">
        <v>839299.22796073998</v>
      </c>
    </row>
    <row r="18" spans="1:2" ht="15.6" x14ac:dyDescent="0.3">
      <c r="A18" s="99">
        <v>42745</v>
      </c>
      <c r="B18" s="191">
        <v>847063.08366100024</v>
      </c>
    </row>
    <row r="19" spans="1:2" ht="15.6" x14ac:dyDescent="0.3">
      <c r="A19" s="98">
        <v>42746</v>
      </c>
      <c r="B19" s="190">
        <v>799300.51871692017</v>
      </c>
    </row>
    <row r="20" spans="1:2" ht="15.6" x14ac:dyDescent="0.3">
      <c r="A20" s="99">
        <v>42747</v>
      </c>
      <c r="B20" s="191">
        <v>797870.20643408003</v>
      </c>
    </row>
    <row r="21" spans="1:2" ht="15.6" x14ac:dyDescent="0.3">
      <c r="A21" s="98">
        <v>42748</v>
      </c>
      <c r="B21" s="190">
        <v>794087.02012255997</v>
      </c>
    </row>
    <row r="22" spans="1:2" ht="15.6" x14ac:dyDescent="0.3">
      <c r="A22" s="99">
        <v>42749</v>
      </c>
      <c r="B22" s="191">
        <v>794087.02012255997</v>
      </c>
    </row>
    <row r="23" spans="1:2" ht="15.6" x14ac:dyDescent="0.3">
      <c r="A23" s="98">
        <v>42750</v>
      </c>
      <c r="B23" s="190">
        <v>794087.02012255997</v>
      </c>
    </row>
    <row r="24" spans="1:2" ht="15.6" x14ac:dyDescent="0.3">
      <c r="A24" s="99">
        <v>42751</v>
      </c>
      <c r="B24" s="191">
        <v>789982.11798688024</v>
      </c>
    </row>
    <row r="25" spans="1:2" ht="15.6" x14ac:dyDescent="0.3">
      <c r="A25" s="98">
        <v>42752</v>
      </c>
      <c r="B25" s="190">
        <v>767752.97840039991</v>
      </c>
    </row>
    <row r="26" spans="1:2" ht="15.6" x14ac:dyDescent="0.3">
      <c r="A26" s="99">
        <v>42753</v>
      </c>
      <c r="B26" s="191">
        <v>794263.69768806978</v>
      </c>
    </row>
    <row r="27" spans="1:2" ht="15.6" x14ac:dyDescent="0.3">
      <c r="A27" s="98">
        <v>42754</v>
      </c>
      <c r="B27" s="190">
        <v>790653.6486959199</v>
      </c>
    </row>
    <row r="28" spans="1:2" ht="15.6" x14ac:dyDescent="0.3">
      <c r="A28" s="99">
        <v>42755</v>
      </c>
      <c r="B28" s="191">
        <v>794348.79847665969</v>
      </c>
    </row>
    <row r="29" spans="1:2" ht="15.6" x14ac:dyDescent="0.3">
      <c r="A29" s="98">
        <v>42756</v>
      </c>
      <c r="B29" s="190">
        <v>794348.79847665969</v>
      </c>
    </row>
    <row r="30" spans="1:2" ht="15.6" x14ac:dyDescent="0.3">
      <c r="A30" s="99">
        <v>42757</v>
      </c>
      <c r="B30" s="191">
        <v>794348.79847665969</v>
      </c>
    </row>
    <row r="31" spans="1:2" ht="15.6" x14ac:dyDescent="0.3">
      <c r="A31" s="98">
        <v>42758</v>
      </c>
      <c r="B31" s="190">
        <v>797306.98330519977</v>
      </c>
    </row>
    <row r="32" spans="1:2" ht="15.6" x14ac:dyDescent="0.3">
      <c r="A32" s="99">
        <v>42759</v>
      </c>
      <c r="B32" s="191">
        <v>804230.3087553198</v>
      </c>
    </row>
    <row r="33" spans="1:2" ht="15.6" x14ac:dyDescent="0.3">
      <c r="A33" s="98">
        <v>42760</v>
      </c>
      <c r="B33" s="190">
        <v>817041.6549519198</v>
      </c>
    </row>
    <row r="34" spans="1:2" ht="15.6" x14ac:dyDescent="0.3">
      <c r="A34" s="99">
        <v>42761</v>
      </c>
      <c r="B34" s="191">
        <v>820174.70271465997</v>
      </c>
    </row>
    <row r="35" spans="1:2" ht="15.6" x14ac:dyDescent="0.3">
      <c r="A35" s="98">
        <v>42762</v>
      </c>
      <c r="B35" s="190">
        <v>815167.30120101967</v>
      </c>
    </row>
    <row r="36" spans="1:2" ht="15.6" x14ac:dyDescent="0.3">
      <c r="A36" s="99">
        <v>42763</v>
      </c>
      <c r="B36" s="191">
        <v>815167.30120101967</v>
      </c>
    </row>
    <row r="37" spans="1:2" ht="15.6" x14ac:dyDescent="0.3">
      <c r="A37" s="98">
        <v>42764</v>
      </c>
      <c r="B37" s="190">
        <v>815167.30120101967</v>
      </c>
    </row>
    <row r="38" spans="1:2" ht="15.6" x14ac:dyDescent="0.3">
      <c r="A38" s="99">
        <v>42765</v>
      </c>
      <c r="B38" s="191">
        <v>827457.38999831001</v>
      </c>
    </row>
    <row r="39" spans="1:2" ht="15.6" x14ac:dyDescent="0.3">
      <c r="A39" s="98">
        <v>42766</v>
      </c>
      <c r="B39" s="190">
        <v>827885.50733034976</v>
      </c>
    </row>
    <row r="40" spans="1:2" ht="15.6" x14ac:dyDescent="0.3">
      <c r="A40" s="99">
        <v>42767</v>
      </c>
      <c r="B40" s="191">
        <v>830588.49893286009</v>
      </c>
    </row>
    <row r="41" spans="1:2" ht="15.6" x14ac:dyDescent="0.3">
      <c r="A41" s="98">
        <v>42768</v>
      </c>
      <c r="B41" s="190">
        <v>823925.04255618993</v>
      </c>
    </row>
    <row r="42" spans="1:2" ht="15.6" x14ac:dyDescent="0.3">
      <c r="A42" s="99">
        <v>42769</v>
      </c>
      <c r="B42" s="191">
        <v>824725.73526812019</v>
      </c>
    </row>
    <row r="43" spans="1:2" ht="15.6" x14ac:dyDescent="0.3">
      <c r="A43" s="98">
        <v>42770</v>
      </c>
      <c r="B43" s="190">
        <v>824725.73526812019</v>
      </c>
    </row>
    <row r="44" spans="1:2" ht="15.6" x14ac:dyDescent="0.3">
      <c r="A44" s="99">
        <v>42771</v>
      </c>
      <c r="B44" s="191">
        <v>824725.73526812019</v>
      </c>
    </row>
    <row r="45" spans="1:2" ht="15.6" x14ac:dyDescent="0.3">
      <c r="A45" s="98">
        <v>42772</v>
      </c>
      <c r="B45" s="190">
        <v>829161.94052522967</v>
      </c>
    </row>
    <row r="46" spans="1:2" ht="15.6" x14ac:dyDescent="0.3">
      <c r="A46" s="99">
        <v>42773</v>
      </c>
      <c r="B46" s="191">
        <v>846685.15352802025</v>
      </c>
    </row>
    <row r="47" spans="1:2" ht="15.6" x14ac:dyDescent="0.3">
      <c r="A47" s="98">
        <v>42774</v>
      </c>
      <c r="B47" s="190">
        <v>845003.62614909001</v>
      </c>
    </row>
    <row r="48" spans="1:2" ht="15.6" x14ac:dyDescent="0.3">
      <c r="A48" s="99">
        <v>42775</v>
      </c>
      <c r="B48" s="191">
        <v>840859.69274413015</v>
      </c>
    </row>
    <row r="49" spans="1:2" ht="15.6" x14ac:dyDescent="0.3">
      <c r="A49" s="98">
        <v>42776</v>
      </c>
      <c r="B49" s="190">
        <v>842046.32090733002</v>
      </c>
    </row>
    <row r="50" spans="1:2" ht="15.6" x14ac:dyDescent="0.3">
      <c r="A50" s="99">
        <v>42777</v>
      </c>
      <c r="B50" s="191">
        <v>842046.32090733002</v>
      </c>
    </row>
    <row r="51" spans="1:2" ht="15.6" x14ac:dyDescent="0.3">
      <c r="A51" s="98">
        <v>42778</v>
      </c>
      <c r="B51" s="190">
        <v>842046.32090733002</v>
      </c>
    </row>
    <row r="52" spans="1:2" ht="15.6" x14ac:dyDescent="0.3">
      <c r="A52" s="99">
        <v>42779</v>
      </c>
      <c r="B52" s="191">
        <v>838103.03421606985</v>
      </c>
    </row>
    <row r="53" spans="1:2" ht="15.6" x14ac:dyDescent="0.3">
      <c r="A53" s="98">
        <v>42780</v>
      </c>
      <c r="B53" s="190">
        <v>836932.46109163982</v>
      </c>
    </row>
    <row r="54" spans="1:2" ht="15.6" x14ac:dyDescent="0.3">
      <c r="A54" s="99">
        <v>42781</v>
      </c>
      <c r="B54" s="191">
        <v>835280.94894550019</v>
      </c>
    </row>
    <row r="55" spans="1:2" ht="15.6" x14ac:dyDescent="0.3">
      <c r="A55" s="98">
        <v>42782</v>
      </c>
      <c r="B55" s="190">
        <v>822288.02175415971</v>
      </c>
    </row>
    <row r="56" spans="1:2" ht="15.6" x14ac:dyDescent="0.3">
      <c r="A56" s="99">
        <v>42783</v>
      </c>
      <c r="B56" s="191">
        <v>813209.53464388009</v>
      </c>
    </row>
    <row r="57" spans="1:2" ht="15.6" x14ac:dyDescent="0.3">
      <c r="A57" s="98">
        <v>42784</v>
      </c>
      <c r="B57" s="190">
        <v>813209.53464388009</v>
      </c>
    </row>
    <row r="58" spans="1:2" ht="15.6" x14ac:dyDescent="0.3">
      <c r="A58" s="99">
        <v>42785</v>
      </c>
      <c r="B58" s="191">
        <v>813209.53464388009</v>
      </c>
    </row>
    <row r="59" spans="1:2" ht="15.6" x14ac:dyDescent="0.3">
      <c r="A59" s="98">
        <v>42786</v>
      </c>
      <c r="B59" s="190">
        <v>811342.63644233998</v>
      </c>
    </row>
    <row r="60" spans="1:2" ht="15.6" x14ac:dyDescent="0.3">
      <c r="A60" s="99">
        <v>42787</v>
      </c>
      <c r="B60" s="191">
        <v>836426.37133642007</v>
      </c>
    </row>
    <row r="61" spans="1:2" ht="15.6" x14ac:dyDescent="0.3">
      <c r="A61" s="98">
        <v>42788</v>
      </c>
      <c r="B61" s="190">
        <v>821448.51688705012</v>
      </c>
    </row>
    <row r="62" spans="1:2" ht="15.6" x14ac:dyDescent="0.3">
      <c r="A62" s="99">
        <v>42789</v>
      </c>
      <c r="B62" s="191">
        <v>825311.86222272983</v>
      </c>
    </row>
    <row r="63" spans="1:2" ht="15.6" x14ac:dyDescent="0.3">
      <c r="A63" s="98">
        <v>42790</v>
      </c>
      <c r="B63" s="190">
        <v>814741.95974144014</v>
      </c>
    </row>
    <row r="64" spans="1:2" ht="15.6" x14ac:dyDescent="0.3">
      <c r="A64" s="99">
        <v>42791</v>
      </c>
      <c r="B64" s="191">
        <v>814741.95974144014</v>
      </c>
    </row>
    <row r="65" spans="1:2" ht="15.6" x14ac:dyDescent="0.3">
      <c r="A65" s="98">
        <v>42792</v>
      </c>
      <c r="B65" s="190">
        <v>814741.95974144014</v>
      </c>
    </row>
    <row r="66" spans="1:2" ht="15.6" x14ac:dyDescent="0.3">
      <c r="A66" s="99">
        <v>42793</v>
      </c>
      <c r="B66" s="191">
        <v>814741.95974144014</v>
      </c>
    </row>
    <row r="67" spans="1:2" ht="15.6" x14ac:dyDescent="0.3">
      <c r="A67" s="98">
        <v>42794</v>
      </c>
      <c r="B67" s="190">
        <v>814741.95974144014</v>
      </c>
    </row>
    <row r="68" spans="1:2" ht="15.6" x14ac:dyDescent="0.3">
      <c r="A68" s="99">
        <v>42795</v>
      </c>
      <c r="B68" s="191">
        <v>854352.12663862982</v>
      </c>
    </row>
    <row r="69" spans="1:2" ht="15.6" x14ac:dyDescent="0.3">
      <c r="A69" s="98">
        <v>42796</v>
      </c>
      <c r="B69" s="190">
        <v>849510.68982466008</v>
      </c>
    </row>
    <row r="70" spans="1:2" ht="15.6" x14ac:dyDescent="0.3">
      <c r="A70" s="99">
        <v>42797</v>
      </c>
      <c r="B70" s="191">
        <v>829443.01344257011</v>
      </c>
    </row>
    <row r="71" spans="1:2" ht="15.6" x14ac:dyDescent="0.3">
      <c r="A71" s="98">
        <v>42798</v>
      </c>
      <c r="B71" s="190">
        <v>829443.01344257011</v>
      </c>
    </row>
    <row r="72" spans="1:2" ht="15.6" x14ac:dyDescent="0.3">
      <c r="A72" s="99">
        <v>42799</v>
      </c>
      <c r="B72" s="191">
        <v>829443.01344257011</v>
      </c>
    </row>
    <row r="73" spans="1:2" ht="15.6" x14ac:dyDescent="0.3">
      <c r="A73" s="98">
        <v>42800</v>
      </c>
      <c r="B73" s="190">
        <v>807023.00055167987</v>
      </c>
    </row>
    <row r="74" spans="1:2" ht="15.6" x14ac:dyDescent="0.3">
      <c r="A74" s="99">
        <v>42801</v>
      </c>
      <c r="B74" s="191">
        <v>781986.01435921981</v>
      </c>
    </row>
    <row r="75" spans="1:2" ht="15.6" x14ac:dyDescent="0.3">
      <c r="A75" s="98">
        <v>42802</v>
      </c>
      <c r="B75" s="190">
        <v>779301.81057765987</v>
      </c>
    </row>
    <row r="76" spans="1:2" ht="15.6" x14ac:dyDescent="0.3">
      <c r="A76" s="99">
        <v>42803</v>
      </c>
      <c r="B76" s="191">
        <v>781653.09110439965</v>
      </c>
    </row>
    <row r="77" spans="1:2" ht="15.6" x14ac:dyDescent="0.3">
      <c r="A77" s="98">
        <v>42804</v>
      </c>
      <c r="B77" s="190">
        <v>799471.26655805972</v>
      </c>
    </row>
    <row r="78" spans="1:2" ht="15.6" x14ac:dyDescent="0.3">
      <c r="A78" s="99">
        <v>42805</v>
      </c>
      <c r="B78" s="191">
        <v>799471.26655805972</v>
      </c>
    </row>
    <row r="79" spans="1:2" ht="15.6" x14ac:dyDescent="0.3">
      <c r="A79" s="98">
        <v>42806</v>
      </c>
      <c r="B79" s="190">
        <v>799471.26655805972</v>
      </c>
    </row>
    <row r="80" spans="1:2" ht="15.6" x14ac:dyDescent="0.3">
      <c r="A80" s="99">
        <v>42807</v>
      </c>
      <c r="B80" s="191">
        <v>791743.71235102974</v>
      </c>
    </row>
    <row r="81" spans="1:2" ht="15.6" x14ac:dyDescent="0.3">
      <c r="A81" s="98">
        <v>42808</v>
      </c>
      <c r="B81" s="190">
        <v>796573.45831310016</v>
      </c>
    </row>
    <row r="82" spans="1:2" ht="15.6" x14ac:dyDescent="0.3">
      <c r="A82" s="99">
        <v>42809</v>
      </c>
      <c r="B82" s="191">
        <v>812191.48841315974</v>
      </c>
    </row>
    <row r="83" spans="1:2" ht="15.6" x14ac:dyDescent="0.3">
      <c r="A83" s="98">
        <v>42810</v>
      </c>
      <c r="B83" s="190">
        <v>782767.10711633996</v>
      </c>
    </row>
    <row r="84" spans="1:2" ht="15.6" x14ac:dyDescent="0.3">
      <c r="A84" s="99">
        <v>42811</v>
      </c>
      <c r="B84" s="191">
        <v>774679.78889767011</v>
      </c>
    </row>
    <row r="85" spans="1:2" ht="15.6" x14ac:dyDescent="0.3">
      <c r="A85" s="98">
        <v>42812</v>
      </c>
      <c r="B85" s="190">
        <v>774679.78889767011</v>
      </c>
    </row>
    <row r="86" spans="1:2" ht="15.6" x14ac:dyDescent="0.3">
      <c r="A86" s="99">
        <v>42813</v>
      </c>
      <c r="B86" s="191">
        <v>774679.78889767011</v>
      </c>
    </row>
    <row r="87" spans="1:2" ht="15.6" x14ac:dyDescent="0.3">
      <c r="A87" s="98">
        <v>42814</v>
      </c>
      <c r="B87" s="190">
        <v>790412.31527596014</v>
      </c>
    </row>
    <row r="88" spans="1:2" ht="15.6" x14ac:dyDescent="0.3">
      <c r="A88" s="99">
        <v>42815</v>
      </c>
      <c r="B88" s="191">
        <v>788597.58984296978</v>
      </c>
    </row>
    <row r="89" spans="1:2" ht="15.6" x14ac:dyDescent="0.3">
      <c r="A89" s="98">
        <v>42816</v>
      </c>
      <c r="B89" s="190">
        <v>781873.24064714974</v>
      </c>
    </row>
    <row r="90" spans="1:2" ht="15.6" x14ac:dyDescent="0.3">
      <c r="A90" s="99">
        <v>42817</v>
      </c>
      <c r="B90" s="191">
        <v>775336.05428313965</v>
      </c>
    </row>
    <row r="91" spans="1:2" ht="15.6" x14ac:dyDescent="0.3">
      <c r="A91" s="98">
        <v>42818</v>
      </c>
      <c r="B91" s="190">
        <v>775336.05428313965</v>
      </c>
    </row>
    <row r="92" spans="1:2" ht="15.6" x14ac:dyDescent="0.3">
      <c r="A92" s="99">
        <v>42819</v>
      </c>
      <c r="B92" s="191">
        <v>775336.05428313965</v>
      </c>
    </row>
    <row r="93" spans="1:2" ht="15.6" x14ac:dyDescent="0.3">
      <c r="A93" s="98">
        <v>42820</v>
      </c>
      <c r="B93" s="190">
        <v>775336.05428313965</v>
      </c>
    </row>
    <row r="94" spans="1:2" ht="15.6" x14ac:dyDescent="0.3">
      <c r="A94" s="99">
        <v>42821</v>
      </c>
      <c r="B94" s="191">
        <v>764970.62436881009</v>
      </c>
    </row>
    <row r="95" spans="1:2" ht="15.6" x14ac:dyDescent="0.3">
      <c r="A95" s="98">
        <v>42822</v>
      </c>
      <c r="B95" s="190">
        <v>751625.48814121995</v>
      </c>
    </row>
    <row r="96" spans="1:2" ht="15.6" x14ac:dyDescent="0.3">
      <c r="A96" s="99">
        <v>42823</v>
      </c>
      <c r="B96" s="191">
        <v>754351.66876881989</v>
      </c>
    </row>
    <row r="97" spans="1:2" ht="15.6" x14ac:dyDescent="0.3">
      <c r="A97" s="98">
        <v>42824</v>
      </c>
      <c r="B97" s="190">
        <v>772869.33602619008</v>
      </c>
    </row>
    <row r="98" spans="1:2" ht="15.6" x14ac:dyDescent="0.3">
      <c r="A98" s="99">
        <v>42825</v>
      </c>
      <c r="B98" s="191">
        <v>754751.52384247014</v>
      </c>
    </row>
    <row r="99" spans="1:2" ht="15.6" x14ac:dyDescent="0.3">
      <c r="A99" s="98">
        <v>42826</v>
      </c>
      <c r="B99" s="190">
        <v>754751.52384247014</v>
      </c>
    </row>
    <row r="100" spans="1:2" ht="15.6" x14ac:dyDescent="0.3">
      <c r="A100" s="99">
        <v>42827</v>
      </c>
      <c r="B100" s="191">
        <v>754751.52384247014</v>
      </c>
    </row>
    <row r="101" spans="1:2" ht="15.6" x14ac:dyDescent="0.3">
      <c r="A101" s="98">
        <v>42828</v>
      </c>
      <c r="B101" s="190">
        <v>793132.23073048971</v>
      </c>
    </row>
    <row r="102" spans="1:2" ht="15.6" x14ac:dyDescent="0.3">
      <c r="A102" s="99">
        <v>42829</v>
      </c>
      <c r="B102" s="191">
        <v>786106.20984506002</v>
      </c>
    </row>
    <row r="103" spans="1:2" ht="15.6" x14ac:dyDescent="0.3">
      <c r="A103" s="98">
        <v>42830</v>
      </c>
      <c r="B103" s="190">
        <v>778071.35738307016</v>
      </c>
    </row>
    <row r="104" spans="1:2" ht="15.6" x14ac:dyDescent="0.3">
      <c r="A104" s="99">
        <v>42831</v>
      </c>
      <c r="B104" s="191">
        <v>778918.95199838001</v>
      </c>
    </row>
    <row r="105" spans="1:2" ht="15.6" x14ac:dyDescent="0.3">
      <c r="A105" s="98">
        <v>42832</v>
      </c>
      <c r="B105" s="190">
        <v>779781.0483187997</v>
      </c>
    </row>
    <row r="106" spans="1:2" ht="15.6" x14ac:dyDescent="0.3">
      <c r="A106" s="99">
        <v>42833</v>
      </c>
      <c r="B106" s="191">
        <v>779781.0483187997</v>
      </c>
    </row>
    <row r="107" spans="1:2" ht="15.6" x14ac:dyDescent="0.3">
      <c r="A107" s="98">
        <v>42834</v>
      </c>
      <c r="B107" s="190">
        <v>779781.0483187997</v>
      </c>
    </row>
    <row r="108" spans="1:2" ht="15.6" x14ac:dyDescent="0.3">
      <c r="A108" s="99">
        <v>42835</v>
      </c>
      <c r="B108" s="191">
        <v>791731.66391987982</v>
      </c>
    </row>
    <row r="109" spans="1:2" ht="15.6" x14ac:dyDescent="0.3">
      <c r="A109" s="98">
        <v>42836</v>
      </c>
      <c r="B109" s="190">
        <v>789921.18011094991</v>
      </c>
    </row>
    <row r="110" spans="1:2" ht="15.6" x14ac:dyDescent="0.3">
      <c r="A110" s="99">
        <v>42837</v>
      </c>
      <c r="B110" s="191">
        <v>776726.27322726999</v>
      </c>
    </row>
    <row r="111" spans="1:2" ht="15.6" x14ac:dyDescent="0.3">
      <c r="A111" s="98">
        <v>42838</v>
      </c>
      <c r="B111" s="190">
        <v>776726.27322726999</v>
      </c>
    </row>
    <row r="112" spans="1:2" ht="15.6" x14ac:dyDescent="0.3">
      <c r="A112" s="99">
        <v>42839</v>
      </c>
      <c r="B112" s="191">
        <v>776726.27322726999</v>
      </c>
    </row>
    <row r="113" spans="1:2" ht="15.6" x14ac:dyDescent="0.3">
      <c r="A113" s="98">
        <v>42840</v>
      </c>
      <c r="B113" s="190">
        <v>776726.27322726999</v>
      </c>
    </row>
    <row r="114" spans="1:2" ht="15.6" x14ac:dyDescent="0.3">
      <c r="A114" s="99">
        <v>42841</v>
      </c>
      <c r="B114" s="191">
        <v>776726.27322726999</v>
      </c>
    </row>
    <row r="115" spans="1:2" ht="15.6" x14ac:dyDescent="0.3">
      <c r="A115" s="98">
        <v>42842</v>
      </c>
      <c r="B115" s="190">
        <v>795822.69604828989</v>
      </c>
    </row>
    <row r="116" spans="1:2" ht="15.6" x14ac:dyDescent="0.3">
      <c r="A116" s="99">
        <v>42843</v>
      </c>
      <c r="B116" s="191">
        <v>795750.68354619993</v>
      </c>
    </row>
    <row r="117" spans="1:2" ht="15.6" x14ac:dyDescent="0.3">
      <c r="A117" s="98">
        <v>42844</v>
      </c>
      <c r="B117" s="190">
        <v>835464.43302772008</v>
      </c>
    </row>
    <row r="118" spans="1:2" ht="15.6" x14ac:dyDescent="0.3">
      <c r="A118" s="99">
        <v>42845</v>
      </c>
      <c r="B118" s="191">
        <v>811735.92678440991</v>
      </c>
    </row>
    <row r="119" spans="1:2" ht="15.6" x14ac:dyDescent="0.3">
      <c r="A119" s="98">
        <v>42846</v>
      </c>
      <c r="B119" s="190">
        <v>794194.86258057971</v>
      </c>
    </row>
    <row r="120" spans="1:2" ht="15.6" x14ac:dyDescent="0.3">
      <c r="A120" s="99">
        <v>42847</v>
      </c>
      <c r="B120" s="191">
        <v>794194.86258057971</v>
      </c>
    </row>
    <row r="121" spans="1:2" ht="15.6" x14ac:dyDescent="0.3">
      <c r="A121" s="98">
        <v>42848</v>
      </c>
      <c r="B121" s="190">
        <v>794194.86258057971</v>
      </c>
    </row>
    <row r="122" spans="1:2" ht="15.6" x14ac:dyDescent="0.3">
      <c r="A122" s="99">
        <v>42849</v>
      </c>
      <c r="B122" s="191">
        <v>809293.62028643012</v>
      </c>
    </row>
    <row r="123" spans="1:2" ht="15.6" x14ac:dyDescent="0.3">
      <c r="A123" s="98">
        <v>42850</v>
      </c>
      <c r="B123" s="190">
        <v>802271.51481850026</v>
      </c>
    </row>
    <row r="124" spans="1:2" ht="15.6" x14ac:dyDescent="0.3">
      <c r="A124" s="99">
        <v>42851</v>
      </c>
      <c r="B124" s="191">
        <v>797345.51379450969</v>
      </c>
    </row>
    <row r="125" spans="1:2" ht="15.6" x14ac:dyDescent="0.3">
      <c r="A125" s="98">
        <v>42852</v>
      </c>
      <c r="B125" s="190">
        <v>809372.80282031</v>
      </c>
    </row>
    <row r="126" spans="1:2" ht="15.6" x14ac:dyDescent="0.3">
      <c r="A126" s="99">
        <v>42853</v>
      </c>
      <c r="B126" s="191">
        <v>795909.82875181013</v>
      </c>
    </row>
    <row r="127" spans="1:2" ht="15.6" x14ac:dyDescent="0.3">
      <c r="A127" s="98">
        <v>42854</v>
      </c>
      <c r="B127" s="190">
        <v>795909.82875181013</v>
      </c>
    </row>
    <row r="128" spans="1:2" ht="15.6" x14ac:dyDescent="0.3">
      <c r="A128" s="99">
        <v>42855</v>
      </c>
      <c r="B128" s="191">
        <v>795909.82875181013</v>
      </c>
    </row>
    <row r="129" spans="1:2" ht="15.6" x14ac:dyDescent="0.3">
      <c r="A129" s="98">
        <v>42856</v>
      </c>
      <c r="B129" s="190">
        <v>795909.82875181013</v>
      </c>
    </row>
    <row r="130" spans="1:2" ht="15.6" x14ac:dyDescent="0.3">
      <c r="A130" s="99">
        <v>42857</v>
      </c>
      <c r="B130" s="191">
        <v>820133.1564566599</v>
      </c>
    </row>
    <row r="131" spans="1:2" ht="15.6" x14ac:dyDescent="0.3">
      <c r="A131" s="98">
        <v>42858</v>
      </c>
      <c r="B131" s="190">
        <v>817789.9549553002</v>
      </c>
    </row>
    <row r="132" spans="1:2" ht="15.6" x14ac:dyDescent="0.3">
      <c r="A132" s="99">
        <v>42859</v>
      </c>
      <c r="B132" s="191">
        <v>813496.01844297</v>
      </c>
    </row>
    <row r="133" spans="1:2" ht="15.6" x14ac:dyDescent="0.3">
      <c r="A133" s="98">
        <v>42860</v>
      </c>
      <c r="B133" s="190">
        <v>814963.53200085997</v>
      </c>
    </row>
    <row r="134" spans="1:2" ht="15.6" x14ac:dyDescent="0.3">
      <c r="A134" s="99">
        <v>42861</v>
      </c>
      <c r="B134" s="191">
        <v>814963.53200085997</v>
      </c>
    </row>
    <row r="135" spans="1:2" ht="15.6" x14ac:dyDescent="0.3">
      <c r="A135" s="98">
        <v>42862</v>
      </c>
      <c r="B135" s="190">
        <v>814963.53200085997</v>
      </c>
    </row>
    <row r="136" spans="1:2" ht="15.6" x14ac:dyDescent="0.3">
      <c r="A136" s="99">
        <v>42863</v>
      </c>
      <c r="B136" s="191">
        <v>801197.32346107985</v>
      </c>
    </row>
    <row r="137" spans="1:2" ht="15.6" x14ac:dyDescent="0.3">
      <c r="A137" s="98">
        <v>42864</v>
      </c>
      <c r="B137" s="190">
        <v>798249.82626493007</v>
      </c>
    </row>
    <row r="138" spans="1:2" ht="15.6" x14ac:dyDescent="0.3">
      <c r="A138" s="99">
        <v>42865</v>
      </c>
      <c r="B138" s="191">
        <v>793702.41168262006</v>
      </c>
    </row>
    <row r="139" spans="1:2" ht="15.6" x14ac:dyDescent="0.3">
      <c r="A139" s="98">
        <v>42866</v>
      </c>
      <c r="B139" s="190">
        <v>793702.52006929019</v>
      </c>
    </row>
    <row r="140" spans="1:2" ht="15.6" x14ac:dyDescent="0.3">
      <c r="A140" s="99">
        <v>42867</v>
      </c>
      <c r="B140" s="191">
        <v>785870.56583246973</v>
      </c>
    </row>
    <row r="141" spans="1:2" ht="15.6" x14ac:dyDescent="0.3">
      <c r="A141" s="98">
        <v>42868</v>
      </c>
      <c r="B141" s="190">
        <v>785870.56583246973</v>
      </c>
    </row>
    <row r="142" spans="1:2" ht="15.6" x14ac:dyDescent="0.3">
      <c r="A142" s="99">
        <v>42869</v>
      </c>
      <c r="B142" s="191">
        <v>785870.56583246973</v>
      </c>
    </row>
    <row r="143" spans="1:2" ht="15.6" x14ac:dyDescent="0.3">
      <c r="A143" s="98">
        <v>42870</v>
      </c>
      <c r="B143" s="190">
        <v>777729.17443665001</v>
      </c>
    </row>
    <row r="144" spans="1:2" ht="15.6" x14ac:dyDescent="0.3">
      <c r="A144" s="99">
        <v>42871</v>
      </c>
      <c r="B144" s="191">
        <v>773068.8549728801</v>
      </c>
    </row>
    <row r="145" spans="1:2" ht="15.6" x14ac:dyDescent="0.3">
      <c r="A145" s="98">
        <v>42872</v>
      </c>
      <c r="B145" s="190">
        <v>797566.59292986977</v>
      </c>
    </row>
    <row r="146" spans="1:2" ht="15.6" x14ac:dyDescent="0.3">
      <c r="A146" s="99">
        <v>42873</v>
      </c>
      <c r="B146" s="191">
        <v>789252.36704981013</v>
      </c>
    </row>
    <row r="147" spans="1:2" ht="15.6" x14ac:dyDescent="0.3">
      <c r="A147" s="98">
        <v>42874</v>
      </c>
      <c r="B147" s="190">
        <v>782324.27439698018</v>
      </c>
    </row>
    <row r="148" spans="1:2" ht="15.6" x14ac:dyDescent="0.3">
      <c r="A148" s="99">
        <v>42875</v>
      </c>
      <c r="B148" s="191">
        <v>782324.27439698018</v>
      </c>
    </row>
    <row r="149" spans="1:2" ht="15.6" x14ac:dyDescent="0.3">
      <c r="A149" s="98">
        <v>42876</v>
      </c>
      <c r="B149" s="190">
        <v>782324.27439698018</v>
      </c>
    </row>
    <row r="150" spans="1:2" ht="15.6" x14ac:dyDescent="0.3">
      <c r="A150" s="99">
        <v>42877</v>
      </c>
      <c r="B150" s="191">
        <v>776242.45586669981</v>
      </c>
    </row>
    <row r="151" spans="1:2" ht="15.6" x14ac:dyDescent="0.3">
      <c r="A151" s="98">
        <v>42878</v>
      </c>
      <c r="B151" s="190">
        <v>767648.86610077997</v>
      </c>
    </row>
    <row r="152" spans="1:2" ht="15.6" x14ac:dyDescent="0.3">
      <c r="A152" s="99">
        <v>42879</v>
      </c>
      <c r="B152" s="191">
        <v>752265.39145733998</v>
      </c>
    </row>
    <row r="153" spans="1:2" ht="15.6" x14ac:dyDescent="0.3">
      <c r="A153" s="98">
        <v>42880</v>
      </c>
      <c r="B153" s="190">
        <v>752265.39145733998</v>
      </c>
    </row>
    <row r="154" spans="1:2" ht="15.6" x14ac:dyDescent="0.3">
      <c r="A154" s="99">
        <v>42881</v>
      </c>
      <c r="B154" s="191">
        <v>759717.67217803013</v>
      </c>
    </row>
    <row r="155" spans="1:2" ht="15.6" x14ac:dyDescent="0.3">
      <c r="A155" s="98">
        <v>42882</v>
      </c>
      <c r="B155" s="190">
        <v>759717.67217803013</v>
      </c>
    </row>
    <row r="156" spans="1:2" ht="15.6" x14ac:dyDescent="0.3">
      <c r="A156" s="99">
        <v>42883</v>
      </c>
      <c r="B156" s="191">
        <v>759717.67217803013</v>
      </c>
    </row>
    <row r="157" spans="1:2" ht="15.6" x14ac:dyDescent="0.3">
      <c r="A157" s="98">
        <v>42884</v>
      </c>
      <c r="B157" s="190">
        <v>755433.82896627008</v>
      </c>
    </row>
    <row r="158" spans="1:2" ht="15.6" x14ac:dyDescent="0.3">
      <c r="A158" s="99">
        <v>42885</v>
      </c>
      <c r="B158" s="191">
        <v>753677.8933864201</v>
      </c>
    </row>
    <row r="159" spans="1:2" ht="15.6" x14ac:dyDescent="0.3">
      <c r="A159" s="98">
        <v>42886</v>
      </c>
      <c r="B159" s="190">
        <v>757086.3636303501</v>
      </c>
    </row>
    <row r="160" spans="1:2" ht="15.6" x14ac:dyDescent="0.3">
      <c r="A160" s="99">
        <v>42887</v>
      </c>
      <c r="B160" s="191">
        <v>787402.62082415982</v>
      </c>
    </row>
    <row r="161" spans="1:2" ht="15.6" x14ac:dyDescent="0.3">
      <c r="A161" s="98">
        <v>42888</v>
      </c>
      <c r="B161" s="190">
        <v>785710.41936895985</v>
      </c>
    </row>
    <row r="162" spans="1:2" ht="15.6" x14ac:dyDescent="0.3">
      <c r="A162" s="99">
        <v>42889</v>
      </c>
      <c r="B162" s="191">
        <v>785710.41936895985</v>
      </c>
    </row>
    <row r="163" spans="1:2" ht="15.6" x14ac:dyDescent="0.3">
      <c r="A163" s="98">
        <v>42890</v>
      </c>
      <c r="B163" s="190">
        <v>785710.41936895985</v>
      </c>
    </row>
    <row r="164" spans="1:2" ht="15.6" x14ac:dyDescent="0.3">
      <c r="A164" s="99">
        <v>42891</v>
      </c>
      <c r="B164" s="191">
        <v>781772.36843797029</v>
      </c>
    </row>
    <row r="165" spans="1:2" ht="15.6" x14ac:dyDescent="0.3">
      <c r="A165" s="98">
        <v>42892</v>
      </c>
      <c r="B165" s="190">
        <v>801773.47522271972</v>
      </c>
    </row>
    <row r="166" spans="1:2" ht="15.6" x14ac:dyDescent="0.3">
      <c r="A166" s="99">
        <v>42893</v>
      </c>
      <c r="B166" s="191">
        <v>817715.44637967017</v>
      </c>
    </row>
    <row r="167" spans="1:2" ht="15.6" x14ac:dyDescent="0.3">
      <c r="A167" s="98">
        <v>42894</v>
      </c>
      <c r="B167" s="190">
        <v>815320.47072872974</v>
      </c>
    </row>
    <row r="168" spans="1:2" ht="15.6" x14ac:dyDescent="0.3">
      <c r="A168" s="99">
        <v>42895</v>
      </c>
      <c r="B168" s="191">
        <v>807625.48478070984</v>
      </c>
    </row>
    <row r="169" spans="1:2" ht="15.6" x14ac:dyDescent="0.3">
      <c r="A169" s="98">
        <v>42896</v>
      </c>
      <c r="B169" s="190">
        <v>807625.48478070984</v>
      </c>
    </row>
    <row r="170" spans="1:2" ht="15.6" x14ac:dyDescent="0.3">
      <c r="A170" s="99">
        <v>42897</v>
      </c>
      <c r="B170" s="191">
        <v>807625.48478070984</v>
      </c>
    </row>
    <row r="171" spans="1:2" ht="15.6" x14ac:dyDescent="0.3">
      <c r="A171" s="98">
        <v>42898</v>
      </c>
      <c r="B171" s="190">
        <v>805071.05642125988</v>
      </c>
    </row>
    <row r="172" spans="1:2" ht="15.6" x14ac:dyDescent="0.3">
      <c r="A172" s="99">
        <v>42899</v>
      </c>
      <c r="B172" s="191">
        <v>794101.53771455993</v>
      </c>
    </row>
    <row r="173" spans="1:2" ht="15.6" x14ac:dyDescent="0.3">
      <c r="A173" s="98">
        <v>42900</v>
      </c>
      <c r="B173" s="190">
        <v>793093.0199972901</v>
      </c>
    </row>
    <row r="174" spans="1:2" ht="15.6" x14ac:dyDescent="0.3">
      <c r="A174" s="99">
        <v>42901</v>
      </c>
      <c r="B174" s="191">
        <v>793490.61210976006</v>
      </c>
    </row>
    <row r="175" spans="1:2" ht="15.6" x14ac:dyDescent="0.3">
      <c r="A175" s="98">
        <v>42902</v>
      </c>
      <c r="B175" s="190">
        <v>779105.64608877013</v>
      </c>
    </row>
    <row r="176" spans="1:2" ht="15.6" x14ac:dyDescent="0.3">
      <c r="A176" s="99">
        <v>42903</v>
      </c>
      <c r="B176" s="191">
        <v>779105.64608877013</v>
      </c>
    </row>
    <row r="177" spans="1:2" ht="15.6" x14ac:dyDescent="0.3">
      <c r="A177" s="98">
        <v>42904</v>
      </c>
      <c r="B177" s="190">
        <v>779105.64608877013</v>
      </c>
    </row>
    <row r="178" spans="1:2" ht="15.6" x14ac:dyDescent="0.3">
      <c r="A178" s="99">
        <v>42905</v>
      </c>
      <c r="B178" s="191">
        <v>780566.38449717022</v>
      </c>
    </row>
    <row r="179" spans="1:2" ht="15.6" x14ac:dyDescent="0.3">
      <c r="A179" s="98">
        <v>42906</v>
      </c>
      <c r="B179" s="190">
        <v>780566.38449717022</v>
      </c>
    </row>
    <row r="180" spans="1:2" ht="15.6" x14ac:dyDescent="0.3">
      <c r="A180" s="99">
        <v>42907</v>
      </c>
      <c r="B180" s="191">
        <v>877378.00573457987</v>
      </c>
    </row>
    <row r="181" spans="1:2" ht="15.6" x14ac:dyDescent="0.3">
      <c r="A181" s="98">
        <v>42908</v>
      </c>
      <c r="B181" s="190">
        <v>860521.94131174008</v>
      </c>
    </row>
    <row r="182" spans="1:2" ht="15.6" x14ac:dyDescent="0.3">
      <c r="A182" s="99">
        <v>42909</v>
      </c>
      <c r="B182" s="191">
        <v>846855.47326651984</v>
      </c>
    </row>
    <row r="183" spans="1:2" ht="15.6" x14ac:dyDescent="0.3">
      <c r="A183" s="98">
        <v>42910</v>
      </c>
      <c r="B183" s="190">
        <v>846855.47326651984</v>
      </c>
    </row>
    <row r="184" spans="1:2" ht="15.6" x14ac:dyDescent="0.3">
      <c r="A184" s="99">
        <v>42911</v>
      </c>
      <c r="B184" s="191">
        <v>846855.47326651984</v>
      </c>
    </row>
    <row r="185" spans="1:2" ht="15.6" x14ac:dyDescent="0.3">
      <c r="A185" s="98">
        <v>42912</v>
      </c>
      <c r="B185" s="190">
        <v>833960.43273522996</v>
      </c>
    </row>
    <row r="186" spans="1:2" ht="15.6" x14ac:dyDescent="0.3">
      <c r="A186" s="99">
        <v>42913</v>
      </c>
      <c r="B186" s="191">
        <v>815942.69260589976</v>
      </c>
    </row>
    <row r="187" spans="1:2" ht="15.6" x14ac:dyDescent="0.3">
      <c r="A187" s="98">
        <v>42914</v>
      </c>
      <c r="B187" s="190">
        <v>838718.83934732992</v>
      </c>
    </row>
    <row r="188" spans="1:2" ht="15.6" x14ac:dyDescent="0.3">
      <c r="A188" s="99">
        <v>42915</v>
      </c>
      <c r="B188" s="191">
        <v>838524.37035014015</v>
      </c>
    </row>
    <row r="189" spans="1:2" ht="15.6" x14ac:dyDescent="0.3">
      <c r="A189" s="98">
        <v>42916</v>
      </c>
      <c r="B189" s="190">
        <v>833104.99319486984</v>
      </c>
    </row>
    <row r="191" spans="1:2" x14ac:dyDescent="0.3">
      <c r="A191" t="s">
        <v>22</v>
      </c>
    </row>
    <row r="192" spans="1:2" x14ac:dyDescent="0.3">
      <c r="A192" s="2" t="s">
        <v>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1"/>
  <sheetViews>
    <sheetView showGridLines="0" showRowColHeaders="0" zoomScaleNormal="100" workbookViewId="0">
      <pane ySplit="8" topLeftCell="A228" activePane="bottomLeft" state="frozen"/>
      <selection activeCell="A13" sqref="A13:A14"/>
      <selection pane="bottomLeft"/>
    </sheetView>
  </sheetViews>
  <sheetFormatPr baseColWidth="10" defaultRowHeight="14.4" x14ac:dyDescent="0.3"/>
  <cols>
    <col min="2" max="2" width="20.33203125" customWidth="1"/>
  </cols>
  <sheetData>
    <row r="1" spans="1:2" ht="15.6" x14ac:dyDescent="0.3">
      <c r="A1" s="93" t="s">
        <v>279</v>
      </c>
    </row>
    <row r="2" spans="1:2" x14ac:dyDescent="0.3">
      <c r="A2" s="140" t="s">
        <v>786</v>
      </c>
    </row>
    <row r="3" spans="1:2" x14ac:dyDescent="0.3">
      <c r="A3" s="94"/>
    </row>
    <row r="4" spans="1:2" ht="15.6" x14ac:dyDescent="0.3">
      <c r="A4" s="93" t="s">
        <v>278</v>
      </c>
    </row>
    <row r="5" spans="1:2" x14ac:dyDescent="0.3">
      <c r="A5" s="140" t="s">
        <v>277</v>
      </c>
    </row>
    <row r="7" spans="1:2" ht="34.950000000000003" customHeight="1" x14ac:dyDescent="0.3">
      <c r="A7" s="10" t="s">
        <v>0</v>
      </c>
      <c r="B7" s="10" t="s">
        <v>276</v>
      </c>
    </row>
    <row r="8" spans="1:2" ht="15.6" x14ac:dyDescent="0.3">
      <c r="A8" s="9" t="s">
        <v>1</v>
      </c>
      <c r="B8" s="10" t="s">
        <v>275</v>
      </c>
    </row>
    <row r="9" spans="1:2" ht="15.6" x14ac:dyDescent="0.3">
      <c r="A9" s="137">
        <v>17988</v>
      </c>
      <c r="B9" s="157">
        <v>-262</v>
      </c>
    </row>
    <row r="10" spans="1:2" ht="15.6" x14ac:dyDescent="0.3">
      <c r="A10" s="135">
        <v>18018</v>
      </c>
      <c r="B10" s="156">
        <v>-8</v>
      </c>
    </row>
    <row r="11" spans="1:2" ht="15.6" x14ac:dyDescent="0.3">
      <c r="A11" s="137">
        <v>18049</v>
      </c>
      <c r="B11" s="157">
        <v>-248</v>
      </c>
    </row>
    <row r="12" spans="1:2" ht="15.6" x14ac:dyDescent="0.3">
      <c r="A12" s="135">
        <v>18079</v>
      </c>
      <c r="B12" s="156">
        <v>-243</v>
      </c>
    </row>
    <row r="13" spans="1:2" ht="15.6" x14ac:dyDescent="0.3">
      <c r="A13" s="137">
        <v>18110</v>
      </c>
      <c r="B13" s="157">
        <v>-210</v>
      </c>
    </row>
    <row r="14" spans="1:2" ht="15.6" x14ac:dyDescent="0.3">
      <c r="A14" s="135">
        <v>18141</v>
      </c>
      <c r="B14" s="156">
        <v>93</v>
      </c>
    </row>
    <row r="15" spans="1:2" ht="15.6" x14ac:dyDescent="0.3">
      <c r="A15" s="137">
        <v>18171</v>
      </c>
      <c r="B15" s="157">
        <v>162</v>
      </c>
    </row>
    <row r="16" spans="1:2" ht="15.6" x14ac:dyDescent="0.3">
      <c r="A16" s="135">
        <v>18202</v>
      </c>
      <c r="B16" s="156">
        <v>-834</v>
      </c>
    </row>
    <row r="17" spans="1:2" ht="15.6" x14ac:dyDescent="0.3">
      <c r="A17" s="137">
        <v>18232</v>
      </c>
      <c r="B17" s="157">
        <v>295</v>
      </c>
    </row>
    <row r="18" spans="1:2" ht="15.6" x14ac:dyDescent="0.3">
      <c r="A18" s="135">
        <v>18263</v>
      </c>
      <c r="B18" s="156">
        <v>272</v>
      </c>
    </row>
    <row r="19" spans="1:2" ht="15.6" x14ac:dyDescent="0.3">
      <c r="A19" s="137">
        <v>18294</v>
      </c>
      <c r="B19" s="157">
        <v>11</v>
      </c>
    </row>
    <row r="20" spans="1:2" ht="15.6" x14ac:dyDescent="0.3">
      <c r="A20" s="135">
        <v>18322</v>
      </c>
      <c r="B20" s="156">
        <v>-230</v>
      </c>
    </row>
    <row r="21" spans="1:2" ht="15.6" x14ac:dyDescent="0.3">
      <c r="A21" s="137">
        <v>18353</v>
      </c>
      <c r="B21" s="157">
        <v>654</v>
      </c>
    </row>
    <row r="22" spans="1:2" ht="15.6" x14ac:dyDescent="0.3">
      <c r="A22" s="135">
        <v>18383</v>
      </c>
      <c r="B22" s="156">
        <v>424</v>
      </c>
    </row>
    <row r="23" spans="1:2" ht="15.6" x14ac:dyDescent="0.3">
      <c r="A23" s="137">
        <v>18414</v>
      </c>
      <c r="B23" s="157">
        <v>342</v>
      </c>
    </row>
    <row r="24" spans="1:2" ht="15.6" x14ac:dyDescent="0.3">
      <c r="A24" s="135">
        <v>18444</v>
      </c>
      <c r="B24" s="156">
        <v>366</v>
      </c>
    </row>
    <row r="25" spans="1:2" ht="15.6" x14ac:dyDescent="0.3">
      <c r="A25" s="137">
        <v>18475</v>
      </c>
      <c r="B25" s="157">
        <v>370</v>
      </c>
    </row>
    <row r="26" spans="1:2" ht="15.6" x14ac:dyDescent="0.3">
      <c r="A26" s="135">
        <v>18506</v>
      </c>
      <c r="B26" s="156">
        <v>734</v>
      </c>
    </row>
    <row r="27" spans="1:2" ht="15.6" x14ac:dyDescent="0.3">
      <c r="A27" s="137">
        <v>18536</v>
      </c>
      <c r="B27" s="157">
        <v>254</v>
      </c>
    </row>
    <row r="28" spans="1:2" ht="15.6" x14ac:dyDescent="0.3">
      <c r="A28" s="135">
        <v>18567</v>
      </c>
      <c r="B28" s="156">
        <v>270</v>
      </c>
    </row>
    <row r="29" spans="1:2" ht="15.6" x14ac:dyDescent="0.3">
      <c r="A29" s="137">
        <v>18597</v>
      </c>
      <c r="B29" s="157">
        <v>66</v>
      </c>
    </row>
    <row r="30" spans="1:2" ht="15.6" x14ac:dyDescent="0.3">
      <c r="A30" s="135">
        <v>18628</v>
      </c>
      <c r="B30" s="156">
        <v>77</v>
      </c>
    </row>
    <row r="31" spans="1:2" ht="15.6" x14ac:dyDescent="0.3">
      <c r="A31" s="137">
        <v>18659</v>
      </c>
      <c r="B31" s="157">
        <v>433</v>
      </c>
    </row>
    <row r="32" spans="1:2" ht="15.6" x14ac:dyDescent="0.3">
      <c r="A32" s="135">
        <v>18687</v>
      </c>
      <c r="B32" s="156">
        <v>289</v>
      </c>
    </row>
    <row r="33" spans="1:2" ht="15.6" x14ac:dyDescent="0.3">
      <c r="A33" s="137">
        <v>18718</v>
      </c>
      <c r="B33" s="157">
        <v>294</v>
      </c>
    </row>
    <row r="34" spans="1:2" ht="15.6" x14ac:dyDescent="0.3">
      <c r="A34" s="135">
        <v>18748</v>
      </c>
      <c r="B34" s="156">
        <v>-15</v>
      </c>
    </row>
    <row r="35" spans="1:2" ht="15.6" x14ac:dyDescent="0.3">
      <c r="A35" s="137">
        <v>18779</v>
      </c>
      <c r="B35" s="157">
        <v>97</v>
      </c>
    </row>
    <row r="36" spans="1:2" ht="15.6" x14ac:dyDescent="0.3">
      <c r="A36" s="135">
        <v>18809</v>
      </c>
      <c r="B36" s="156">
        <v>115</v>
      </c>
    </row>
    <row r="37" spans="1:2" ht="15.6" x14ac:dyDescent="0.3">
      <c r="A37" s="137">
        <v>18840</v>
      </c>
      <c r="B37" s="157">
        <v>-6</v>
      </c>
    </row>
    <row r="38" spans="1:2" ht="15.6" x14ac:dyDescent="0.3">
      <c r="A38" s="135">
        <v>18871</v>
      </c>
      <c r="B38" s="156">
        <v>-53</v>
      </c>
    </row>
    <row r="39" spans="1:2" ht="15.6" x14ac:dyDescent="0.3">
      <c r="A39" s="137">
        <v>18901</v>
      </c>
      <c r="B39" s="157">
        <v>-54</v>
      </c>
    </row>
    <row r="40" spans="1:2" ht="15.6" x14ac:dyDescent="0.3">
      <c r="A40" s="135">
        <v>18932</v>
      </c>
      <c r="B40" s="156">
        <v>54</v>
      </c>
    </row>
    <row r="41" spans="1:2" ht="15.6" x14ac:dyDescent="0.3">
      <c r="A41" s="137">
        <v>18962</v>
      </c>
      <c r="B41" s="157">
        <v>139</v>
      </c>
    </row>
    <row r="42" spans="1:2" ht="15.6" x14ac:dyDescent="0.3">
      <c r="A42" s="135">
        <v>18993</v>
      </c>
      <c r="B42" s="156">
        <v>161</v>
      </c>
    </row>
    <row r="43" spans="1:2" ht="15.6" x14ac:dyDescent="0.3">
      <c r="A43" s="137">
        <v>19024</v>
      </c>
      <c r="B43" s="157">
        <v>-11</v>
      </c>
    </row>
    <row r="44" spans="1:2" ht="15.6" x14ac:dyDescent="0.3">
      <c r="A44" s="135">
        <v>19053</v>
      </c>
      <c r="B44" s="156">
        <v>224</v>
      </c>
    </row>
    <row r="45" spans="1:2" ht="15.6" x14ac:dyDescent="0.3">
      <c r="A45" s="137">
        <v>19084</v>
      </c>
      <c r="B45" s="157">
        <v>-18</v>
      </c>
    </row>
    <row r="46" spans="1:2" ht="15.6" x14ac:dyDescent="0.3">
      <c r="A46" s="135">
        <v>19114</v>
      </c>
      <c r="B46" s="156">
        <v>112</v>
      </c>
    </row>
    <row r="47" spans="1:2" ht="15.6" x14ac:dyDescent="0.3">
      <c r="A47" s="137">
        <v>19145</v>
      </c>
      <c r="B47" s="157">
        <v>29</v>
      </c>
    </row>
    <row r="48" spans="1:2" ht="15.6" x14ac:dyDescent="0.3">
      <c r="A48" s="135">
        <v>19175</v>
      </c>
      <c r="B48" s="156">
        <v>-359</v>
      </c>
    </row>
    <row r="49" spans="1:2" ht="15.6" x14ac:dyDescent="0.3">
      <c r="A49" s="137">
        <v>19206</v>
      </c>
      <c r="B49" s="157">
        <v>-142</v>
      </c>
    </row>
    <row r="50" spans="1:2" ht="15.6" x14ac:dyDescent="0.3">
      <c r="A50" s="135">
        <v>19237</v>
      </c>
      <c r="B50" s="156">
        <v>779</v>
      </c>
    </row>
    <row r="51" spans="1:2" ht="15.6" x14ac:dyDescent="0.3">
      <c r="A51" s="137">
        <v>19267</v>
      </c>
      <c r="B51" s="157">
        <v>396</v>
      </c>
    </row>
    <row r="52" spans="1:2" ht="15.6" x14ac:dyDescent="0.3">
      <c r="A52" s="135">
        <v>19298</v>
      </c>
      <c r="B52" s="156">
        <v>279</v>
      </c>
    </row>
    <row r="53" spans="1:2" ht="15.6" x14ac:dyDescent="0.3">
      <c r="A53" s="137">
        <v>19328</v>
      </c>
      <c r="B53" s="157">
        <v>218</v>
      </c>
    </row>
    <row r="54" spans="1:2" ht="15.6" x14ac:dyDescent="0.3">
      <c r="A54" s="135">
        <v>19359</v>
      </c>
      <c r="B54" s="156">
        <v>348</v>
      </c>
    </row>
    <row r="55" spans="1:2" ht="15.6" x14ac:dyDescent="0.3">
      <c r="A55" s="137">
        <v>19390</v>
      </c>
      <c r="B55" s="157">
        <v>-19</v>
      </c>
    </row>
    <row r="56" spans="1:2" ht="15.6" x14ac:dyDescent="0.3">
      <c r="A56" s="135">
        <v>19418</v>
      </c>
      <c r="B56" s="156">
        <v>194</v>
      </c>
    </row>
    <row r="57" spans="1:2" ht="15.6" x14ac:dyDescent="0.3">
      <c r="A57" s="137">
        <v>19449</v>
      </c>
      <c r="B57" s="157">
        <v>136</v>
      </c>
    </row>
    <row r="58" spans="1:2" ht="15.6" x14ac:dyDescent="0.3">
      <c r="A58" s="135">
        <v>19479</v>
      </c>
      <c r="B58" s="156">
        <v>-43</v>
      </c>
    </row>
    <row r="59" spans="1:2" ht="15.6" x14ac:dyDescent="0.3">
      <c r="A59" s="137">
        <v>19510</v>
      </c>
      <c r="B59" s="157">
        <v>59</v>
      </c>
    </row>
    <row r="60" spans="1:2" ht="15.6" x14ac:dyDescent="0.3">
      <c r="A60" s="135">
        <v>19540</v>
      </c>
      <c r="B60" s="156">
        <v>31</v>
      </c>
    </row>
    <row r="61" spans="1:2" ht="15.6" x14ac:dyDescent="0.3">
      <c r="A61" s="137">
        <v>19571</v>
      </c>
      <c r="B61" s="157">
        <v>14</v>
      </c>
    </row>
    <row r="62" spans="1:2" ht="15.6" x14ac:dyDescent="0.3">
      <c r="A62" s="135">
        <v>19602</v>
      </c>
      <c r="B62" s="156">
        <v>-49</v>
      </c>
    </row>
    <row r="63" spans="1:2" ht="15.6" x14ac:dyDescent="0.3">
      <c r="A63" s="137">
        <v>19632</v>
      </c>
      <c r="B63" s="157">
        <v>-122</v>
      </c>
    </row>
    <row r="64" spans="1:2" ht="15.6" x14ac:dyDescent="0.3">
      <c r="A64" s="135">
        <v>19663</v>
      </c>
      <c r="B64" s="156">
        <v>-123</v>
      </c>
    </row>
    <row r="65" spans="1:2" ht="15.6" x14ac:dyDescent="0.3">
      <c r="A65" s="137">
        <v>19693</v>
      </c>
      <c r="B65" s="157">
        <v>-335</v>
      </c>
    </row>
    <row r="66" spans="1:2" ht="15.6" x14ac:dyDescent="0.3">
      <c r="A66" s="135">
        <v>19724</v>
      </c>
      <c r="B66" s="156">
        <v>-205</v>
      </c>
    </row>
    <row r="67" spans="1:2" ht="15.6" x14ac:dyDescent="0.3">
      <c r="A67" s="137">
        <v>19755</v>
      </c>
      <c r="B67" s="157">
        <v>-234</v>
      </c>
    </row>
    <row r="68" spans="1:2" ht="15.6" x14ac:dyDescent="0.3">
      <c r="A68" s="135">
        <v>19783</v>
      </c>
      <c r="B68" s="156">
        <v>-86</v>
      </c>
    </row>
    <row r="69" spans="1:2" ht="15.6" x14ac:dyDescent="0.3">
      <c r="A69" s="137">
        <v>19814</v>
      </c>
      <c r="B69" s="157">
        <v>-224</v>
      </c>
    </row>
    <row r="70" spans="1:2" ht="15.6" x14ac:dyDescent="0.3">
      <c r="A70" s="135">
        <v>19844</v>
      </c>
      <c r="B70" s="156">
        <v>20</v>
      </c>
    </row>
    <row r="71" spans="1:2" ht="15.6" x14ac:dyDescent="0.3">
      <c r="A71" s="137">
        <v>19875</v>
      </c>
      <c r="B71" s="157">
        <v>-213</v>
      </c>
    </row>
    <row r="72" spans="1:2" ht="15.6" x14ac:dyDescent="0.3">
      <c r="A72" s="135">
        <v>19905</v>
      </c>
      <c r="B72" s="156">
        <v>-69</v>
      </c>
    </row>
    <row r="73" spans="1:2" ht="15.6" x14ac:dyDescent="0.3">
      <c r="A73" s="137">
        <v>19936</v>
      </c>
      <c r="B73" s="157">
        <v>-61</v>
      </c>
    </row>
    <row r="74" spans="1:2" ht="15.6" x14ac:dyDescent="0.3">
      <c r="A74" s="135">
        <v>19967</v>
      </c>
      <c r="B74" s="156">
        <v>-10</v>
      </c>
    </row>
    <row r="75" spans="1:2" ht="15.6" x14ac:dyDescent="0.3">
      <c r="A75" s="137">
        <v>19997</v>
      </c>
      <c r="B75" s="157">
        <v>57</v>
      </c>
    </row>
    <row r="76" spans="1:2" ht="15.6" x14ac:dyDescent="0.3">
      <c r="A76" s="135">
        <v>20028</v>
      </c>
      <c r="B76" s="156">
        <v>62</v>
      </c>
    </row>
    <row r="77" spans="1:2" ht="15.6" x14ac:dyDescent="0.3">
      <c r="A77" s="137">
        <v>20058</v>
      </c>
      <c r="B77" s="157">
        <v>234</v>
      </c>
    </row>
    <row r="78" spans="1:2" ht="15.6" x14ac:dyDescent="0.3">
      <c r="A78" s="135">
        <v>20089</v>
      </c>
      <c r="B78" s="156">
        <v>153</v>
      </c>
    </row>
    <row r="79" spans="1:2" ht="15.6" x14ac:dyDescent="0.3">
      <c r="A79" s="137">
        <v>20120</v>
      </c>
      <c r="B79" s="157">
        <v>166</v>
      </c>
    </row>
    <row r="80" spans="1:2" ht="15.6" x14ac:dyDescent="0.3">
      <c r="A80" s="135">
        <v>20148</v>
      </c>
      <c r="B80" s="156">
        <v>147</v>
      </c>
    </row>
    <row r="81" spans="1:2" ht="15.6" x14ac:dyDescent="0.3">
      <c r="A81" s="137">
        <v>20179</v>
      </c>
      <c r="B81" s="157">
        <v>319</v>
      </c>
    </row>
    <row r="82" spans="1:2" ht="15.6" x14ac:dyDescent="0.3">
      <c r="A82" s="135">
        <v>20209</v>
      </c>
      <c r="B82" s="156">
        <v>284</v>
      </c>
    </row>
    <row r="83" spans="1:2" ht="15.6" x14ac:dyDescent="0.3">
      <c r="A83" s="137">
        <v>20240</v>
      </c>
      <c r="B83" s="157">
        <v>265</v>
      </c>
    </row>
    <row r="84" spans="1:2" ht="15.6" x14ac:dyDescent="0.3">
      <c r="A84" s="135">
        <v>20270</v>
      </c>
      <c r="B84" s="156">
        <v>278</v>
      </c>
    </row>
    <row r="85" spans="1:2" ht="15.6" x14ac:dyDescent="0.3">
      <c r="A85" s="137">
        <v>20301</v>
      </c>
      <c r="B85" s="157">
        <v>195</v>
      </c>
    </row>
    <row r="86" spans="1:2" ht="15.6" x14ac:dyDescent="0.3">
      <c r="A86" s="135">
        <v>20332</v>
      </c>
      <c r="B86" s="156">
        <v>126</v>
      </c>
    </row>
    <row r="87" spans="1:2" ht="15.6" x14ac:dyDescent="0.3">
      <c r="A87" s="137">
        <v>20362</v>
      </c>
      <c r="B87" s="157">
        <v>151</v>
      </c>
    </row>
    <row r="88" spans="1:2" ht="15.6" x14ac:dyDescent="0.3">
      <c r="A88" s="135">
        <v>20393</v>
      </c>
      <c r="B88" s="156">
        <v>169</v>
      </c>
    </row>
    <row r="89" spans="1:2" ht="15.6" x14ac:dyDescent="0.3">
      <c r="A89" s="137">
        <v>20423</v>
      </c>
      <c r="B89" s="157">
        <v>161</v>
      </c>
    </row>
    <row r="90" spans="1:2" ht="15.6" x14ac:dyDescent="0.3">
      <c r="A90" s="135">
        <v>20454</v>
      </c>
      <c r="B90" s="156">
        <v>213</v>
      </c>
    </row>
    <row r="91" spans="1:2" ht="15.6" x14ac:dyDescent="0.3">
      <c r="A91" s="137">
        <v>20485</v>
      </c>
      <c r="B91" s="157">
        <v>170</v>
      </c>
    </row>
    <row r="92" spans="1:2" ht="15.6" x14ac:dyDescent="0.3">
      <c r="A92" s="135">
        <v>20514</v>
      </c>
      <c r="B92" s="156">
        <v>192</v>
      </c>
    </row>
    <row r="93" spans="1:2" ht="15.6" x14ac:dyDescent="0.3">
      <c r="A93" s="137">
        <v>20545</v>
      </c>
      <c r="B93" s="157">
        <v>128</v>
      </c>
    </row>
    <row r="94" spans="1:2" ht="15.6" x14ac:dyDescent="0.3">
      <c r="A94" s="135">
        <v>20575</v>
      </c>
      <c r="B94" s="156">
        <v>80</v>
      </c>
    </row>
    <row r="95" spans="1:2" ht="15.6" x14ac:dyDescent="0.3">
      <c r="A95" s="137">
        <v>20606</v>
      </c>
      <c r="B95" s="157">
        <v>131</v>
      </c>
    </row>
    <row r="96" spans="1:2" ht="15.6" x14ac:dyDescent="0.3">
      <c r="A96" s="135">
        <v>20636</v>
      </c>
      <c r="B96" s="156">
        <v>78</v>
      </c>
    </row>
    <row r="97" spans="1:2" ht="15.6" x14ac:dyDescent="0.3">
      <c r="A97" s="137">
        <v>20667</v>
      </c>
      <c r="B97" s="157">
        <v>-630</v>
      </c>
    </row>
    <row r="98" spans="1:2" ht="15.6" x14ac:dyDescent="0.3">
      <c r="A98" s="135">
        <v>20698</v>
      </c>
      <c r="B98" s="156">
        <v>676</v>
      </c>
    </row>
    <row r="99" spans="1:2" ht="15.6" x14ac:dyDescent="0.3">
      <c r="A99" s="137">
        <v>20728</v>
      </c>
      <c r="B99" s="157">
        <v>-29</v>
      </c>
    </row>
    <row r="100" spans="1:2" ht="15.6" x14ac:dyDescent="0.3">
      <c r="A100" s="135">
        <v>20759</v>
      </c>
      <c r="B100" s="156">
        <v>180</v>
      </c>
    </row>
    <row r="101" spans="1:2" ht="15.6" x14ac:dyDescent="0.3">
      <c r="A101" s="137">
        <v>20789</v>
      </c>
      <c r="B101" s="157">
        <v>41</v>
      </c>
    </row>
    <row r="102" spans="1:2" ht="15.6" x14ac:dyDescent="0.3">
      <c r="A102" s="135">
        <v>20820</v>
      </c>
      <c r="B102" s="156">
        <v>108</v>
      </c>
    </row>
    <row r="103" spans="1:2" ht="15.6" x14ac:dyDescent="0.3">
      <c r="A103" s="137">
        <v>20851</v>
      </c>
      <c r="B103" s="157">
        <v>-42</v>
      </c>
    </row>
    <row r="104" spans="1:2" ht="15.6" x14ac:dyDescent="0.3">
      <c r="A104" s="135">
        <v>20879</v>
      </c>
      <c r="B104" s="156">
        <v>209</v>
      </c>
    </row>
    <row r="105" spans="1:2" ht="15.6" x14ac:dyDescent="0.3">
      <c r="A105" s="137">
        <v>20910</v>
      </c>
      <c r="B105" s="157">
        <v>60</v>
      </c>
    </row>
    <row r="106" spans="1:2" ht="15.6" x14ac:dyDescent="0.3">
      <c r="A106" s="135">
        <v>20940</v>
      </c>
      <c r="B106" s="156">
        <v>81</v>
      </c>
    </row>
    <row r="107" spans="1:2" ht="15.6" x14ac:dyDescent="0.3">
      <c r="A107" s="137">
        <v>20971</v>
      </c>
      <c r="B107" s="157">
        <v>-89</v>
      </c>
    </row>
    <row r="108" spans="1:2" ht="15.6" x14ac:dyDescent="0.3">
      <c r="A108" s="135">
        <v>21001</v>
      </c>
      <c r="B108" s="156">
        <v>-83</v>
      </c>
    </row>
    <row r="109" spans="1:2" ht="15.6" x14ac:dyDescent="0.3">
      <c r="A109" s="137">
        <v>21032</v>
      </c>
      <c r="B109" s="157">
        <v>57</v>
      </c>
    </row>
    <row r="110" spans="1:2" ht="15.6" x14ac:dyDescent="0.3">
      <c r="A110" s="135">
        <v>21063</v>
      </c>
      <c r="B110" s="156">
        <v>3</v>
      </c>
    </row>
    <row r="111" spans="1:2" ht="15.6" x14ac:dyDescent="0.3">
      <c r="A111" s="137">
        <v>21093</v>
      </c>
      <c r="B111" s="157">
        <v>-194</v>
      </c>
    </row>
    <row r="112" spans="1:2" ht="15.6" x14ac:dyDescent="0.3">
      <c r="A112" s="135">
        <v>21124</v>
      </c>
      <c r="B112" s="156">
        <v>-167</v>
      </c>
    </row>
    <row r="113" spans="1:2" ht="15.6" x14ac:dyDescent="0.3">
      <c r="A113" s="137">
        <v>21154</v>
      </c>
      <c r="B113" s="157">
        <v>-206</v>
      </c>
    </row>
    <row r="114" spans="1:2" ht="15.6" x14ac:dyDescent="0.3">
      <c r="A114" s="135">
        <v>21185</v>
      </c>
      <c r="B114" s="156">
        <v>-174</v>
      </c>
    </row>
    <row r="115" spans="1:2" ht="15.6" x14ac:dyDescent="0.3">
      <c r="A115" s="137">
        <v>21216</v>
      </c>
      <c r="B115" s="157">
        <v>-308</v>
      </c>
    </row>
    <row r="116" spans="1:2" ht="15.6" x14ac:dyDescent="0.3">
      <c r="A116" s="135">
        <v>21244</v>
      </c>
      <c r="B116" s="156">
        <v>-501</v>
      </c>
    </row>
    <row r="117" spans="1:2" ht="15.6" x14ac:dyDescent="0.3">
      <c r="A117" s="137">
        <v>21275</v>
      </c>
      <c r="B117" s="157">
        <v>-276</v>
      </c>
    </row>
    <row r="118" spans="1:2" ht="15.6" x14ac:dyDescent="0.3">
      <c r="A118" s="135">
        <v>21305</v>
      </c>
      <c r="B118" s="156">
        <v>-273</v>
      </c>
    </row>
    <row r="119" spans="1:2" ht="15.6" x14ac:dyDescent="0.3">
      <c r="A119" s="137">
        <v>21336</v>
      </c>
      <c r="B119" s="157">
        <v>-114</v>
      </c>
    </row>
    <row r="120" spans="1:2" ht="15.6" x14ac:dyDescent="0.3">
      <c r="A120" s="135">
        <v>21366</v>
      </c>
      <c r="B120" s="156">
        <v>-1</v>
      </c>
    </row>
    <row r="121" spans="1:2" ht="15.6" x14ac:dyDescent="0.3">
      <c r="A121" s="137">
        <v>21397</v>
      </c>
      <c r="B121" s="157">
        <v>125</v>
      </c>
    </row>
    <row r="122" spans="1:2" ht="15.6" x14ac:dyDescent="0.3">
      <c r="A122" s="135">
        <v>21428</v>
      </c>
      <c r="B122" s="156">
        <v>194</v>
      </c>
    </row>
    <row r="123" spans="1:2" ht="15.6" x14ac:dyDescent="0.3">
      <c r="A123" s="137">
        <v>21458</v>
      </c>
      <c r="B123" s="157">
        <v>275</v>
      </c>
    </row>
    <row r="124" spans="1:2" ht="15.6" x14ac:dyDescent="0.3">
      <c r="A124" s="135">
        <v>21489</v>
      </c>
      <c r="B124" s="156">
        <v>-20</v>
      </c>
    </row>
    <row r="125" spans="1:2" ht="15.6" x14ac:dyDescent="0.3">
      <c r="A125" s="137">
        <v>21519</v>
      </c>
      <c r="B125" s="157">
        <v>458</v>
      </c>
    </row>
    <row r="126" spans="1:2" ht="15.6" x14ac:dyDescent="0.3">
      <c r="A126" s="135">
        <v>21550</v>
      </c>
      <c r="B126" s="156">
        <v>144</v>
      </c>
    </row>
    <row r="127" spans="1:2" ht="15.6" x14ac:dyDescent="0.3">
      <c r="A127" s="137">
        <v>21581</v>
      </c>
      <c r="B127" s="157">
        <v>392</v>
      </c>
    </row>
    <row r="128" spans="1:2" ht="15.6" x14ac:dyDescent="0.3">
      <c r="A128" s="135">
        <v>21609</v>
      </c>
      <c r="B128" s="156">
        <v>207</v>
      </c>
    </row>
    <row r="129" spans="1:2" ht="15.6" x14ac:dyDescent="0.3">
      <c r="A129" s="137">
        <v>21640</v>
      </c>
      <c r="B129" s="157">
        <v>329</v>
      </c>
    </row>
    <row r="130" spans="1:2" ht="15.6" x14ac:dyDescent="0.3">
      <c r="A130" s="135">
        <v>21670</v>
      </c>
      <c r="B130" s="156">
        <v>304</v>
      </c>
    </row>
    <row r="131" spans="1:2" ht="15.6" x14ac:dyDescent="0.3">
      <c r="A131" s="137">
        <v>21701</v>
      </c>
      <c r="B131" s="157">
        <v>229</v>
      </c>
    </row>
    <row r="132" spans="1:2" ht="15.6" x14ac:dyDescent="0.3">
      <c r="A132" s="135">
        <v>21731</v>
      </c>
      <c r="B132" s="156">
        <v>130</v>
      </c>
    </row>
    <row r="133" spans="1:2" ht="15.6" x14ac:dyDescent="0.3">
      <c r="A133" s="137">
        <v>21762</v>
      </c>
      <c r="B133" s="157">
        <v>124</v>
      </c>
    </row>
    <row r="134" spans="1:2" ht="15.6" x14ac:dyDescent="0.3">
      <c r="A134" s="135">
        <v>21793</v>
      </c>
      <c r="B134" s="156">
        <v>-469</v>
      </c>
    </row>
    <row r="135" spans="1:2" ht="15.6" x14ac:dyDescent="0.3">
      <c r="A135" s="137">
        <v>21823</v>
      </c>
      <c r="B135" s="157">
        <v>95</v>
      </c>
    </row>
    <row r="136" spans="1:2" ht="15.6" x14ac:dyDescent="0.3">
      <c r="A136" s="135">
        <v>21854</v>
      </c>
      <c r="B136" s="156">
        <v>-70</v>
      </c>
    </row>
    <row r="137" spans="1:2" ht="15.6" x14ac:dyDescent="0.3">
      <c r="A137" s="137">
        <v>21884</v>
      </c>
      <c r="B137" s="157">
        <v>276</v>
      </c>
    </row>
    <row r="138" spans="1:2" ht="15.6" x14ac:dyDescent="0.3">
      <c r="A138" s="135">
        <v>21915</v>
      </c>
      <c r="B138" s="156">
        <v>540</v>
      </c>
    </row>
    <row r="139" spans="1:2" ht="15.6" x14ac:dyDescent="0.3">
      <c r="A139" s="137">
        <v>21946</v>
      </c>
      <c r="B139" s="157">
        <v>99</v>
      </c>
    </row>
    <row r="140" spans="1:2" ht="15.6" x14ac:dyDescent="0.3">
      <c r="A140" s="135">
        <v>21975</v>
      </c>
      <c r="B140" s="156">
        <v>239</v>
      </c>
    </row>
    <row r="141" spans="1:2" ht="15.6" x14ac:dyDescent="0.3">
      <c r="A141" s="137">
        <v>22006</v>
      </c>
      <c r="B141" s="157">
        <v>-55</v>
      </c>
    </row>
    <row r="142" spans="1:2" ht="15.6" x14ac:dyDescent="0.3">
      <c r="A142" s="135">
        <v>22036</v>
      </c>
      <c r="B142" s="156">
        <v>354</v>
      </c>
    </row>
    <row r="143" spans="1:2" ht="15.6" x14ac:dyDescent="0.3">
      <c r="A143" s="137">
        <v>22067</v>
      </c>
      <c r="B143" s="157">
        <v>-339</v>
      </c>
    </row>
    <row r="144" spans="1:2" ht="15.6" x14ac:dyDescent="0.3">
      <c r="A144" s="135">
        <v>22097</v>
      </c>
      <c r="B144" s="156">
        <v>-126</v>
      </c>
    </row>
    <row r="145" spans="1:2" ht="15.6" x14ac:dyDescent="0.3">
      <c r="A145" s="137">
        <v>22128</v>
      </c>
      <c r="B145" s="157">
        <v>-43</v>
      </c>
    </row>
    <row r="146" spans="1:2" ht="15.6" x14ac:dyDescent="0.3">
      <c r="A146" s="135">
        <v>22159</v>
      </c>
      <c r="B146" s="156">
        <v>-33</v>
      </c>
    </row>
    <row r="147" spans="1:2" ht="15.6" x14ac:dyDescent="0.3">
      <c r="A147" s="137">
        <v>22189</v>
      </c>
      <c r="B147" s="157">
        <v>-43</v>
      </c>
    </row>
    <row r="148" spans="1:2" ht="15.6" x14ac:dyDescent="0.3">
      <c r="A148" s="135">
        <v>22220</v>
      </c>
      <c r="B148" s="156">
        <v>-84</v>
      </c>
    </row>
    <row r="149" spans="1:2" ht="15.6" x14ac:dyDescent="0.3">
      <c r="A149" s="137">
        <v>22250</v>
      </c>
      <c r="B149" s="157">
        <v>-182</v>
      </c>
    </row>
    <row r="150" spans="1:2" ht="15.6" x14ac:dyDescent="0.3">
      <c r="A150" s="135">
        <v>22281</v>
      </c>
      <c r="B150" s="156">
        <v>-218</v>
      </c>
    </row>
    <row r="151" spans="1:2" ht="15.6" x14ac:dyDescent="0.3">
      <c r="A151" s="137">
        <v>22312</v>
      </c>
      <c r="B151" s="157">
        <v>-61</v>
      </c>
    </row>
    <row r="152" spans="1:2" ht="15.6" x14ac:dyDescent="0.3">
      <c r="A152" s="135">
        <v>22340</v>
      </c>
      <c r="B152" s="156">
        <v>-127</v>
      </c>
    </row>
    <row r="153" spans="1:2" ht="15.6" x14ac:dyDescent="0.3">
      <c r="A153" s="137">
        <v>22371</v>
      </c>
      <c r="B153" s="157">
        <v>106</v>
      </c>
    </row>
    <row r="154" spans="1:2" ht="15.6" x14ac:dyDescent="0.3">
      <c r="A154" s="135">
        <v>22401</v>
      </c>
      <c r="B154" s="156">
        <v>-36</v>
      </c>
    </row>
    <row r="155" spans="1:2" ht="15.6" x14ac:dyDescent="0.3">
      <c r="A155" s="137">
        <v>22432</v>
      </c>
      <c r="B155" s="157">
        <v>159</v>
      </c>
    </row>
    <row r="156" spans="1:2" ht="15.6" x14ac:dyDescent="0.3">
      <c r="A156" s="135">
        <v>22462</v>
      </c>
      <c r="B156" s="156">
        <v>192</v>
      </c>
    </row>
    <row r="157" spans="1:2" ht="15.6" x14ac:dyDescent="0.3">
      <c r="A157" s="137">
        <v>22493</v>
      </c>
      <c r="B157" s="157">
        <v>146</v>
      </c>
    </row>
    <row r="158" spans="1:2" ht="15.6" x14ac:dyDescent="0.3">
      <c r="A158" s="135">
        <v>22524</v>
      </c>
      <c r="B158" s="156">
        <v>175</v>
      </c>
    </row>
    <row r="159" spans="1:2" ht="15.6" x14ac:dyDescent="0.3">
      <c r="A159" s="137">
        <v>22554</v>
      </c>
      <c r="B159" s="157">
        <v>90</v>
      </c>
    </row>
    <row r="160" spans="1:2" ht="15.6" x14ac:dyDescent="0.3">
      <c r="A160" s="135">
        <v>22585</v>
      </c>
      <c r="B160" s="156">
        <v>134</v>
      </c>
    </row>
    <row r="161" spans="1:2" ht="15.6" x14ac:dyDescent="0.3">
      <c r="A161" s="137">
        <v>22615</v>
      </c>
      <c r="B161" s="157">
        <v>221</v>
      </c>
    </row>
    <row r="162" spans="1:2" ht="15.6" x14ac:dyDescent="0.3">
      <c r="A162" s="135">
        <v>22646</v>
      </c>
      <c r="B162" s="156">
        <v>128</v>
      </c>
    </row>
    <row r="163" spans="1:2" ht="15.6" x14ac:dyDescent="0.3">
      <c r="A163" s="137">
        <v>22677</v>
      </c>
      <c r="B163" s="157">
        <v>20</v>
      </c>
    </row>
    <row r="164" spans="1:2" ht="15.6" x14ac:dyDescent="0.3">
      <c r="A164" s="135">
        <v>22705</v>
      </c>
      <c r="B164" s="156">
        <v>296</v>
      </c>
    </row>
    <row r="165" spans="1:2" ht="15.6" x14ac:dyDescent="0.3">
      <c r="A165" s="137">
        <v>22736</v>
      </c>
      <c r="B165" s="157">
        <v>89</v>
      </c>
    </row>
    <row r="166" spans="1:2" ht="15.6" x14ac:dyDescent="0.3">
      <c r="A166" s="135">
        <v>22766</v>
      </c>
      <c r="B166" s="156">
        <v>326</v>
      </c>
    </row>
    <row r="167" spans="1:2" ht="15.6" x14ac:dyDescent="0.3">
      <c r="A167" s="137">
        <v>22797</v>
      </c>
      <c r="B167" s="157">
        <v>25</v>
      </c>
    </row>
    <row r="168" spans="1:2" ht="15.6" x14ac:dyDescent="0.3">
      <c r="A168" s="135">
        <v>22827</v>
      </c>
      <c r="B168" s="156">
        <v>17</v>
      </c>
    </row>
    <row r="169" spans="1:2" ht="15.6" x14ac:dyDescent="0.3">
      <c r="A169" s="137">
        <v>22858</v>
      </c>
      <c r="B169" s="157">
        <v>102</v>
      </c>
    </row>
    <row r="170" spans="1:2" ht="15.6" x14ac:dyDescent="0.3">
      <c r="A170" s="135">
        <v>22889</v>
      </c>
      <c r="B170" s="156">
        <v>92</v>
      </c>
    </row>
    <row r="171" spans="1:2" ht="15.6" x14ac:dyDescent="0.3">
      <c r="A171" s="137">
        <v>22919</v>
      </c>
      <c r="B171" s="157">
        <v>139</v>
      </c>
    </row>
    <row r="172" spans="1:2" ht="15.6" x14ac:dyDescent="0.3">
      <c r="A172" s="135">
        <v>22950</v>
      </c>
      <c r="B172" s="156">
        <v>64</v>
      </c>
    </row>
    <row r="173" spans="1:2" ht="15.6" x14ac:dyDescent="0.3">
      <c r="A173" s="137">
        <v>22980</v>
      </c>
      <c r="B173" s="157">
        <v>15</v>
      </c>
    </row>
    <row r="174" spans="1:2" ht="15.6" x14ac:dyDescent="0.3">
      <c r="A174" s="135">
        <v>23011</v>
      </c>
      <c r="B174" s="156">
        <v>-28</v>
      </c>
    </row>
    <row r="175" spans="1:2" ht="15.6" x14ac:dyDescent="0.3">
      <c r="A175" s="137">
        <v>23042</v>
      </c>
      <c r="B175" s="157">
        <v>88</v>
      </c>
    </row>
    <row r="176" spans="1:2" ht="15.6" x14ac:dyDescent="0.3">
      <c r="A176" s="135">
        <v>23070</v>
      </c>
      <c r="B176" s="156">
        <v>114</v>
      </c>
    </row>
    <row r="177" spans="1:2" ht="15.6" x14ac:dyDescent="0.3">
      <c r="A177" s="137">
        <v>23101</v>
      </c>
      <c r="B177" s="157">
        <v>92</v>
      </c>
    </row>
    <row r="178" spans="1:2" ht="15.6" x14ac:dyDescent="0.3">
      <c r="A178" s="135">
        <v>23131</v>
      </c>
      <c r="B178" s="156">
        <v>258</v>
      </c>
    </row>
    <row r="179" spans="1:2" ht="15.6" x14ac:dyDescent="0.3">
      <c r="A179" s="137">
        <v>23162</v>
      </c>
      <c r="B179" s="157">
        <v>36</v>
      </c>
    </row>
    <row r="180" spans="1:2" ht="15.6" x14ac:dyDescent="0.3">
      <c r="A180" s="135">
        <v>23192</v>
      </c>
      <c r="B180" s="156">
        <v>42</v>
      </c>
    </row>
    <row r="181" spans="1:2" ht="15.6" x14ac:dyDescent="0.3">
      <c r="A181" s="137">
        <v>23223</v>
      </c>
      <c r="B181" s="157">
        <v>136</v>
      </c>
    </row>
    <row r="182" spans="1:2" ht="15.6" x14ac:dyDescent="0.3">
      <c r="A182" s="135">
        <v>23254</v>
      </c>
      <c r="B182" s="156">
        <v>116</v>
      </c>
    </row>
    <row r="183" spans="1:2" ht="15.6" x14ac:dyDescent="0.3">
      <c r="A183" s="137">
        <v>23284</v>
      </c>
      <c r="B183" s="157">
        <v>167</v>
      </c>
    </row>
    <row r="184" spans="1:2" ht="15.6" x14ac:dyDescent="0.3">
      <c r="A184" s="135">
        <v>23315</v>
      </c>
      <c r="B184" s="156">
        <v>207</v>
      </c>
    </row>
    <row r="185" spans="1:2" ht="15.6" x14ac:dyDescent="0.3">
      <c r="A185" s="137">
        <v>23345</v>
      </c>
      <c r="B185" s="157">
        <v>-29</v>
      </c>
    </row>
    <row r="186" spans="1:2" ht="15.6" x14ac:dyDescent="0.3">
      <c r="A186" s="135">
        <v>23376</v>
      </c>
      <c r="B186" s="156">
        <v>105</v>
      </c>
    </row>
    <row r="187" spans="1:2" ht="15.6" x14ac:dyDescent="0.3">
      <c r="A187" s="137">
        <v>23407</v>
      </c>
      <c r="B187" s="157">
        <v>127</v>
      </c>
    </row>
    <row r="188" spans="1:2" ht="15.6" x14ac:dyDescent="0.3">
      <c r="A188" s="135">
        <v>23436</v>
      </c>
      <c r="B188" s="156">
        <v>264</v>
      </c>
    </row>
    <row r="189" spans="1:2" ht="15.6" x14ac:dyDescent="0.3">
      <c r="A189" s="137">
        <v>23467</v>
      </c>
      <c r="B189" s="157">
        <v>147</v>
      </c>
    </row>
    <row r="190" spans="1:2" ht="15.6" x14ac:dyDescent="0.3">
      <c r="A190" s="135">
        <v>23497</v>
      </c>
      <c r="B190" s="156">
        <v>24</v>
      </c>
    </row>
    <row r="191" spans="1:2" ht="15.6" x14ac:dyDescent="0.3">
      <c r="A191" s="137">
        <v>23528</v>
      </c>
      <c r="B191" s="157">
        <v>167</v>
      </c>
    </row>
    <row r="192" spans="1:2" ht="15.6" x14ac:dyDescent="0.3">
      <c r="A192" s="135">
        <v>23558</v>
      </c>
      <c r="B192" s="156">
        <v>132</v>
      </c>
    </row>
    <row r="193" spans="1:2" ht="15.6" x14ac:dyDescent="0.3">
      <c r="A193" s="137">
        <v>23589</v>
      </c>
      <c r="B193" s="157">
        <v>192</v>
      </c>
    </row>
    <row r="194" spans="1:2" ht="15.6" x14ac:dyDescent="0.3">
      <c r="A194" s="135">
        <v>23620</v>
      </c>
      <c r="B194" s="156">
        <v>206</v>
      </c>
    </row>
    <row r="195" spans="1:2" ht="15.6" x14ac:dyDescent="0.3">
      <c r="A195" s="137">
        <v>23650</v>
      </c>
      <c r="B195" s="157">
        <v>284</v>
      </c>
    </row>
    <row r="196" spans="1:2" ht="15.6" x14ac:dyDescent="0.3">
      <c r="A196" s="135">
        <v>23681</v>
      </c>
      <c r="B196" s="156">
        <v>-109</v>
      </c>
    </row>
    <row r="197" spans="1:2" ht="15.6" x14ac:dyDescent="0.3">
      <c r="A197" s="137">
        <v>23711</v>
      </c>
      <c r="B197" s="157">
        <v>423</v>
      </c>
    </row>
    <row r="198" spans="1:2" ht="15.6" x14ac:dyDescent="0.3">
      <c r="A198" s="135">
        <v>23742</v>
      </c>
      <c r="B198" s="156">
        <v>204</v>
      </c>
    </row>
    <row r="199" spans="1:2" ht="15.6" x14ac:dyDescent="0.3">
      <c r="A199" s="137">
        <v>23773</v>
      </c>
      <c r="B199" s="157">
        <v>162</v>
      </c>
    </row>
    <row r="200" spans="1:2" ht="15.6" x14ac:dyDescent="0.3">
      <c r="A200" s="135">
        <v>23801</v>
      </c>
      <c r="B200" s="156">
        <v>217</v>
      </c>
    </row>
    <row r="201" spans="1:2" ht="15.6" x14ac:dyDescent="0.3">
      <c r="A201" s="137">
        <v>23832</v>
      </c>
      <c r="B201" s="157">
        <v>203</v>
      </c>
    </row>
    <row r="202" spans="1:2" ht="15.6" x14ac:dyDescent="0.3">
      <c r="A202" s="135">
        <v>23862</v>
      </c>
      <c r="B202" s="156">
        <v>256</v>
      </c>
    </row>
    <row r="203" spans="1:2" ht="15.6" x14ac:dyDescent="0.3">
      <c r="A203" s="137">
        <v>23893</v>
      </c>
      <c r="B203" s="157">
        <v>233</v>
      </c>
    </row>
    <row r="204" spans="1:2" ht="15.6" x14ac:dyDescent="0.3">
      <c r="A204" s="135">
        <v>23923</v>
      </c>
      <c r="B204" s="156">
        <v>198</v>
      </c>
    </row>
    <row r="205" spans="1:2" ht="15.6" x14ac:dyDescent="0.3">
      <c r="A205" s="137">
        <v>23954</v>
      </c>
      <c r="B205" s="157">
        <v>273</v>
      </c>
    </row>
    <row r="206" spans="1:2" ht="15.6" x14ac:dyDescent="0.3">
      <c r="A206" s="135">
        <v>23985</v>
      </c>
      <c r="B206" s="156">
        <v>265</v>
      </c>
    </row>
    <row r="207" spans="1:2" ht="15.6" x14ac:dyDescent="0.3">
      <c r="A207" s="137">
        <v>24015</v>
      </c>
      <c r="B207" s="157">
        <v>262</v>
      </c>
    </row>
    <row r="208" spans="1:2" ht="15.6" x14ac:dyDescent="0.3">
      <c r="A208" s="135">
        <v>24046</v>
      </c>
      <c r="B208" s="156">
        <v>228</v>
      </c>
    </row>
    <row r="209" spans="1:2" ht="15.6" x14ac:dyDescent="0.3">
      <c r="A209" s="137">
        <v>24076</v>
      </c>
      <c r="B209" s="157">
        <v>279</v>
      </c>
    </row>
    <row r="210" spans="1:2" ht="15.6" x14ac:dyDescent="0.3">
      <c r="A210" s="135">
        <v>24107</v>
      </c>
      <c r="B210" s="156">
        <v>324</v>
      </c>
    </row>
    <row r="211" spans="1:2" ht="15.6" x14ac:dyDescent="0.3">
      <c r="A211" s="137">
        <v>24138</v>
      </c>
      <c r="B211" s="157">
        <v>207</v>
      </c>
    </row>
    <row r="212" spans="1:2" ht="15.6" x14ac:dyDescent="0.3">
      <c r="A212" s="135">
        <v>24166</v>
      </c>
      <c r="B212" s="156">
        <v>268</v>
      </c>
    </row>
    <row r="213" spans="1:2" ht="15.6" x14ac:dyDescent="0.3">
      <c r="A213" s="137">
        <v>24197</v>
      </c>
      <c r="B213" s="157">
        <v>396</v>
      </c>
    </row>
    <row r="214" spans="1:2" ht="15.6" x14ac:dyDescent="0.3">
      <c r="A214" s="135">
        <v>24227</v>
      </c>
      <c r="B214" s="156">
        <v>244</v>
      </c>
    </row>
    <row r="215" spans="1:2" ht="15.6" x14ac:dyDescent="0.3">
      <c r="A215" s="137">
        <v>24258</v>
      </c>
      <c r="B215" s="157">
        <v>275</v>
      </c>
    </row>
    <row r="216" spans="1:2" ht="15.6" x14ac:dyDescent="0.3">
      <c r="A216" s="135">
        <v>24288</v>
      </c>
      <c r="B216" s="156">
        <v>399</v>
      </c>
    </row>
    <row r="217" spans="1:2" ht="15.6" x14ac:dyDescent="0.3">
      <c r="A217" s="137">
        <v>24319</v>
      </c>
      <c r="B217" s="157">
        <v>191</v>
      </c>
    </row>
    <row r="218" spans="1:2" ht="15.6" x14ac:dyDescent="0.3">
      <c r="A218" s="135">
        <v>24350</v>
      </c>
      <c r="B218" s="156">
        <v>206</v>
      </c>
    </row>
    <row r="219" spans="1:2" ht="15.6" x14ac:dyDescent="0.3">
      <c r="A219" s="137">
        <v>24380</v>
      </c>
      <c r="B219" s="157">
        <v>137</v>
      </c>
    </row>
    <row r="220" spans="1:2" ht="15.6" x14ac:dyDescent="0.3">
      <c r="A220" s="135">
        <v>24411</v>
      </c>
      <c r="B220" s="156">
        <v>210</v>
      </c>
    </row>
    <row r="221" spans="1:2" ht="15.6" x14ac:dyDescent="0.3">
      <c r="A221" s="137">
        <v>24441</v>
      </c>
      <c r="B221" s="157">
        <v>165</v>
      </c>
    </row>
    <row r="222" spans="1:2" ht="15.6" x14ac:dyDescent="0.3">
      <c r="A222" s="135">
        <v>24472</v>
      </c>
      <c r="B222" s="156">
        <v>181</v>
      </c>
    </row>
    <row r="223" spans="1:2" ht="15.6" x14ac:dyDescent="0.3">
      <c r="A223" s="137">
        <v>24503</v>
      </c>
      <c r="B223" s="157">
        <v>207</v>
      </c>
    </row>
    <row r="224" spans="1:2" ht="15.6" x14ac:dyDescent="0.3">
      <c r="A224" s="135">
        <v>24531</v>
      </c>
      <c r="B224" s="156">
        <v>21</v>
      </c>
    </row>
    <row r="225" spans="1:2" ht="15.6" x14ac:dyDescent="0.3">
      <c r="A225" s="137">
        <v>24562</v>
      </c>
      <c r="B225" s="157">
        <v>102</v>
      </c>
    </row>
    <row r="226" spans="1:2" ht="15.6" x14ac:dyDescent="0.3">
      <c r="A226" s="135">
        <v>24592</v>
      </c>
      <c r="B226" s="156">
        <v>-63</v>
      </c>
    </row>
    <row r="227" spans="1:2" ht="15.6" x14ac:dyDescent="0.3">
      <c r="A227" s="137">
        <v>24623</v>
      </c>
      <c r="B227" s="157">
        <v>152</v>
      </c>
    </row>
    <row r="228" spans="1:2" ht="15.6" x14ac:dyDescent="0.3">
      <c r="A228" s="135">
        <v>24653</v>
      </c>
      <c r="B228" s="156">
        <v>131</v>
      </c>
    </row>
    <row r="229" spans="1:2" ht="15.6" x14ac:dyDescent="0.3">
      <c r="A229" s="137">
        <v>24684</v>
      </c>
      <c r="B229" s="157">
        <v>137</v>
      </c>
    </row>
    <row r="230" spans="1:2" ht="15.6" x14ac:dyDescent="0.3">
      <c r="A230" s="135">
        <v>24715</v>
      </c>
      <c r="B230" s="156">
        <v>255</v>
      </c>
    </row>
    <row r="231" spans="1:2" ht="15.6" x14ac:dyDescent="0.3">
      <c r="A231" s="137">
        <v>24745</v>
      </c>
      <c r="B231" s="157">
        <v>22</v>
      </c>
    </row>
    <row r="232" spans="1:2" ht="15.6" x14ac:dyDescent="0.3">
      <c r="A232" s="135">
        <v>24776</v>
      </c>
      <c r="B232" s="156">
        <v>61</v>
      </c>
    </row>
    <row r="233" spans="1:2" ht="15.6" x14ac:dyDescent="0.3">
      <c r="A233" s="137">
        <v>24806</v>
      </c>
      <c r="B233" s="157">
        <v>478</v>
      </c>
    </row>
    <row r="234" spans="1:2" ht="15.6" x14ac:dyDescent="0.3">
      <c r="A234" s="135">
        <v>24837</v>
      </c>
      <c r="B234" s="156">
        <v>197</v>
      </c>
    </row>
    <row r="235" spans="1:2" ht="15.6" x14ac:dyDescent="0.3">
      <c r="A235" s="137">
        <v>24868</v>
      </c>
      <c r="B235" s="157">
        <v>-95</v>
      </c>
    </row>
    <row r="236" spans="1:2" ht="15.6" x14ac:dyDescent="0.3">
      <c r="A236" s="135">
        <v>24897</v>
      </c>
      <c r="B236" s="156">
        <v>410</v>
      </c>
    </row>
    <row r="237" spans="1:2" ht="15.6" x14ac:dyDescent="0.3">
      <c r="A237" s="137">
        <v>24928</v>
      </c>
      <c r="B237" s="157">
        <v>80</v>
      </c>
    </row>
    <row r="238" spans="1:2" ht="15.6" x14ac:dyDescent="0.3">
      <c r="A238" s="135">
        <v>24958</v>
      </c>
      <c r="B238" s="156">
        <v>260</v>
      </c>
    </row>
    <row r="239" spans="1:2" ht="15.6" x14ac:dyDescent="0.3">
      <c r="A239" s="137">
        <v>24989</v>
      </c>
      <c r="B239" s="157">
        <v>98</v>
      </c>
    </row>
    <row r="240" spans="1:2" ht="15.6" x14ac:dyDescent="0.3">
      <c r="A240" s="135">
        <v>25019</v>
      </c>
      <c r="B240" s="156">
        <v>251</v>
      </c>
    </row>
    <row r="241" spans="1:2" ht="15.6" x14ac:dyDescent="0.3">
      <c r="A241" s="137">
        <v>25050</v>
      </c>
      <c r="B241" s="157">
        <v>221</v>
      </c>
    </row>
    <row r="242" spans="1:2" ht="15.6" x14ac:dyDescent="0.3">
      <c r="A242" s="135">
        <v>25081</v>
      </c>
      <c r="B242" s="156">
        <v>203</v>
      </c>
    </row>
    <row r="243" spans="1:2" ht="15.6" x14ac:dyDescent="0.3">
      <c r="A243" s="137">
        <v>25111</v>
      </c>
      <c r="B243" s="157">
        <v>159</v>
      </c>
    </row>
    <row r="244" spans="1:2" ht="15.6" x14ac:dyDescent="0.3">
      <c r="A244" s="135">
        <v>25142</v>
      </c>
      <c r="B244" s="156">
        <v>233</v>
      </c>
    </row>
    <row r="245" spans="1:2" ht="15.6" x14ac:dyDescent="0.3">
      <c r="A245" s="137">
        <v>25172</v>
      </c>
      <c r="B245" s="157">
        <v>265</v>
      </c>
    </row>
    <row r="246" spans="1:2" ht="15.6" x14ac:dyDescent="0.3">
      <c r="A246" s="135">
        <v>25203</v>
      </c>
      <c r="B246" s="156">
        <v>261</v>
      </c>
    </row>
    <row r="247" spans="1:2" ht="15.6" x14ac:dyDescent="0.3">
      <c r="A247" s="137">
        <v>25234</v>
      </c>
      <c r="B247" s="157">
        <v>192</v>
      </c>
    </row>
    <row r="248" spans="1:2" ht="15.6" x14ac:dyDescent="0.3">
      <c r="A248" s="135">
        <v>25262</v>
      </c>
      <c r="B248" s="156">
        <v>262</v>
      </c>
    </row>
    <row r="249" spans="1:2" ht="15.6" x14ac:dyDescent="0.3">
      <c r="A249" s="137">
        <v>25293</v>
      </c>
      <c r="B249" s="157">
        <v>205</v>
      </c>
    </row>
    <row r="250" spans="1:2" ht="15.6" x14ac:dyDescent="0.3">
      <c r="A250" s="135">
        <v>25323</v>
      </c>
      <c r="B250" s="156">
        <v>167</v>
      </c>
    </row>
    <row r="251" spans="1:2" ht="15.6" x14ac:dyDescent="0.3">
      <c r="A251" s="137">
        <v>25354</v>
      </c>
      <c r="B251" s="157">
        <v>256</v>
      </c>
    </row>
    <row r="252" spans="1:2" ht="15.6" x14ac:dyDescent="0.3">
      <c r="A252" s="135">
        <v>25384</v>
      </c>
      <c r="B252" s="156">
        <v>308</v>
      </c>
    </row>
    <row r="253" spans="1:2" ht="15.6" x14ac:dyDescent="0.3">
      <c r="A253" s="137">
        <v>25415</v>
      </c>
      <c r="B253" s="157">
        <v>93</v>
      </c>
    </row>
    <row r="254" spans="1:2" ht="15.6" x14ac:dyDescent="0.3">
      <c r="A254" s="135">
        <v>25446</v>
      </c>
      <c r="B254" s="156">
        <v>277</v>
      </c>
    </row>
    <row r="255" spans="1:2" ht="15.6" x14ac:dyDescent="0.3">
      <c r="A255" s="137">
        <v>25476</v>
      </c>
      <c r="B255" s="157">
        <v>-89</v>
      </c>
    </row>
    <row r="256" spans="1:2" ht="15.6" x14ac:dyDescent="0.3">
      <c r="A256" s="135">
        <v>25507</v>
      </c>
      <c r="B256" s="156">
        <v>203</v>
      </c>
    </row>
    <row r="257" spans="1:2" ht="15.6" x14ac:dyDescent="0.3">
      <c r="A257" s="137">
        <v>25537</v>
      </c>
      <c r="B257" s="157">
        <v>-33</v>
      </c>
    </row>
    <row r="258" spans="1:2" ht="15.6" x14ac:dyDescent="0.3">
      <c r="A258" s="135">
        <v>25568</v>
      </c>
      <c r="B258" s="156">
        <v>153</v>
      </c>
    </row>
    <row r="259" spans="1:2" ht="15.6" x14ac:dyDescent="0.3">
      <c r="A259" s="137">
        <v>25599</v>
      </c>
      <c r="B259" s="157">
        <v>-64</v>
      </c>
    </row>
    <row r="260" spans="1:2" ht="15.6" x14ac:dyDescent="0.3">
      <c r="A260" s="135">
        <v>25627</v>
      </c>
      <c r="B260" s="156">
        <v>128</v>
      </c>
    </row>
    <row r="261" spans="1:2" ht="15.6" x14ac:dyDescent="0.3">
      <c r="A261" s="137">
        <v>25658</v>
      </c>
      <c r="B261" s="157">
        <v>148</v>
      </c>
    </row>
    <row r="262" spans="1:2" ht="15.6" x14ac:dyDescent="0.3">
      <c r="A262" s="135">
        <v>25688</v>
      </c>
      <c r="B262" s="156">
        <v>-104</v>
      </c>
    </row>
    <row r="263" spans="1:2" ht="15.6" x14ac:dyDescent="0.3">
      <c r="A263" s="137">
        <v>25719</v>
      </c>
      <c r="B263" s="157">
        <v>-225</v>
      </c>
    </row>
    <row r="264" spans="1:2" ht="15.6" x14ac:dyDescent="0.3">
      <c r="A264" s="135">
        <v>25749</v>
      </c>
      <c r="B264" s="156">
        <v>-94</v>
      </c>
    </row>
    <row r="265" spans="1:2" ht="15.6" x14ac:dyDescent="0.3">
      <c r="A265" s="137">
        <v>25780</v>
      </c>
      <c r="B265" s="157">
        <v>24</v>
      </c>
    </row>
    <row r="266" spans="1:2" ht="15.6" x14ac:dyDescent="0.3">
      <c r="A266" s="135">
        <v>25811</v>
      </c>
      <c r="B266" s="156">
        <v>-120</v>
      </c>
    </row>
    <row r="267" spans="1:2" ht="15.6" x14ac:dyDescent="0.3">
      <c r="A267" s="137">
        <v>25841</v>
      </c>
      <c r="B267" s="157">
        <v>15</v>
      </c>
    </row>
    <row r="268" spans="1:2" ht="15.6" x14ac:dyDescent="0.3">
      <c r="A268" s="135">
        <v>25872</v>
      </c>
      <c r="B268" s="156">
        <v>-429</v>
      </c>
    </row>
    <row r="269" spans="1:2" ht="15.6" x14ac:dyDescent="0.3">
      <c r="A269" s="137">
        <v>25902</v>
      </c>
      <c r="B269" s="157">
        <v>-110</v>
      </c>
    </row>
    <row r="270" spans="1:2" ht="15.6" x14ac:dyDescent="0.3">
      <c r="A270" s="135">
        <v>25933</v>
      </c>
      <c r="B270" s="156">
        <v>381</v>
      </c>
    </row>
    <row r="271" spans="1:2" ht="15.6" x14ac:dyDescent="0.3">
      <c r="A271" s="137">
        <v>25964</v>
      </c>
      <c r="B271" s="157">
        <v>76</v>
      </c>
    </row>
    <row r="272" spans="1:2" ht="15.6" x14ac:dyDescent="0.3">
      <c r="A272" s="135">
        <v>25992</v>
      </c>
      <c r="B272" s="156">
        <v>-60</v>
      </c>
    </row>
    <row r="273" spans="1:2" ht="15.6" x14ac:dyDescent="0.3">
      <c r="A273" s="137">
        <v>26023</v>
      </c>
      <c r="B273" s="157">
        <v>53</v>
      </c>
    </row>
    <row r="274" spans="1:2" ht="15.6" x14ac:dyDescent="0.3">
      <c r="A274" s="135">
        <v>26053</v>
      </c>
      <c r="B274" s="156">
        <v>178</v>
      </c>
    </row>
    <row r="275" spans="1:2" ht="15.6" x14ac:dyDescent="0.3">
      <c r="A275" s="137">
        <v>26084</v>
      </c>
      <c r="B275" s="157">
        <v>210</v>
      </c>
    </row>
    <row r="276" spans="1:2" ht="15.6" x14ac:dyDescent="0.3">
      <c r="A276" s="135">
        <v>26114</v>
      </c>
      <c r="B276" s="156">
        <v>6</v>
      </c>
    </row>
    <row r="277" spans="1:2" ht="15.6" x14ac:dyDescent="0.3">
      <c r="A277" s="137">
        <v>26145</v>
      </c>
      <c r="B277" s="157">
        <v>62</v>
      </c>
    </row>
    <row r="278" spans="1:2" ht="15.6" x14ac:dyDescent="0.3">
      <c r="A278" s="135">
        <v>26176</v>
      </c>
      <c r="B278" s="156">
        <v>55</v>
      </c>
    </row>
    <row r="279" spans="1:2" ht="15.6" x14ac:dyDescent="0.3">
      <c r="A279" s="137">
        <v>26206</v>
      </c>
      <c r="B279" s="157">
        <v>247</v>
      </c>
    </row>
    <row r="280" spans="1:2" ht="15.6" x14ac:dyDescent="0.3">
      <c r="A280" s="135">
        <v>26237</v>
      </c>
      <c r="B280" s="156">
        <v>25</v>
      </c>
    </row>
    <row r="281" spans="1:2" ht="15.6" x14ac:dyDescent="0.3">
      <c r="A281" s="137">
        <v>26267</v>
      </c>
      <c r="B281" s="157">
        <v>204</v>
      </c>
    </row>
    <row r="282" spans="1:2" ht="15.6" x14ac:dyDescent="0.3">
      <c r="A282" s="135">
        <v>26298</v>
      </c>
      <c r="B282" s="156">
        <v>262</v>
      </c>
    </row>
    <row r="283" spans="1:2" ht="15.6" x14ac:dyDescent="0.3">
      <c r="A283" s="137">
        <v>26329</v>
      </c>
      <c r="B283" s="157">
        <v>337</v>
      </c>
    </row>
    <row r="284" spans="1:2" ht="15.6" x14ac:dyDescent="0.3">
      <c r="A284" s="135">
        <v>26358</v>
      </c>
      <c r="B284" s="156">
        <v>207</v>
      </c>
    </row>
    <row r="285" spans="1:2" ht="15.6" x14ac:dyDescent="0.3">
      <c r="A285" s="137">
        <v>26389</v>
      </c>
      <c r="B285" s="157">
        <v>293</v>
      </c>
    </row>
    <row r="286" spans="1:2" ht="15.6" x14ac:dyDescent="0.3">
      <c r="A286" s="135">
        <v>26419</v>
      </c>
      <c r="B286" s="156">
        <v>218</v>
      </c>
    </row>
    <row r="287" spans="1:2" ht="15.6" x14ac:dyDescent="0.3">
      <c r="A287" s="137">
        <v>26450</v>
      </c>
      <c r="B287" s="157">
        <v>304</v>
      </c>
    </row>
    <row r="288" spans="1:2" ht="15.6" x14ac:dyDescent="0.3">
      <c r="A288" s="135">
        <v>26480</v>
      </c>
      <c r="B288" s="156">
        <v>293</v>
      </c>
    </row>
    <row r="289" spans="1:2" ht="15.6" x14ac:dyDescent="0.3">
      <c r="A289" s="137">
        <v>26511</v>
      </c>
      <c r="B289" s="157">
        <v>-52</v>
      </c>
    </row>
    <row r="290" spans="1:2" ht="15.6" x14ac:dyDescent="0.3">
      <c r="A290" s="135">
        <v>26542</v>
      </c>
      <c r="B290" s="156">
        <v>430</v>
      </c>
    </row>
    <row r="291" spans="1:2" ht="15.6" x14ac:dyDescent="0.3">
      <c r="A291" s="137">
        <v>26572</v>
      </c>
      <c r="B291" s="157">
        <v>125</v>
      </c>
    </row>
    <row r="292" spans="1:2" ht="15.6" x14ac:dyDescent="0.3">
      <c r="A292" s="135">
        <v>26603</v>
      </c>
      <c r="B292" s="156">
        <v>410</v>
      </c>
    </row>
    <row r="293" spans="1:2" ht="15.6" x14ac:dyDescent="0.3">
      <c r="A293" s="137">
        <v>26633</v>
      </c>
      <c r="B293" s="157">
        <v>294</v>
      </c>
    </row>
    <row r="294" spans="1:2" ht="15.6" x14ac:dyDescent="0.3">
      <c r="A294" s="135">
        <v>26664</v>
      </c>
      <c r="B294" s="156">
        <v>303</v>
      </c>
    </row>
    <row r="295" spans="1:2" ht="15.6" x14ac:dyDescent="0.3">
      <c r="A295" s="137">
        <v>26695</v>
      </c>
      <c r="B295" s="157">
        <v>351</v>
      </c>
    </row>
    <row r="296" spans="1:2" ht="15.6" x14ac:dyDescent="0.3">
      <c r="A296" s="135">
        <v>26723</v>
      </c>
      <c r="B296" s="156">
        <v>396</v>
      </c>
    </row>
    <row r="297" spans="1:2" ht="15.6" x14ac:dyDescent="0.3">
      <c r="A297" s="137">
        <v>26754</v>
      </c>
      <c r="B297" s="157">
        <v>268</v>
      </c>
    </row>
    <row r="298" spans="1:2" ht="15.6" x14ac:dyDescent="0.3">
      <c r="A298" s="135">
        <v>26784</v>
      </c>
      <c r="B298" s="156">
        <v>170</v>
      </c>
    </row>
    <row r="299" spans="1:2" ht="15.6" x14ac:dyDescent="0.3">
      <c r="A299" s="137">
        <v>26815</v>
      </c>
      <c r="B299" s="157">
        <v>191</v>
      </c>
    </row>
    <row r="300" spans="1:2" ht="15.6" x14ac:dyDescent="0.3">
      <c r="A300" s="135">
        <v>26845</v>
      </c>
      <c r="B300" s="156">
        <v>241</v>
      </c>
    </row>
    <row r="301" spans="1:2" ht="15.6" x14ac:dyDescent="0.3">
      <c r="A301" s="137">
        <v>26876</v>
      </c>
      <c r="B301" s="157">
        <v>24</v>
      </c>
    </row>
    <row r="302" spans="1:2" ht="15.6" x14ac:dyDescent="0.3">
      <c r="A302" s="135">
        <v>26907</v>
      </c>
      <c r="B302" s="156">
        <v>255</v>
      </c>
    </row>
    <row r="303" spans="1:2" ht="15.6" x14ac:dyDescent="0.3">
      <c r="A303" s="137">
        <v>26937</v>
      </c>
      <c r="B303" s="157">
        <v>110</v>
      </c>
    </row>
    <row r="304" spans="1:2" ht="15.6" x14ac:dyDescent="0.3">
      <c r="A304" s="135">
        <v>26968</v>
      </c>
      <c r="B304" s="156">
        <v>330</v>
      </c>
    </row>
    <row r="305" spans="1:2" ht="15.6" x14ac:dyDescent="0.3">
      <c r="A305" s="137">
        <v>26998</v>
      </c>
      <c r="B305" s="157">
        <v>306</v>
      </c>
    </row>
    <row r="306" spans="1:2" ht="15.6" x14ac:dyDescent="0.3">
      <c r="A306" s="135">
        <v>27029</v>
      </c>
      <c r="B306" s="156">
        <v>123</v>
      </c>
    </row>
    <row r="307" spans="1:2" ht="15.6" x14ac:dyDescent="0.3">
      <c r="A307" s="137">
        <v>27060</v>
      </c>
      <c r="B307" s="157">
        <v>69</v>
      </c>
    </row>
    <row r="308" spans="1:2" ht="15.6" x14ac:dyDescent="0.3">
      <c r="A308" s="135">
        <v>27088</v>
      </c>
      <c r="B308" s="156">
        <v>150</v>
      </c>
    </row>
    <row r="309" spans="1:2" ht="15.6" x14ac:dyDescent="0.3">
      <c r="A309" s="137">
        <v>27119</v>
      </c>
      <c r="B309" s="157">
        <v>42</v>
      </c>
    </row>
    <row r="310" spans="1:2" ht="15.6" x14ac:dyDescent="0.3">
      <c r="A310" s="135">
        <v>27149</v>
      </c>
      <c r="B310" s="156">
        <v>86</v>
      </c>
    </row>
    <row r="311" spans="1:2" ht="15.6" x14ac:dyDescent="0.3">
      <c r="A311" s="137">
        <v>27180</v>
      </c>
      <c r="B311" s="157">
        <v>165</v>
      </c>
    </row>
    <row r="312" spans="1:2" ht="15.6" x14ac:dyDescent="0.3">
      <c r="A312" s="135">
        <v>27210</v>
      </c>
      <c r="B312" s="156">
        <v>55</v>
      </c>
    </row>
    <row r="313" spans="1:2" ht="15.6" x14ac:dyDescent="0.3">
      <c r="A313" s="137">
        <v>27241</v>
      </c>
      <c r="B313" s="157">
        <v>33</v>
      </c>
    </row>
    <row r="314" spans="1:2" ht="15.6" x14ac:dyDescent="0.3">
      <c r="A314" s="135">
        <v>27272</v>
      </c>
      <c r="B314" s="156">
        <v>-16</v>
      </c>
    </row>
    <row r="315" spans="1:2" ht="15.6" x14ac:dyDescent="0.3">
      <c r="A315" s="137">
        <v>27302</v>
      </c>
      <c r="B315" s="157">
        <v>-8</v>
      </c>
    </row>
    <row r="316" spans="1:2" ht="15.6" x14ac:dyDescent="0.3">
      <c r="A316" s="135">
        <v>27333</v>
      </c>
      <c r="B316" s="156">
        <v>18</v>
      </c>
    </row>
    <row r="317" spans="1:2" ht="15.6" x14ac:dyDescent="0.3">
      <c r="A317" s="137">
        <v>27363</v>
      </c>
      <c r="B317" s="157">
        <v>-368</v>
      </c>
    </row>
    <row r="318" spans="1:2" ht="15.6" x14ac:dyDescent="0.3">
      <c r="A318" s="135">
        <v>27394</v>
      </c>
      <c r="B318" s="156">
        <v>-604</v>
      </c>
    </row>
    <row r="319" spans="1:2" ht="15.6" x14ac:dyDescent="0.3">
      <c r="A319" s="137">
        <v>27425</v>
      </c>
      <c r="B319" s="157">
        <v>-360</v>
      </c>
    </row>
    <row r="320" spans="1:2" ht="15.6" x14ac:dyDescent="0.3">
      <c r="A320" s="135">
        <v>27453</v>
      </c>
      <c r="B320" s="156">
        <v>-378</v>
      </c>
    </row>
    <row r="321" spans="1:2" ht="15.6" x14ac:dyDescent="0.3">
      <c r="A321" s="137">
        <v>27484</v>
      </c>
      <c r="B321" s="157">
        <v>-270</v>
      </c>
    </row>
    <row r="322" spans="1:2" ht="15.6" x14ac:dyDescent="0.3">
      <c r="A322" s="135">
        <v>27514</v>
      </c>
      <c r="B322" s="156">
        <v>-188</v>
      </c>
    </row>
    <row r="323" spans="1:2" ht="15.6" x14ac:dyDescent="0.3">
      <c r="A323" s="137">
        <v>27545</v>
      </c>
      <c r="B323" s="157">
        <v>162</v>
      </c>
    </row>
    <row r="324" spans="1:2" ht="15.6" x14ac:dyDescent="0.3">
      <c r="A324" s="135">
        <v>27575</v>
      </c>
      <c r="B324" s="156">
        <v>-103</v>
      </c>
    </row>
    <row r="325" spans="1:2" ht="15.6" x14ac:dyDescent="0.3">
      <c r="A325" s="137">
        <v>27606</v>
      </c>
      <c r="B325" s="157">
        <v>249</v>
      </c>
    </row>
    <row r="326" spans="1:2" ht="15.6" x14ac:dyDescent="0.3">
      <c r="A326" s="135">
        <v>27637</v>
      </c>
      <c r="B326" s="156">
        <v>386</v>
      </c>
    </row>
    <row r="327" spans="1:2" ht="15.6" x14ac:dyDescent="0.3">
      <c r="A327" s="137">
        <v>27667</v>
      </c>
      <c r="B327" s="157">
        <v>75</v>
      </c>
    </row>
    <row r="328" spans="1:2" ht="15.6" x14ac:dyDescent="0.3">
      <c r="A328" s="135">
        <v>27698</v>
      </c>
      <c r="B328" s="156">
        <v>305</v>
      </c>
    </row>
    <row r="329" spans="1:2" ht="15.6" x14ac:dyDescent="0.3">
      <c r="A329" s="137">
        <v>27728</v>
      </c>
      <c r="B329" s="157">
        <v>145</v>
      </c>
    </row>
    <row r="330" spans="1:2" ht="15.6" x14ac:dyDescent="0.3">
      <c r="A330" s="135">
        <v>27759</v>
      </c>
      <c r="B330" s="156">
        <v>338</v>
      </c>
    </row>
    <row r="331" spans="1:2" ht="15.6" x14ac:dyDescent="0.3">
      <c r="A331" s="137">
        <v>27790</v>
      </c>
      <c r="B331" s="157">
        <v>488</v>
      </c>
    </row>
    <row r="332" spans="1:2" ht="15.6" x14ac:dyDescent="0.3">
      <c r="A332" s="135">
        <v>27819</v>
      </c>
      <c r="B332" s="156">
        <v>311</v>
      </c>
    </row>
    <row r="333" spans="1:2" ht="15.6" x14ac:dyDescent="0.3">
      <c r="A333" s="137">
        <v>27850</v>
      </c>
      <c r="B333" s="157">
        <v>232</v>
      </c>
    </row>
    <row r="334" spans="1:2" ht="15.6" x14ac:dyDescent="0.3">
      <c r="A334" s="135">
        <v>27880</v>
      </c>
      <c r="B334" s="156">
        <v>243</v>
      </c>
    </row>
    <row r="335" spans="1:2" ht="15.6" x14ac:dyDescent="0.3">
      <c r="A335" s="137">
        <v>27911</v>
      </c>
      <c r="B335" s="157">
        <v>19</v>
      </c>
    </row>
    <row r="336" spans="1:2" ht="15.6" x14ac:dyDescent="0.3">
      <c r="A336" s="135">
        <v>27941</v>
      </c>
      <c r="B336" s="156">
        <v>65</v>
      </c>
    </row>
    <row r="337" spans="1:2" ht="15.6" x14ac:dyDescent="0.3">
      <c r="A337" s="137">
        <v>27972</v>
      </c>
      <c r="B337" s="157">
        <v>171</v>
      </c>
    </row>
    <row r="338" spans="1:2" ht="15.6" x14ac:dyDescent="0.3">
      <c r="A338" s="135">
        <v>28003</v>
      </c>
      <c r="B338" s="156">
        <v>157</v>
      </c>
    </row>
    <row r="339" spans="1:2" ht="15.6" x14ac:dyDescent="0.3">
      <c r="A339" s="137">
        <v>28033</v>
      </c>
      <c r="B339" s="157">
        <v>188</v>
      </c>
    </row>
    <row r="340" spans="1:2" ht="15.6" x14ac:dyDescent="0.3">
      <c r="A340" s="135">
        <v>28064</v>
      </c>
      <c r="B340" s="156">
        <v>13</v>
      </c>
    </row>
    <row r="341" spans="1:2" ht="15.6" x14ac:dyDescent="0.3">
      <c r="A341" s="137">
        <v>28094</v>
      </c>
      <c r="B341" s="157">
        <v>332</v>
      </c>
    </row>
    <row r="342" spans="1:2" ht="15.6" x14ac:dyDescent="0.3">
      <c r="A342" s="135">
        <v>28125</v>
      </c>
      <c r="B342" s="156">
        <v>211</v>
      </c>
    </row>
    <row r="343" spans="1:2" ht="15.6" x14ac:dyDescent="0.3">
      <c r="A343" s="137">
        <v>28156</v>
      </c>
      <c r="B343" s="157">
        <v>244</v>
      </c>
    </row>
    <row r="344" spans="1:2" ht="15.6" x14ac:dyDescent="0.3">
      <c r="A344" s="135">
        <v>28184</v>
      </c>
      <c r="B344" s="156">
        <v>296</v>
      </c>
    </row>
    <row r="345" spans="1:2" ht="15.6" x14ac:dyDescent="0.3">
      <c r="A345" s="137">
        <v>28215</v>
      </c>
      <c r="B345" s="157">
        <v>403</v>
      </c>
    </row>
    <row r="346" spans="1:2" ht="15.6" x14ac:dyDescent="0.3">
      <c r="A346" s="135">
        <v>28245</v>
      </c>
      <c r="B346" s="156">
        <v>338</v>
      </c>
    </row>
    <row r="347" spans="1:2" ht="15.6" x14ac:dyDescent="0.3">
      <c r="A347" s="137">
        <v>28276</v>
      </c>
      <c r="B347" s="157">
        <v>360</v>
      </c>
    </row>
    <row r="348" spans="1:2" ht="15.6" x14ac:dyDescent="0.3">
      <c r="A348" s="135">
        <v>28306</v>
      </c>
      <c r="B348" s="156">
        <v>399</v>
      </c>
    </row>
    <row r="349" spans="1:2" ht="15.6" x14ac:dyDescent="0.3">
      <c r="A349" s="137">
        <v>28337</v>
      </c>
      <c r="B349" s="157">
        <v>348</v>
      </c>
    </row>
    <row r="350" spans="1:2" ht="15.6" x14ac:dyDescent="0.3">
      <c r="A350" s="135">
        <v>28368</v>
      </c>
      <c r="B350" s="156">
        <v>238</v>
      </c>
    </row>
    <row r="351" spans="1:2" ht="15.6" x14ac:dyDescent="0.3">
      <c r="A351" s="137">
        <v>28398</v>
      </c>
      <c r="B351" s="157">
        <v>458</v>
      </c>
    </row>
    <row r="352" spans="1:2" ht="15.6" x14ac:dyDescent="0.3">
      <c r="A352" s="135">
        <v>28429</v>
      </c>
      <c r="B352" s="156">
        <v>262</v>
      </c>
    </row>
    <row r="353" spans="1:2" ht="15.6" x14ac:dyDescent="0.3">
      <c r="A353" s="137">
        <v>28459</v>
      </c>
      <c r="B353" s="157">
        <v>379</v>
      </c>
    </row>
    <row r="354" spans="1:2" ht="15.6" x14ac:dyDescent="0.3">
      <c r="A354" s="135">
        <v>28490</v>
      </c>
      <c r="B354" s="156">
        <v>235</v>
      </c>
    </row>
    <row r="355" spans="1:2" ht="15.6" x14ac:dyDescent="0.3">
      <c r="A355" s="137">
        <v>28521</v>
      </c>
      <c r="B355" s="157">
        <v>187</v>
      </c>
    </row>
    <row r="356" spans="1:2" ht="15.6" x14ac:dyDescent="0.3">
      <c r="A356" s="135">
        <v>28549</v>
      </c>
      <c r="B356" s="156">
        <v>353</v>
      </c>
    </row>
    <row r="357" spans="1:2" ht="15.6" x14ac:dyDescent="0.3">
      <c r="A357" s="137">
        <v>28580</v>
      </c>
      <c r="B357" s="157">
        <v>513</v>
      </c>
    </row>
    <row r="358" spans="1:2" ht="15.6" x14ac:dyDescent="0.3">
      <c r="A358" s="135">
        <v>28610</v>
      </c>
      <c r="B358" s="156">
        <v>702</v>
      </c>
    </row>
    <row r="359" spans="1:2" ht="15.6" x14ac:dyDescent="0.3">
      <c r="A359" s="137">
        <v>28641</v>
      </c>
      <c r="B359" s="157">
        <v>346</v>
      </c>
    </row>
    <row r="360" spans="1:2" ht="15.6" x14ac:dyDescent="0.3">
      <c r="A360" s="135">
        <v>28671</v>
      </c>
      <c r="B360" s="156">
        <v>442</v>
      </c>
    </row>
    <row r="361" spans="1:2" ht="15.6" x14ac:dyDescent="0.3">
      <c r="A361" s="137">
        <v>28702</v>
      </c>
      <c r="B361" s="157">
        <v>254</v>
      </c>
    </row>
    <row r="362" spans="1:2" ht="15.6" x14ac:dyDescent="0.3">
      <c r="A362" s="135">
        <v>28733</v>
      </c>
      <c r="B362" s="156">
        <v>276</v>
      </c>
    </row>
    <row r="363" spans="1:2" ht="15.6" x14ac:dyDescent="0.3">
      <c r="A363" s="137">
        <v>28763</v>
      </c>
      <c r="B363" s="157">
        <v>137</v>
      </c>
    </row>
    <row r="364" spans="1:2" ht="15.6" x14ac:dyDescent="0.3">
      <c r="A364" s="135">
        <v>28794</v>
      </c>
      <c r="B364" s="156">
        <v>336</v>
      </c>
    </row>
    <row r="365" spans="1:2" ht="15.6" x14ac:dyDescent="0.3">
      <c r="A365" s="137">
        <v>28824</v>
      </c>
      <c r="B365" s="157">
        <v>437</v>
      </c>
    </row>
    <row r="366" spans="1:2" ht="15.6" x14ac:dyDescent="0.3">
      <c r="A366" s="135">
        <v>28855</v>
      </c>
      <c r="B366" s="156">
        <v>282</v>
      </c>
    </row>
    <row r="367" spans="1:2" ht="15.6" x14ac:dyDescent="0.3">
      <c r="A367" s="137">
        <v>28886</v>
      </c>
      <c r="B367" s="157">
        <v>137</v>
      </c>
    </row>
    <row r="368" spans="1:2" ht="15.6" x14ac:dyDescent="0.3">
      <c r="A368" s="135">
        <v>28914</v>
      </c>
      <c r="B368" s="156">
        <v>244</v>
      </c>
    </row>
    <row r="369" spans="1:2" ht="15.6" x14ac:dyDescent="0.3">
      <c r="A369" s="137">
        <v>28945</v>
      </c>
      <c r="B369" s="157">
        <v>426</v>
      </c>
    </row>
    <row r="370" spans="1:2" ht="15.6" x14ac:dyDescent="0.3">
      <c r="A370" s="135">
        <v>28975</v>
      </c>
      <c r="B370" s="156">
        <v>-62</v>
      </c>
    </row>
    <row r="371" spans="1:2" ht="15.6" x14ac:dyDescent="0.3">
      <c r="A371" s="137">
        <v>29006</v>
      </c>
      <c r="B371" s="157">
        <v>373</v>
      </c>
    </row>
    <row r="372" spans="1:2" ht="15.6" x14ac:dyDescent="0.3">
      <c r="A372" s="135">
        <v>29036</v>
      </c>
      <c r="B372" s="156">
        <v>318</v>
      </c>
    </row>
    <row r="373" spans="1:2" ht="15.6" x14ac:dyDescent="0.3">
      <c r="A373" s="137">
        <v>29067</v>
      </c>
      <c r="B373" s="157">
        <v>106</v>
      </c>
    </row>
    <row r="374" spans="1:2" ht="15.6" x14ac:dyDescent="0.3">
      <c r="A374" s="135">
        <v>29098</v>
      </c>
      <c r="B374" s="156">
        <v>82</v>
      </c>
    </row>
    <row r="375" spans="1:2" ht="15.6" x14ac:dyDescent="0.3">
      <c r="A375" s="137">
        <v>29128</v>
      </c>
      <c r="B375" s="157">
        <v>28</v>
      </c>
    </row>
    <row r="376" spans="1:2" ht="15.6" x14ac:dyDescent="0.3">
      <c r="A376" s="135">
        <v>29159</v>
      </c>
      <c r="B376" s="156">
        <v>157</v>
      </c>
    </row>
    <row r="377" spans="1:2" ht="15.6" x14ac:dyDescent="0.3">
      <c r="A377" s="137">
        <v>29189</v>
      </c>
      <c r="B377" s="157">
        <v>94</v>
      </c>
    </row>
    <row r="378" spans="1:2" ht="15.6" x14ac:dyDescent="0.3">
      <c r="A378" s="135">
        <v>29220</v>
      </c>
      <c r="B378" s="156">
        <v>97</v>
      </c>
    </row>
    <row r="379" spans="1:2" ht="15.6" x14ac:dyDescent="0.3">
      <c r="A379" s="137">
        <v>29251</v>
      </c>
      <c r="B379" s="157">
        <v>129</v>
      </c>
    </row>
    <row r="380" spans="1:2" ht="15.6" x14ac:dyDescent="0.3">
      <c r="A380" s="135">
        <v>29280</v>
      </c>
      <c r="B380" s="156">
        <v>80</v>
      </c>
    </row>
    <row r="381" spans="1:2" ht="15.6" x14ac:dyDescent="0.3">
      <c r="A381" s="137">
        <v>29311</v>
      </c>
      <c r="B381" s="157">
        <v>112</v>
      </c>
    </row>
    <row r="382" spans="1:2" ht="15.6" x14ac:dyDescent="0.3">
      <c r="A382" s="135">
        <v>29341</v>
      </c>
      <c r="B382" s="156">
        <v>-144</v>
      </c>
    </row>
    <row r="383" spans="1:2" ht="15.6" x14ac:dyDescent="0.3">
      <c r="A383" s="137">
        <v>29372</v>
      </c>
      <c r="B383" s="157">
        <v>-431</v>
      </c>
    </row>
    <row r="384" spans="1:2" ht="15.6" x14ac:dyDescent="0.3">
      <c r="A384" s="135">
        <v>29402</v>
      </c>
      <c r="B384" s="156">
        <v>-320</v>
      </c>
    </row>
    <row r="385" spans="1:2" ht="15.6" x14ac:dyDescent="0.3">
      <c r="A385" s="137">
        <v>29433</v>
      </c>
      <c r="B385" s="157">
        <v>-262</v>
      </c>
    </row>
    <row r="386" spans="1:2" ht="15.6" x14ac:dyDescent="0.3">
      <c r="A386" s="135">
        <v>29464</v>
      </c>
      <c r="B386" s="156">
        <v>260</v>
      </c>
    </row>
    <row r="387" spans="1:2" ht="15.6" x14ac:dyDescent="0.3">
      <c r="A387" s="137">
        <v>29494</v>
      </c>
      <c r="B387" s="157">
        <v>113</v>
      </c>
    </row>
    <row r="388" spans="1:2" ht="15.6" x14ac:dyDescent="0.3">
      <c r="A388" s="135">
        <v>29525</v>
      </c>
      <c r="B388" s="156">
        <v>281</v>
      </c>
    </row>
    <row r="389" spans="1:2" ht="15.6" x14ac:dyDescent="0.3">
      <c r="A389" s="137">
        <v>29555</v>
      </c>
      <c r="B389" s="157">
        <v>257</v>
      </c>
    </row>
    <row r="390" spans="1:2" ht="15.6" x14ac:dyDescent="0.3">
      <c r="A390" s="135">
        <v>29586</v>
      </c>
      <c r="B390" s="156">
        <v>195</v>
      </c>
    </row>
    <row r="391" spans="1:2" ht="15.6" x14ac:dyDescent="0.3">
      <c r="A391" s="137">
        <v>29617</v>
      </c>
      <c r="B391" s="157">
        <v>94</v>
      </c>
    </row>
    <row r="392" spans="1:2" ht="15.6" x14ac:dyDescent="0.3">
      <c r="A392" s="135">
        <v>29645</v>
      </c>
      <c r="B392" s="156">
        <v>68</v>
      </c>
    </row>
    <row r="393" spans="1:2" ht="15.6" x14ac:dyDescent="0.3">
      <c r="A393" s="137">
        <v>29676</v>
      </c>
      <c r="B393" s="157">
        <v>105</v>
      </c>
    </row>
    <row r="394" spans="1:2" ht="15.6" x14ac:dyDescent="0.3">
      <c r="A394" s="135">
        <v>29706</v>
      </c>
      <c r="B394" s="156">
        <v>73</v>
      </c>
    </row>
    <row r="395" spans="1:2" ht="15.6" x14ac:dyDescent="0.3">
      <c r="A395" s="137">
        <v>29737</v>
      </c>
      <c r="B395" s="157">
        <v>10</v>
      </c>
    </row>
    <row r="396" spans="1:2" ht="15.6" x14ac:dyDescent="0.3">
      <c r="A396" s="135">
        <v>29767</v>
      </c>
      <c r="B396" s="156">
        <v>197</v>
      </c>
    </row>
    <row r="397" spans="1:2" ht="15.6" x14ac:dyDescent="0.3">
      <c r="A397" s="137">
        <v>29798</v>
      </c>
      <c r="B397" s="157">
        <v>112</v>
      </c>
    </row>
    <row r="398" spans="1:2" ht="15.6" x14ac:dyDescent="0.3">
      <c r="A398" s="135">
        <v>29829</v>
      </c>
      <c r="B398" s="156">
        <v>-36</v>
      </c>
    </row>
    <row r="399" spans="1:2" ht="15.6" x14ac:dyDescent="0.3">
      <c r="A399" s="137">
        <v>29859</v>
      </c>
      <c r="B399" s="157">
        <v>-87</v>
      </c>
    </row>
    <row r="400" spans="1:2" ht="15.6" x14ac:dyDescent="0.3">
      <c r="A400" s="135">
        <v>29890</v>
      </c>
      <c r="B400" s="156">
        <v>-99</v>
      </c>
    </row>
    <row r="401" spans="1:2" ht="15.6" x14ac:dyDescent="0.3">
      <c r="A401" s="137">
        <v>29920</v>
      </c>
      <c r="B401" s="157">
        <v>-209</v>
      </c>
    </row>
    <row r="402" spans="1:2" ht="15.6" x14ac:dyDescent="0.3">
      <c r="A402" s="135">
        <v>29951</v>
      </c>
      <c r="B402" s="156">
        <v>-278</v>
      </c>
    </row>
    <row r="403" spans="1:2" ht="15.6" x14ac:dyDescent="0.3">
      <c r="A403" s="137">
        <v>29982</v>
      </c>
      <c r="B403" s="157">
        <v>-326</v>
      </c>
    </row>
    <row r="404" spans="1:2" ht="15.6" x14ac:dyDescent="0.3">
      <c r="A404" s="135">
        <v>30010</v>
      </c>
      <c r="B404" s="156">
        <v>-5</v>
      </c>
    </row>
    <row r="405" spans="1:2" ht="15.6" x14ac:dyDescent="0.3">
      <c r="A405" s="137">
        <v>30041</v>
      </c>
      <c r="B405" s="157">
        <v>-130</v>
      </c>
    </row>
    <row r="406" spans="1:2" ht="15.6" x14ac:dyDescent="0.3">
      <c r="A406" s="135">
        <v>30071</v>
      </c>
      <c r="B406" s="156">
        <v>-280</v>
      </c>
    </row>
    <row r="407" spans="1:2" ht="15.6" x14ac:dyDescent="0.3">
      <c r="A407" s="137">
        <v>30102</v>
      </c>
      <c r="B407" s="157">
        <v>-45</v>
      </c>
    </row>
    <row r="408" spans="1:2" ht="15.6" x14ac:dyDescent="0.3">
      <c r="A408" s="135">
        <v>30132</v>
      </c>
      <c r="B408" s="156">
        <v>-243</v>
      </c>
    </row>
    <row r="409" spans="1:2" ht="15.6" x14ac:dyDescent="0.3">
      <c r="A409" s="137">
        <v>30163</v>
      </c>
      <c r="B409" s="157">
        <v>-342</v>
      </c>
    </row>
    <row r="410" spans="1:2" ht="15.6" x14ac:dyDescent="0.3">
      <c r="A410" s="135">
        <v>30194</v>
      </c>
      <c r="B410" s="156">
        <v>-158</v>
      </c>
    </row>
    <row r="411" spans="1:2" ht="15.6" x14ac:dyDescent="0.3">
      <c r="A411" s="137">
        <v>30224</v>
      </c>
      <c r="B411" s="157">
        <v>-181</v>
      </c>
    </row>
    <row r="412" spans="1:2" ht="15.6" x14ac:dyDescent="0.3">
      <c r="A412" s="135">
        <v>30255</v>
      </c>
      <c r="B412" s="156">
        <v>-277</v>
      </c>
    </row>
    <row r="413" spans="1:2" ht="15.6" x14ac:dyDescent="0.3">
      <c r="A413" s="137">
        <v>30285</v>
      </c>
      <c r="B413" s="157">
        <v>-123</v>
      </c>
    </row>
    <row r="414" spans="1:2" ht="15.6" x14ac:dyDescent="0.3">
      <c r="A414" s="135">
        <v>30316</v>
      </c>
      <c r="B414" s="156">
        <v>-14</v>
      </c>
    </row>
    <row r="415" spans="1:2" ht="15.6" x14ac:dyDescent="0.3">
      <c r="A415" s="137">
        <v>30347</v>
      </c>
      <c r="B415" s="157">
        <v>224</v>
      </c>
    </row>
    <row r="416" spans="1:2" ht="15.6" x14ac:dyDescent="0.3">
      <c r="A416" s="135">
        <v>30375</v>
      </c>
      <c r="B416" s="156">
        <v>-75</v>
      </c>
    </row>
    <row r="417" spans="1:2" ht="15.6" x14ac:dyDescent="0.3">
      <c r="A417" s="137">
        <v>30406</v>
      </c>
      <c r="B417" s="157">
        <v>172</v>
      </c>
    </row>
    <row r="418" spans="1:2" ht="15.6" x14ac:dyDescent="0.3">
      <c r="A418" s="135">
        <v>30436</v>
      </c>
      <c r="B418" s="156">
        <v>276</v>
      </c>
    </row>
    <row r="419" spans="1:2" ht="15.6" x14ac:dyDescent="0.3">
      <c r="A419" s="137">
        <v>30467</v>
      </c>
      <c r="B419" s="157">
        <v>277</v>
      </c>
    </row>
    <row r="420" spans="1:2" ht="15.6" x14ac:dyDescent="0.3">
      <c r="A420" s="135">
        <v>30497</v>
      </c>
      <c r="B420" s="156">
        <v>379</v>
      </c>
    </row>
    <row r="421" spans="1:2" ht="15.6" x14ac:dyDescent="0.3">
      <c r="A421" s="137">
        <v>30528</v>
      </c>
      <c r="B421" s="157">
        <v>418</v>
      </c>
    </row>
    <row r="422" spans="1:2" ht="15.6" x14ac:dyDescent="0.3">
      <c r="A422" s="135">
        <v>30559</v>
      </c>
      <c r="B422" s="156">
        <v>-308</v>
      </c>
    </row>
    <row r="423" spans="1:2" ht="15.6" x14ac:dyDescent="0.3">
      <c r="A423" s="137">
        <v>30589</v>
      </c>
      <c r="B423" s="157">
        <v>1115</v>
      </c>
    </row>
    <row r="424" spans="1:2" ht="15.6" x14ac:dyDescent="0.3">
      <c r="A424" s="135">
        <v>30620</v>
      </c>
      <c r="B424" s="156">
        <v>271</v>
      </c>
    </row>
    <row r="425" spans="1:2" ht="15.6" x14ac:dyDescent="0.3">
      <c r="A425" s="137">
        <v>30650</v>
      </c>
      <c r="B425" s="157">
        <v>353</v>
      </c>
    </row>
    <row r="426" spans="1:2" ht="15.6" x14ac:dyDescent="0.3">
      <c r="A426" s="135">
        <v>30681</v>
      </c>
      <c r="B426" s="156">
        <v>356</v>
      </c>
    </row>
    <row r="427" spans="1:2" ht="15.6" x14ac:dyDescent="0.3">
      <c r="A427" s="137">
        <v>30712</v>
      </c>
      <c r="B427" s="157">
        <v>446</v>
      </c>
    </row>
    <row r="428" spans="1:2" ht="15.6" x14ac:dyDescent="0.3">
      <c r="A428" s="135">
        <v>30741</v>
      </c>
      <c r="B428" s="156">
        <v>481</v>
      </c>
    </row>
    <row r="429" spans="1:2" ht="15.6" x14ac:dyDescent="0.3">
      <c r="A429" s="137">
        <v>30772</v>
      </c>
      <c r="B429" s="157">
        <v>275</v>
      </c>
    </row>
    <row r="430" spans="1:2" ht="15.6" x14ac:dyDescent="0.3">
      <c r="A430" s="135">
        <v>30802</v>
      </c>
      <c r="B430" s="156">
        <v>363</v>
      </c>
    </row>
    <row r="431" spans="1:2" ht="15.6" x14ac:dyDescent="0.3">
      <c r="A431" s="137">
        <v>30833</v>
      </c>
      <c r="B431" s="157">
        <v>308</v>
      </c>
    </row>
    <row r="432" spans="1:2" ht="15.6" x14ac:dyDescent="0.3">
      <c r="A432" s="135">
        <v>30863</v>
      </c>
      <c r="B432" s="156">
        <v>379</v>
      </c>
    </row>
    <row r="433" spans="1:2" ht="15.6" x14ac:dyDescent="0.3">
      <c r="A433" s="137">
        <v>30894</v>
      </c>
      <c r="B433" s="157">
        <v>313</v>
      </c>
    </row>
    <row r="434" spans="1:2" ht="15.6" x14ac:dyDescent="0.3">
      <c r="A434" s="135">
        <v>30925</v>
      </c>
      <c r="B434" s="156">
        <v>242</v>
      </c>
    </row>
    <row r="435" spans="1:2" ht="15.6" x14ac:dyDescent="0.3">
      <c r="A435" s="137">
        <v>30955</v>
      </c>
      <c r="B435" s="157">
        <v>310</v>
      </c>
    </row>
    <row r="436" spans="1:2" ht="15.6" x14ac:dyDescent="0.3">
      <c r="A436" s="135">
        <v>30986</v>
      </c>
      <c r="B436" s="156">
        <v>286</v>
      </c>
    </row>
    <row r="437" spans="1:2" ht="15.6" x14ac:dyDescent="0.3">
      <c r="A437" s="137">
        <v>31016</v>
      </c>
      <c r="B437" s="157">
        <v>349</v>
      </c>
    </row>
    <row r="438" spans="1:2" ht="15.6" x14ac:dyDescent="0.3">
      <c r="A438" s="135">
        <v>31047</v>
      </c>
      <c r="B438" s="156">
        <v>128</v>
      </c>
    </row>
    <row r="439" spans="1:2" ht="15.6" x14ac:dyDescent="0.3">
      <c r="A439" s="137">
        <v>31078</v>
      </c>
      <c r="B439" s="157">
        <v>266</v>
      </c>
    </row>
    <row r="440" spans="1:2" ht="15.6" x14ac:dyDescent="0.3">
      <c r="A440" s="135">
        <v>31106</v>
      </c>
      <c r="B440" s="156">
        <v>124</v>
      </c>
    </row>
    <row r="441" spans="1:2" ht="15.6" x14ac:dyDescent="0.3">
      <c r="A441" s="137">
        <v>31137</v>
      </c>
      <c r="B441" s="157">
        <v>346</v>
      </c>
    </row>
    <row r="442" spans="1:2" ht="15.6" x14ac:dyDescent="0.3">
      <c r="A442" s="135">
        <v>31167</v>
      </c>
      <c r="B442" s="156">
        <v>196</v>
      </c>
    </row>
    <row r="443" spans="1:2" ht="15.6" x14ac:dyDescent="0.3">
      <c r="A443" s="137">
        <v>31198</v>
      </c>
      <c r="B443" s="157">
        <v>274</v>
      </c>
    </row>
    <row r="444" spans="1:2" ht="15.6" x14ac:dyDescent="0.3">
      <c r="A444" s="135">
        <v>31228</v>
      </c>
      <c r="B444" s="156">
        <v>146</v>
      </c>
    </row>
    <row r="445" spans="1:2" ht="15.6" x14ac:dyDescent="0.3">
      <c r="A445" s="137">
        <v>31259</v>
      </c>
      <c r="B445" s="157">
        <v>190</v>
      </c>
    </row>
    <row r="446" spans="1:2" ht="15.6" x14ac:dyDescent="0.3">
      <c r="A446" s="135">
        <v>31290</v>
      </c>
      <c r="B446" s="156">
        <v>193</v>
      </c>
    </row>
    <row r="447" spans="1:2" ht="15.6" x14ac:dyDescent="0.3">
      <c r="A447" s="137">
        <v>31320</v>
      </c>
      <c r="B447" s="157">
        <v>203</v>
      </c>
    </row>
    <row r="448" spans="1:2" ht="15.6" x14ac:dyDescent="0.3">
      <c r="A448" s="135">
        <v>31351</v>
      </c>
      <c r="B448" s="156">
        <v>188</v>
      </c>
    </row>
    <row r="449" spans="1:2" ht="15.6" x14ac:dyDescent="0.3">
      <c r="A449" s="137">
        <v>31381</v>
      </c>
      <c r="B449" s="157">
        <v>209</v>
      </c>
    </row>
    <row r="450" spans="1:2" ht="15.6" x14ac:dyDescent="0.3">
      <c r="A450" s="135">
        <v>31412</v>
      </c>
      <c r="B450" s="156">
        <v>167</v>
      </c>
    </row>
    <row r="451" spans="1:2" ht="15.6" x14ac:dyDescent="0.3">
      <c r="A451" s="137">
        <v>31443</v>
      </c>
      <c r="B451" s="157">
        <v>125</v>
      </c>
    </row>
    <row r="452" spans="1:2" ht="15.6" x14ac:dyDescent="0.3">
      <c r="A452" s="135">
        <v>31471</v>
      </c>
      <c r="B452" s="156">
        <v>107</v>
      </c>
    </row>
    <row r="453" spans="1:2" ht="15.6" x14ac:dyDescent="0.3">
      <c r="A453" s="137">
        <v>31502</v>
      </c>
      <c r="B453" s="157">
        <v>94</v>
      </c>
    </row>
    <row r="454" spans="1:2" ht="15.6" x14ac:dyDescent="0.3">
      <c r="A454" s="135">
        <v>31532</v>
      </c>
      <c r="B454" s="156">
        <v>187</v>
      </c>
    </row>
    <row r="455" spans="1:2" ht="15.6" x14ac:dyDescent="0.3">
      <c r="A455" s="137">
        <v>31563</v>
      </c>
      <c r="B455" s="157">
        <v>127</v>
      </c>
    </row>
    <row r="456" spans="1:2" ht="15.6" x14ac:dyDescent="0.3">
      <c r="A456" s="135">
        <v>31593</v>
      </c>
      <c r="B456" s="156">
        <v>-94</v>
      </c>
    </row>
    <row r="457" spans="1:2" ht="15.6" x14ac:dyDescent="0.3">
      <c r="A457" s="137">
        <v>31624</v>
      </c>
      <c r="B457" s="157">
        <v>318</v>
      </c>
    </row>
    <row r="458" spans="1:2" ht="15.6" x14ac:dyDescent="0.3">
      <c r="A458" s="135">
        <v>31655</v>
      </c>
      <c r="B458" s="156">
        <v>114</v>
      </c>
    </row>
    <row r="459" spans="1:2" ht="15.6" x14ac:dyDescent="0.3">
      <c r="A459" s="137">
        <v>31685</v>
      </c>
      <c r="B459" s="157">
        <v>347</v>
      </c>
    </row>
    <row r="460" spans="1:2" ht="15.6" x14ac:dyDescent="0.3">
      <c r="A460" s="135">
        <v>31716</v>
      </c>
      <c r="B460" s="156">
        <v>186</v>
      </c>
    </row>
    <row r="461" spans="1:2" ht="15.6" x14ac:dyDescent="0.3">
      <c r="A461" s="137">
        <v>31746</v>
      </c>
      <c r="B461" s="157">
        <v>186</v>
      </c>
    </row>
    <row r="462" spans="1:2" ht="15.6" x14ac:dyDescent="0.3">
      <c r="A462" s="135">
        <v>31777</v>
      </c>
      <c r="B462" s="156">
        <v>205</v>
      </c>
    </row>
    <row r="463" spans="1:2" ht="15.6" x14ac:dyDescent="0.3">
      <c r="A463" s="137">
        <v>31808</v>
      </c>
      <c r="B463" s="157">
        <v>172</v>
      </c>
    </row>
    <row r="464" spans="1:2" ht="15.6" x14ac:dyDescent="0.3">
      <c r="A464" s="135">
        <v>31836</v>
      </c>
      <c r="B464" s="156">
        <v>232</v>
      </c>
    </row>
    <row r="465" spans="1:2" ht="15.6" x14ac:dyDescent="0.3">
      <c r="A465" s="137">
        <v>31867</v>
      </c>
      <c r="B465" s="157">
        <v>249</v>
      </c>
    </row>
    <row r="466" spans="1:2" ht="15.6" x14ac:dyDescent="0.3">
      <c r="A466" s="135">
        <v>31897</v>
      </c>
      <c r="B466" s="156">
        <v>338</v>
      </c>
    </row>
    <row r="467" spans="1:2" ht="15.6" x14ac:dyDescent="0.3">
      <c r="A467" s="137">
        <v>31928</v>
      </c>
      <c r="B467" s="157">
        <v>226</v>
      </c>
    </row>
    <row r="468" spans="1:2" ht="15.6" x14ac:dyDescent="0.3">
      <c r="A468" s="135">
        <v>31958</v>
      </c>
      <c r="B468" s="156">
        <v>172</v>
      </c>
    </row>
    <row r="469" spans="1:2" ht="15.6" x14ac:dyDescent="0.3">
      <c r="A469" s="137">
        <v>31989</v>
      </c>
      <c r="B469" s="157">
        <v>347</v>
      </c>
    </row>
    <row r="470" spans="1:2" ht="15.6" x14ac:dyDescent="0.3">
      <c r="A470" s="135">
        <v>32020</v>
      </c>
      <c r="B470" s="156">
        <v>171</v>
      </c>
    </row>
    <row r="471" spans="1:2" ht="15.6" x14ac:dyDescent="0.3">
      <c r="A471" s="137">
        <v>32050</v>
      </c>
      <c r="B471" s="157">
        <v>228</v>
      </c>
    </row>
    <row r="472" spans="1:2" ht="15.6" x14ac:dyDescent="0.3">
      <c r="A472" s="135">
        <v>32081</v>
      </c>
      <c r="B472" s="156">
        <v>492</v>
      </c>
    </row>
    <row r="473" spans="1:2" ht="15.6" x14ac:dyDescent="0.3">
      <c r="A473" s="137">
        <v>32111</v>
      </c>
      <c r="B473" s="157">
        <v>232</v>
      </c>
    </row>
    <row r="474" spans="1:2" ht="15.6" x14ac:dyDescent="0.3">
      <c r="A474" s="135">
        <v>32142</v>
      </c>
      <c r="B474" s="156">
        <v>294</v>
      </c>
    </row>
    <row r="475" spans="1:2" ht="15.6" x14ac:dyDescent="0.3">
      <c r="A475" s="137">
        <v>32173</v>
      </c>
      <c r="B475" s="157">
        <v>94</v>
      </c>
    </row>
    <row r="476" spans="1:2" ht="15.6" x14ac:dyDescent="0.3">
      <c r="A476" s="135">
        <v>32202</v>
      </c>
      <c r="B476" s="156">
        <v>453</v>
      </c>
    </row>
    <row r="477" spans="1:2" ht="15.6" x14ac:dyDescent="0.3">
      <c r="A477" s="137">
        <v>32233</v>
      </c>
      <c r="B477" s="157">
        <v>276</v>
      </c>
    </row>
    <row r="478" spans="1:2" ht="15.6" x14ac:dyDescent="0.3">
      <c r="A478" s="135">
        <v>32263</v>
      </c>
      <c r="B478" s="156">
        <v>245</v>
      </c>
    </row>
    <row r="479" spans="1:2" ht="15.6" x14ac:dyDescent="0.3">
      <c r="A479" s="137">
        <v>32294</v>
      </c>
      <c r="B479" s="157">
        <v>229</v>
      </c>
    </row>
    <row r="480" spans="1:2" ht="15.6" x14ac:dyDescent="0.3">
      <c r="A480" s="135">
        <v>32324</v>
      </c>
      <c r="B480" s="156">
        <v>363</v>
      </c>
    </row>
    <row r="481" spans="1:2" ht="15.6" x14ac:dyDescent="0.3">
      <c r="A481" s="137">
        <v>32355</v>
      </c>
      <c r="B481" s="157">
        <v>222</v>
      </c>
    </row>
    <row r="482" spans="1:2" ht="15.6" x14ac:dyDescent="0.3">
      <c r="A482" s="135">
        <v>32386</v>
      </c>
      <c r="B482" s="156">
        <v>124</v>
      </c>
    </row>
    <row r="483" spans="1:2" ht="15.6" x14ac:dyDescent="0.3">
      <c r="A483" s="137">
        <v>32416</v>
      </c>
      <c r="B483" s="157">
        <v>339</v>
      </c>
    </row>
    <row r="484" spans="1:2" ht="15.6" x14ac:dyDescent="0.3">
      <c r="A484" s="135">
        <v>32447</v>
      </c>
      <c r="B484" s="156">
        <v>268</v>
      </c>
    </row>
    <row r="485" spans="1:2" ht="15.6" x14ac:dyDescent="0.3">
      <c r="A485" s="137">
        <v>32477</v>
      </c>
      <c r="B485" s="157">
        <v>339</v>
      </c>
    </row>
    <row r="486" spans="1:2" ht="15.6" x14ac:dyDescent="0.3">
      <c r="A486" s="135">
        <v>32508</v>
      </c>
      <c r="B486" s="156">
        <v>290</v>
      </c>
    </row>
    <row r="487" spans="1:2" ht="15.6" x14ac:dyDescent="0.3">
      <c r="A487" s="137">
        <v>32539</v>
      </c>
      <c r="B487" s="157">
        <v>262</v>
      </c>
    </row>
    <row r="488" spans="1:2" ht="15.6" x14ac:dyDescent="0.3">
      <c r="A488" s="135">
        <v>32567</v>
      </c>
      <c r="B488" s="156">
        <v>258</v>
      </c>
    </row>
    <row r="489" spans="1:2" ht="15.6" x14ac:dyDescent="0.3">
      <c r="A489" s="137">
        <v>32598</v>
      </c>
      <c r="B489" s="157">
        <v>193</v>
      </c>
    </row>
    <row r="490" spans="1:2" ht="15.6" x14ac:dyDescent="0.3">
      <c r="A490" s="135">
        <v>32628</v>
      </c>
      <c r="B490" s="156">
        <v>173</v>
      </c>
    </row>
    <row r="491" spans="1:2" ht="15.6" x14ac:dyDescent="0.3">
      <c r="A491" s="137">
        <v>32659</v>
      </c>
      <c r="B491" s="157">
        <v>118</v>
      </c>
    </row>
    <row r="492" spans="1:2" ht="15.6" x14ac:dyDescent="0.3">
      <c r="A492" s="135">
        <v>32689</v>
      </c>
      <c r="B492" s="156">
        <v>116</v>
      </c>
    </row>
    <row r="493" spans="1:2" ht="15.6" x14ac:dyDescent="0.3">
      <c r="A493" s="137">
        <v>32720</v>
      </c>
      <c r="B493" s="157">
        <v>40</v>
      </c>
    </row>
    <row r="494" spans="1:2" ht="15.6" x14ac:dyDescent="0.3">
      <c r="A494" s="135">
        <v>32751</v>
      </c>
      <c r="B494" s="156">
        <v>49</v>
      </c>
    </row>
    <row r="495" spans="1:2" ht="15.6" x14ac:dyDescent="0.3">
      <c r="A495" s="137">
        <v>32781</v>
      </c>
      <c r="B495" s="157">
        <v>250</v>
      </c>
    </row>
    <row r="496" spans="1:2" ht="15.6" x14ac:dyDescent="0.3">
      <c r="A496" s="135">
        <v>32812</v>
      </c>
      <c r="B496" s="156">
        <v>111</v>
      </c>
    </row>
    <row r="497" spans="1:2" ht="15.6" x14ac:dyDescent="0.3">
      <c r="A497" s="137">
        <v>32842</v>
      </c>
      <c r="B497" s="157">
        <v>277</v>
      </c>
    </row>
    <row r="498" spans="1:2" ht="15.6" x14ac:dyDescent="0.3">
      <c r="A498" s="135">
        <v>32873</v>
      </c>
      <c r="B498" s="156">
        <v>96</v>
      </c>
    </row>
    <row r="499" spans="1:2" ht="15.6" x14ac:dyDescent="0.3">
      <c r="A499" s="137">
        <v>32904</v>
      </c>
      <c r="B499" s="157">
        <v>336</v>
      </c>
    </row>
    <row r="500" spans="1:2" ht="15.6" x14ac:dyDescent="0.3">
      <c r="A500" s="135">
        <v>32932</v>
      </c>
      <c r="B500" s="156">
        <v>248</v>
      </c>
    </row>
    <row r="501" spans="1:2" ht="15.6" x14ac:dyDescent="0.3">
      <c r="A501" s="137">
        <v>32963</v>
      </c>
      <c r="B501" s="157">
        <v>215</v>
      </c>
    </row>
    <row r="502" spans="1:2" ht="15.6" x14ac:dyDescent="0.3">
      <c r="A502" s="135">
        <v>32993</v>
      </c>
      <c r="B502" s="156">
        <v>39</v>
      </c>
    </row>
    <row r="503" spans="1:2" ht="15.6" x14ac:dyDescent="0.3">
      <c r="A503" s="137">
        <v>33024</v>
      </c>
      <c r="B503" s="157">
        <v>152</v>
      </c>
    </row>
    <row r="504" spans="1:2" ht="15.6" x14ac:dyDescent="0.3">
      <c r="A504" s="135">
        <v>33054</v>
      </c>
      <c r="B504" s="156">
        <v>22</v>
      </c>
    </row>
    <row r="505" spans="1:2" ht="15.6" x14ac:dyDescent="0.3">
      <c r="A505" s="137">
        <v>33085</v>
      </c>
      <c r="B505" s="157">
        <v>-31</v>
      </c>
    </row>
    <row r="506" spans="1:2" ht="15.6" x14ac:dyDescent="0.3">
      <c r="A506" s="135">
        <v>33116</v>
      </c>
      <c r="B506" s="156">
        <v>-216</v>
      </c>
    </row>
    <row r="507" spans="1:2" ht="15.6" x14ac:dyDescent="0.3">
      <c r="A507" s="137">
        <v>33146</v>
      </c>
      <c r="B507" s="157">
        <v>-90</v>
      </c>
    </row>
    <row r="508" spans="1:2" ht="15.6" x14ac:dyDescent="0.3">
      <c r="A508" s="135">
        <v>33177</v>
      </c>
      <c r="B508" s="156">
        <v>-160</v>
      </c>
    </row>
    <row r="509" spans="1:2" ht="15.6" x14ac:dyDescent="0.3">
      <c r="A509" s="137">
        <v>33207</v>
      </c>
      <c r="B509" s="157">
        <v>-149</v>
      </c>
    </row>
    <row r="510" spans="1:2" ht="15.6" x14ac:dyDescent="0.3">
      <c r="A510" s="135">
        <v>33238</v>
      </c>
      <c r="B510" s="156">
        <v>-56</v>
      </c>
    </row>
    <row r="511" spans="1:2" ht="15.6" x14ac:dyDescent="0.3">
      <c r="A511" s="137">
        <v>33269</v>
      </c>
      <c r="B511" s="157">
        <v>-117</v>
      </c>
    </row>
    <row r="512" spans="1:2" ht="15.6" x14ac:dyDescent="0.3">
      <c r="A512" s="135">
        <v>33297</v>
      </c>
      <c r="B512" s="156">
        <v>-306</v>
      </c>
    </row>
    <row r="513" spans="1:2" ht="15.6" x14ac:dyDescent="0.3">
      <c r="A513" s="137">
        <v>33328</v>
      </c>
      <c r="B513" s="157">
        <v>-158</v>
      </c>
    </row>
    <row r="514" spans="1:2" ht="15.6" x14ac:dyDescent="0.3">
      <c r="A514" s="135">
        <v>33358</v>
      </c>
      <c r="B514" s="156">
        <v>-212</v>
      </c>
    </row>
    <row r="515" spans="1:2" ht="15.6" x14ac:dyDescent="0.3">
      <c r="A515" s="137">
        <v>33389</v>
      </c>
      <c r="B515" s="157">
        <v>-123</v>
      </c>
    </row>
    <row r="516" spans="1:2" ht="15.6" x14ac:dyDescent="0.3">
      <c r="A516" s="135">
        <v>33419</v>
      </c>
      <c r="B516" s="156">
        <v>94</v>
      </c>
    </row>
    <row r="517" spans="1:2" ht="15.6" x14ac:dyDescent="0.3">
      <c r="A517" s="137">
        <v>33450</v>
      </c>
      <c r="B517" s="157">
        <v>-39</v>
      </c>
    </row>
    <row r="518" spans="1:2" ht="15.6" x14ac:dyDescent="0.3">
      <c r="A518" s="135">
        <v>33481</v>
      </c>
      <c r="B518" s="156">
        <v>10</v>
      </c>
    </row>
    <row r="519" spans="1:2" ht="15.6" x14ac:dyDescent="0.3">
      <c r="A519" s="137">
        <v>33511</v>
      </c>
      <c r="B519" s="157">
        <v>32</v>
      </c>
    </row>
    <row r="520" spans="1:2" ht="15.6" x14ac:dyDescent="0.3">
      <c r="A520" s="135">
        <v>33542</v>
      </c>
      <c r="B520" s="156">
        <v>15</v>
      </c>
    </row>
    <row r="521" spans="1:2" ht="15.6" x14ac:dyDescent="0.3">
      <c r="A521" s="137">
        <v>33572</v>
      </c>
      <c r="B521" s="157">
        <v>-57</v>
      </c>
    </row>
    <row r="522" spans="1:2" ht="15.6" x14ac:dyDescent="0.3">
      <c r="A522" s="135">
        <v>33603</v>
      </c>
      <c r="B522" s="156">
        <v>26</v>
      </c>
    </row>
    <row r="523" spans="1:2" ht="15.6" x14ac:dyDescent="0.3">
      <c r="A523" s="137">
        <v>33634</v>
      </c>
      <c r="B523" s="157">
        <v>51</v>
      </c>
    </row>
    <row r="524" spans="1:2" ht="15.6" x14ac:dyDescent="0.3">
      <c r="A524" s="135">
        <v>33663</v>
      </c>
      <c r="B524" s="156">
        <v>-61</v>
      </c>
    </row>
    <row r="525" spans="1:2" ht="15.6" x14ac:dyDescent="0.3">
      <c r="A525" s="137">
        <v>33694</v>
      </c>
      <c r="B525" s="157">
        <v>55</v>
      </c>
    </row>
    <row r="526" spans="1:2" ht="15.6" x14ac:dyDescent="0.3">
      <c r="A526" s="135">
        <v>33724</v>
      </c>
      <c r="B526" s="156">
        <v>158</v>
      </c>
    </row>
    <row r="527" spans="1:2" ht="15.6" x14ac:dyDescent="0.3">
      <c r="A527" s="137">
        <v>33755</v>
      </c>
      <c r="B527" s="157">
        <v>127</v>
      </c>
    </row>
    <row r="528" spans="1:2" ht="15.6" x14ac:dyDescent="0.3">
      <c r="A528" s="135">
        <v>33785</v>
      </c>
      <c r="B528" s="156">
        <v>65</v>
      </c>
    </row>
    <row r="529" spans="1:2" ht="15.6" x14ac:dyDescent="0.3">
      <c r="A529" s="137">
        <v>33816</v>
      </c>
      <c r="B529" s="157">
        <v>73</v>
      </c>
    </row>
    <row r="530" spans="1:2" ht="15.6" x14ac:dyDescent="0.3">
      <c r="A530" s="135">
        <v>33847</v>
      </c>
      <c r="B530" s="156">
        <v>138</v>
      </c>
    </row>
    <row r="531" spans="1:2" ht="15.6" x14ac:dyDescent="0.3">
      <c r="A531" s="137">
        <v>33877</v>
      </c>
      <c r="B531" s="157">
        <v>36</v>
      </c>
    </row>
    <row r="532" spans="1:2" ht="15.6" x14ac:dyDescent="0.3">
      <c r="A532" s="135">
        <v>33908</v>
      </c>
      <c r="B532" s="156">
        <v>181</v>
      </c>
    </row>
    <row r="533" spans="1:2" ht="15.6" x14ac:dyDescent="0.3">
      <c r="A533" s="137">
        <v>33938</v>
      </c>
      <c r="B533" s="157">
        <v>136</v>
      </c>
    </row>
    <row r="534" spans="1:2" ht="15.6" x14ac:dyDescent="0.3">
      <c r="A534" s="135">
        <v>33969</v>
      </c>
      <c r="B534" s="156">
        <v>211</v>
      </c>
    </row>
    <row r="535" spans="1:2" ht="15.6" x14ac:dyDescent="0.3">
      <c r="A535" s="137">
        <v>34000</v>
      </c>
      <c r="B535" s="157">
        <v>310</v>
      </c>
    </row>
    <row r="536" spans="1:2" ht="15.6" x14ac:dyDescent="0.3">
      <c r="A536" s="135">
        <v>34028</v>
      </c>
      <c r="B536" s="156">
        <v>243</v>
      </c>
    </row>
    <row r="537" spans="1:2" ht="15.6" x14ac:dyDescent="0.3">
      <c r="A537" s="137">
        <v>34059</v>
      </c>
      <c r="B537" s="157">
        <v>-49</v>
      </c>
    </row>
    <row r="538" spans="1:2" ht="15.6" x14ac:dyDescent="0.3">
      <c r="A538" s="135">
        <v>34089</v>
      </c>
      <c r="B538" s="156">
        <v>308</v>
      </c>
    </row>
    <row r="539" spans="1:2" ht="15.6" x14ac:dyDescent="0.3">
      <c r="A539" s="137">
        <v>34120</v>
      </c>
      <c r="B539" s="157">
        <v>267</v>
      </c>
    </row>
    <row r="540" spans="1:2" ht="15.6" x14ac:dyDescent="0.3">
      <c r="A540" s="135">
        <v>34150</v>
      </c>
      <c r="B540" s="156">
        <v>179</v>
      </c>
    </row>
    <row r="541" spans="1:2" ht="15.6" x14ac:dyDescent="0.3">
      <c r="A541" s="137">
        <v>34181</v>
      </c>
      <c r="B541" s="157">
        <v>302</v>
      </c>
    </row>
    <row r="542" spans="1:2" ht="15.6" x14ac:dyDescent="0.3">
      <c r="A542" s="135">
        <v>34212</v>
      </c>
      <c r="B542" s="156">
        <v>158</v>
      </c>
    </row>
    <row r="543" spans="1:2" ht="15.6" x14ac:dyDescent="0.3">
      <c r="A543" s="137">
        <v>34242</v>
      </c>
      <c r="B543" s="157">
        <v>241</v>
      </c>
    </row>
    <row r="544" spans="1:2" ht="15.6" x14ac:dyDescent="0.3">
      <c r="A544" s="135">
        <v>34273</v>
      </c>
      <c r="B544" s="156">
        <v>283</v>
      </c>
    </row>
    <row r="545" spans="1:2" ht="15.6" x14ac:dyDescent="0.3">
      <c r="A545" s="137">
        <v>34303</v>
      </c>
      <c r="B545" s="157">
        <v>263</v>
      </c>
    </row>
    <row r="546" spans="1:2" ht="15.6" x14ac:dyDescent="0.3">
      <c r="A546" s="135">
        <v>34334</v>
      </c>
      <c r="B546" s="156">
        <v>316</v>
      </c>
    </row>
    <row r="547" spans="1:2" ht="15.6" x14ac:dyDescent="0.3">
      <c r="A547" s="137">
        <v>34365</v>
      </c>
      <c r="B547" s="157">
        <v>272</v>
      </c>
    </row>
    <row r="548" spans="1:2" ht="15.6" x14ac:dyDescent="0.3">
      <c r="A548" s="135">
        <v>34393</v>
      </c>
      <c r="B548" s="156">
        <v>196</v>
      </c>
    </row>
    <row r="549" spans="1:2" ht="15.6" x14ac:dyDescent="0.3">
      <c r="A549" s="137">
        <v>34424</v>
      </c>
      <c r="B549" s="157">
        <v>464</v>
      </c>
    </row>
    <row r="550" spans="1:2" ht="15.6" x14ac:dyDescent="0.3">
      <c r="A550" s="135">
        <v>34454</v>
      </c>
      <c r="B550" s="156">
        <v>350</v>
      </c>
    </row>
    <row r="551" spans="1:2" ht="15.6" x14ac:dyDescent="0.3">
      <c r="A551" s="137">
        <v>34485</v>
      </c>
      <c r="B551" s="157">
        <v>334</v>
      </c>
    </row>
    <row r="552" spans="1:2" ht="15.6" x14ac:dyDescent="0.3">
      <c r="A552" s="135">
        <v>34515</v>
      </c>
      <c r="B552" s="156">
        <v>314</v>
      </c>
    </row>
    <row r="553" spans="1:2" ht="15.6" x14ac:dyDescent="0.3">
      <c r="A553" s="137">
        <v>34546</v>
      </c>
      <c r="B553" s="157">
        <v>374</v>
      </c>
    </row>
    <row r="554" spans="1:2" ht="15.6" x14ac:dyDescent="0.3">
      <c r="A554" s="135">
        <v>34577</v>
      </c>
      <c r="B554" s="156">
        <v>283</v>
      </c>
    </row>
    <row r="555" spans="1:2" ht="15.6" x14ac:dyDescent="0.3">
      <c r="A555" s="137">
        <v>34607</v>
      </c>
      <c r="B555" s="157">
        <v>354</v>
      </c>
    </row>
    <row r="556" spans="1:2" ht="15.6" x14ac:dyDescent="0.3">
      <c r="A556" s="135">
        <v>34638</v>
      </c>
      <c r="B556" s="156">
        <v>209</v>
      </c>
    </row>
    <row r="557" spans="1:2" ht="15.6" x14ac:dyDescent="0.3">
      <c r="A557" s="137">
        <v>34668</v>
      </c>
      <c r="B557" s="157">
        <v>421</v>
      </c>
    </row>
    <row r="558" spans="1:2" ht="15.6" x14ac:dyDescent="0.3">
      <c r="A558" s="135">
        <v>34699</v>
      </c>
      <c r="B558" s="156">
        <v>280</v>
      </c>
    </row>
    <row r="559" spans="1:2" ht="15.6" x14ac:dyDescent="0.3">
      <c r="A559" s="137">
        <v>34730</v>
      </c>
      <c r="B559" s="157">
        <v>326</v>
      </c>
    </row>
    <row r="560" spans="1:2" ht="15.6" x14ac:dyDescent="0.3">
      <c r="A560" s="135">
        <v>34758</v>
      </c>
      <c r="B560" s="156">
        <v>201</v>
      </c>
    </row>
    <row r="561" spans="1:2" ht="15.6" x14ac:dyDescent="0.3">
      <c r="A561" s="137">
        <v>34789</v>
      </c>
      <c r="B561" s="157">
        <v>219</v>
      </c>
    </row>
    <row r="562" spans="1:2" ht="15.6" x14ac:dyDescent="0.3">
      <c r="A562" s="135">
        <v>34819</v>
      </c>
      <c r="B562" s="156">
        <v>163</v>
      </c>
    </row>
    <row r="563" spans="1:2" ht="15.6" x14ac:dyDescent="0.3">
      <c r="A563" s="137">
        <v>34850</v>
      </c>
      <c r="B563" s="157">
        <v>-16</v>
      </c>
    </row>
    <row r="564" spans="1:2" ht="15.6" x14ac:dyDescent="0.3">
      <c r="A564" s="135">
        <v>34880</v>
      </c>
      <c r="B564" s="156">
        <v>234</v>
      </c>
    </row>
    <row r="565" spans="1:2" ht="15.6" x14ac:dyDescent="0.3">
      <c r="A565" s="137">
        <v>34911</v>
      </c>
      <c r="B565" s="157">
        <v>96</v>
      </c>
    </row>
    <row r="566" spans="1:2" ht="15.6" x14ac:dyDescent="0.3">
      <c r="A566" s="135">
        <v>34942</v>
      </c>
      <c r="B566" s="156">
        <v>255</v>
      </c>
    </row>
    <row r="567" spans="1:2" ht="15.6" x14ac:dyDescent="0.3">
      <c r="A567" s="137">
        <v>34972</v>
      </c>
      <c r="B567" s="157">
        <v>244</v>
      </c>
    </row>
    <row r="568" spans="1:2" ht="15.6" x14ac:dyDescent="0.3">
      <c r="A568" s="135">
        <v>35003</v>
      </c>
      <c r="B568" s="156">
        <v>151</v>
      </c>
    </row>
    <row r="569" spans="1:2" ht="15.6" x14ac:dyDescent="0.3">
      <c r="A569" s="137">
        <v>35033</v>
      </c>
      <c r="B569" s="157">
        <v>149</v>
      </c>
    </row>
    <row r="570" spans="1:2" ht="15.6" x14ac:dyDescent="0.3">
      <c r="A570" s="135">
        <v>35064</v>
      </c>
      <c r="B570" s="156">
        <v>134</v>
      </c>
    </row>
    <row r="571" spans="1:2" ht="15.6" x14ac:dyDescent="0.3">
      <c r="A571" s="137">
        <v>35095</v>
      </c>
      <c r="B571" s="157">
        <v>-15</v>
      </c>
    </row>
    <row r="572" spans="1:2" ht="15.6" x14ac:dyDescent="0.3">
      <c r="A572" s="135">
        <v>35124</v>
      </c>
      <c r="B572" s="156">
        <v>429</v>
      </c>
    </row>
    <row r="573" spans="1:2" ht="15.6" x14ac:dyDescent="0.3">
      <c r="A573" s="137">
        <v>35155</v>
      </c>
      <c r="B573" s="157">
        <v>265</v>
      </c>
    </row>
    <row r="574" spans="1:2" ht="15.6" x14ac:dyDescent="0.3">
      <c r="A574" s="135">
        <v>35185</v>
      </c>
      <c r="B574" s="156">
        <v>164</v>
      </c>
    </row>
    <row r="575" spans="1:2" ht="15.6" x14ac:dyDescent="0.3">
      <c r="A575" s="137">
        <v>35216</v>
      </c>
      <c r="B575" s="157">
        <v>323</v>
      </c>
    </row>
    <row r="576" spans="1:2" ht="15.6" x14ac:dyDescent="0.3">
      <c r="A576" s="135">
        <v>35246</v>
      </c>
      <c r="B576" s="156">
        <v>285</v>
      </c>
    </row>
    <row r="577" spans="1:2" ht="15.6" x14ac:dyDescent="0.3">
      <c r="A577" s="137">
        <v>35277</v>
      </c>
      <c r="B577" s="157">
        <v>250</v>
      </c>
    </row>
    <row r="578" spans="1:2" ht="15.6" x14ac:dyDescent="0.3">
      <c r="A578" s="135">
        <v>35308</v>
      </c>
      <c r="B578" s="156">
        <v>180</v>
      </c>
    </row>
    <row r="579" spans="1:2" ht="15.6" x14ac:dyDescent="0.3">
      <c r="A579" s="137">
        <v>35338</v>
      </c>
      <c r="B579" s="157">
        <v>224</v>
      </c>
    </row>
    <row r="580" spans="1:2" ht="15.6" x14ac:dyDescent="0.3">
      <c r="A580" s="135">
        <v>35369</v>
      </c>
      <c r="B580" s="156">
        <v>249</v>
      </c>
    </row>
    <row r="581" spans="1:2" ht="15.6" x14ac:dyDescent="0.3">
      <c r="A581" s="137">
        <v>35399</v>
      </c>
      <c r="B581" s="157">
        <v>299</v>
      </c>
    </row>
    <row r="582" spans="1:2" ht="15.6" x14ac:dyDescent="0.3">
      <c r="A582" s="135">
        <v>35430</v>
      </c>
      <c r="B582" s="156">
        <v>171</v>
      </c>
    </row>
    <row r="583" spans="1:2" ht="15.6" x14ac:dyDescent="0.3">
      <c r="A583" s="137">
        <v>35461</v>
      </c>
      <c r="B583" s="157">
        <v>233</v>
      </c>
    </row>
    <row r="584" spans="1:2" ht="15.6" x14ac:dyDescent="0.3">
      <c r="A584" s="135">
        <v>35489</v>
      </c>
      <c r="B584" s="156">
        <v>305</v>
      </c>
    </row>
    <row r="585" spans="1:2" ht="15.6" x14ac:dyDescent="0.3">
      <c r="A585" s="137">
        <v>35520</v>
      </c>
      <c r="B585" s="157">
        <v>315</v>
      </c>
    </row>
    <row r="586" spans="1:2" ht="15.6" x14ac:dyDescent="0.3">
      <c r="A586" s="135">
        <v>35550</v>
      </c>
      <c r="B586" s="156">
        <v>292</v>
      </c>
    </row>
    <row r="587" spans="1:2" ht="15.6" x14ac:dyDescent="0.3">
      <c r="A587" s="137">
        <v>35581</v>
      </c>
      <c r="B587" s="157">
        <v>261</v>
      </c>
    </row>
    <row r="588" spans="1:2" ht="15.6" x14ac:dyDescent="0.3">
      <c r="A588" s="135">
        <v>35611</v>
      </c>
      <c r="B588" s="156">
        <v>266</v>
      </c>
    </row>
    <row r="589" spans="1:2" ht="15.6" x14ac:dyDescent="0.3">
      <c r="A589" s="137">
        <v>35642</v>
      </c>
      <c r="B589" s="157">
        <v>306</v>
      </c>
    </row>
    <row r="590" spans="1:2" ht="15.6" x14ac:dyDescent="0.3">
      <c r="A590" s="135">
        <v>35673</v>
      </c>
      <c r="B590" s="156">
        <v>-31</v>
      </c>
    </row>
    <row r="591" spans="1:2" ht="15.6" x14ac:dyDescent="0.3">
      <c r="A591" s="137">
        <v>35703</v>
      </c>
      <c r="B591" s="157">
        <v>511</v>
      </c>
    </row>
    <row r="592" spans="1:2" ht="15.6" x14ac:dyDescent="0.3">
      <c r="A592" s="135">
        <v>35734</v>
      </c>
      <c r="B592" s="156">
        <v>342</v>
      </c>
    </row>
    <row r="593" spans="1:2" ht="15.6" x14ac:dyDescent="0.3">
      <c r="A593" s="137">
        <v>35764</v>
      </c>
      <c r="B593" s="157">
        <v>304</v>
      </c>
    </row>
    <row r="594" spans="1:2" ht="15.6" x14ac:dyDescent="0.3">
      <c r="A594" s="135">
        <v>35795</v>
      </c>
      <c r="B594" s="156">
        <v>304</v>
      </c>
    </row>
    <row r="595" spans="1:2" ht="15.6" x14ac:dyDescent="0.3">
      <c r="A595" s="137">
        <v>35826</v>
      </c>
      <c r="B595" s="157">
        <v>274</v>
      </c>
    </row>
    <row r="596" spans="1:2" ht="15.6" x14ac:dyDescent="0.3">
      <c r="A596" s="135">
        <v>35854</v>
      </c>
      <c r="B596" s="156">
        <v>199</v>
      </c>
    </row>
    <row r="597" spans="1:2" ht="15.6" x14ac:dyDescent="0.3">
      <c r="A597" s="137">
        <v>35885</v>
      </c>
      <c r="B597" s="157">
        <v>149</v>
      </c>
    </row>
    <row r="598" spans="1:2" ht="15.6" x14ac:dyDescent="0.3">
      <c r="A598" s="135">
        <v>35915</v>
      </c>
      <c r="B598" s="156">
        <v>280</v>
      </c>
    </row>
    <row r="599" spans="1:2" ht="15.6" x14ac:dyDescent="0.3">
      <c r="A599" s="137">
        <v>35946</v>
      </c>
      <c r="B599" s="157">
        <v>404</v>
      </c>
    </row>
    <row r="600" spans="1:2" ht="15.6" x14ac:dyDescent="0.3">
      <c r="A600" s="135">
        <v>35976</v>
      </c>
      <c r="B600" s="156">
        <v>220</v>
      </c>
    </row>
    <row r="601" spans="1:2" ht="15.6" x14ac:dyDescent="0.3">
      <c r="A601" s="137">
        <v>36007</v>
      </c>
      <c r="B601" s="157">
        <v>129</v>
      </c>
    </row>
    <row r="602" spans="1:2" ht="15.6" x14ac:dyDescent="0.3">
      <c r="A602" s="135">
        <v>36038</v>
      </c>
      <c r="B602" s="156">
        <v>342</v>
      </c>
    </row>
    <row r="603" spans="1:2" ht="15.6" x14ac:dyDescent="0.3">
      <c r="A603" s="137">
        <v>36068</v>
      </c>
      <c r="B603" s="157">
        <v>222</v>
      </c>
    </row>
    <row r="604" spans="1:2" ht="15.6" x14ac:dyDescent="0.3">
      <c r="A604" s="135">
        <v>36099</v>
      </c>
      <c r="B604" s="156">
        <v>201</v>
      </c>
    </row>
    <row r="605" spans="1:2" ht="15.6" x14ac:dyDescent="0.3">
      <c r="A605" s="137">
        <v>36129</v>
      </c>
      <c r="B605" s="157">
        <v>280</v>
      </c>
    </row>
    <row r="606" spans="1:2" ht="15.6" x14ac:dyDescent="0.3">
      <c r="A606" s="135">
        <v>36160</v>
      </c>
      <c r="B606" s="156">
        <v>347</v>
      </c>
    </row>
    <row r="607" spans="1:2" ht="15.6" x14ac:dyDescent="0.3">
      <c r="A607" s="137">
        <v>36191</v>
      </c>
      <c r="B607" s="157">
        <v>126</v>
      </c>
    </row>
    <row r="608" spans="1:2" ht="15.6" x14ac:dyDescent="0.3">
      <c r="A608" s="135">
        <v>36219</v>
      </c>
      <c r="B608" s="156">
        <v>409</v>
      </c>
    </row>
    <row r="609" spans="1:2" ht="15.6" x14ac:dyDescent="0.3">
      <c r="A609" s="137">
        <v>36250</v>
      </c>
      <c r="B609" s="157">
        <v>108</v>
      </c>
    </row>
    <row r="610" spans="1:2" ht="15.6" x14ac:dyDescent="0.3">
      <c r="A610" s="135">
        <v>36280</v>
      </c>
      <c r="B610" s="156">
        <v>374</v>
      </c>
    </row>
    <row r="611" spans="1:2" ht="15.6" x14ac:dyDescent="0.3">
      <c r="A611" s="137">
        <v>36311</v>
      </c>
      <c r="B611" s="157">
        <v>212</v>
      </c>
    </row>
    <row r="612" spans="1:2" ht="15.6" x14ac:dyDescent="0.3">
      <c r="A612" s="135">
        <v>36341</v>
      </c>
      <c r="B612" s="156">
        <v>263</v>
      </c>
    </row>
    <row r="613" spans="1:2" ht="15.6" x14ac:dyDescent="0.3">
      <c r="A613" s="137">
        <v>36372</v>
      </c>
      <c r="B613" s="157">
        <v>321</v>
      </c>
    </row>
    <row r="614" spans="1:2" ht="15.6" x14ac:dyDescent="0.3">
      <c r="A614" s="135">
        <v>36403</v>
      </c>
      <c r="B614" s="156">
        <v>162</v>
      </c>
    </row>
    <row r="615" spans="1:2" ht="15.6" x14ac:dyDescent="0.3">
      <c r="A615" s="137">
        <v>36433</v>
      </c>
      <c r="B615" s="157">
        <v>216</v>
      </c>
    </row>
    <row r="616" spans="1:2" ht="15.6" x14ac:dyDescent="0.3">
      <c r="A616" s="135">
        <v>36464</v>
      </c>
      <c r="B616" s="156">
        <v>397</v>
      </c>
    </row>
    <row r="617" spans="1:2" ht="15.6" x14ac:dyDescent="0.3">
      <c r="A617" s="137">
        <v>36494</v>
      </c>
      <c r="B617" s="157">
        <v>293</v>
      </c>
    </row>
    <row r="618" spans="1:2" ht="15.6" x14ac:dyDescent="0.3">
      <c r="A618" s="135">
        <v>36525</v>
      </c>
      <c r="B618" s="156">
        <v>299</v>
      </c>
    </row>
    <row r="619" spans="1:2" ht="15.6" x14ac:dyDescent="0.3">
      <c r="A619" s="137">
        <v>36556</v>
      </c>
      <c r="B619" s="157">
        <v>228</v>
      </c>
    </row>
    <row r="620" spans="1:2" ht="15.6" x14ac:dyDescent="0.3">
      <c r="A620" s="135">
        <v>36585</v>
      </c>
      <c r="B620" s="156">
        <v>131</v>
      </c>
    </row>
    <row r="621" spans="1:2" ht="15.6" x14ac:dyDescent="0.3">
      <c r="A621" s="137">
        <v>36616</v>
      </c>
      <c r="B621" s="157">
        <v>468</v>
      </c>
    </row>
    <row r="622" spans="1:2" ht="15.6" x14ac:dyDescent="0.3">
      <c r="A622" s="135">
        <v>36646</v>
      </c>
      <c r="B622" s="156">
        <v>287</v>
      </c>
    </row>
    <row r="623" spans="1:2" ht="15.6" x14ac:dyDescent="0.3">
      <c r="A623" s="137">
        <v>36677</v>
      </c>
      <c r="B623" s="157">
        <v>226</v>
      </c>
    </row>
    <row r="624" spans="1:2" ht="15.6" x14ac:dyDescent="0.3">
      <c r="A624" s="135">
        <v>36707</v>
      </c>
      <c r="B624" s="156">
        <v>-44</v>
      </c>
    </row>
    <row r="625" spans="1:2" ht="15.6" x14ac:dyDescent="0.3">
      <c r="A625" s="137">
        <v>36738</v>
      </c>
      <c r="B625" s="157">
        <v>176</v>
      </c>
    </row>
    <row r="626" spans="1:2" ht="15.6" x14ac:dyDescent="0.3">
      <c r="A626" s="135">
        <v>36769</v>
      </c>
      <c r="B626" s="156">
        <v>-13</v>
      </c>
    </row>
    <row r="627" spans="1:2" ht="15.6" x14ac:dyDescent="0.3">
      <c r="A627" s="137">
        <v>36799</v>
      </c>
      <c r="B627" s="157">
        <v>135</v>
      </c>
    </row>
    <row r="628" spans="1:2" ht="15.6" x14ac:dyDescent="0.3">
      <c r="A628" s="135">
        <v>36830</v>
      </c>
      <c r="B628" s="156">
        <v>-14</v>
      </c>
    </row>
    <row r="629" spans="1:2" ht="15.6" x14ac:dyDescent="0.3">
      <c r="A629" s="137">
        <v>36860</v>
      </c>
      <c r="B629" s="157">
        <v>228</v>
      </c>
    </row>
    <row r="630" spans="1:2" ht="15.6" x14ac:dyDescent="0.3">
      <c r="A630" s="135">
        <v>36891</v>
      </c>
      <c r="B630" s="156">
        <v>142</v>
      </c>
    </row>
    <row r="631" spans="1:2" ht="15.6" x14ac:dyDescent="0.3">
      <c r="A631" s="137">
        <v>36922</v>
      </c>
      <c r="B631" s="157">
        <v>-25</v>
      </c>
    </row>
    <row r="632" spans="1:2" ht="15.6" x14ac:dyDescent="0.3">
      <c r="A632" s="135">
        <v>36950</v>
      </c>
      <c r="B632" s="156">
        <v>72</v>
      </c>
    </row>
    <row r="633" spans="1:2" ht="15.6" x14ac:dyDescent="0.3">
      <c r="A633" s="137">
        <v>36981</v>
      </c>
      <c r="B633" s="157">
        <v>-27</v>
      </c>
    </row>
    <row r="634" spans="1:2" ht="15.6" x14ac:dyDescent="0.3">
      <c r="A634" s="135">
        <v>37011</v>
      </c>
      <c r="B634" s="156">
        <v>-280</v>
      </c>
    </row>
    <row r="635" spans="1:2" ht="15.6" x14ac:dyDescent="0.3">
      <c r="A635" s="137">
        <v>37042</v>
      </c>
      <c r="B635" s="157">
        <v>-39</v>
      </c>
    </row>
    <row r="636" spans="1:2" ht="15.6" x14ac:dyDescent="0.3">
      <c r="A636" s="135">
        <v>37072</v>
      </c>
      <c r="B636" s="156">
        <v>-130</v>
      </c>
    </row>
    <row r="637" spans="1:2" ht="15.6" x14ac:dyDescent="0.3">
      <c r="A637" s="137">
        <v>37103</v>
      </c>
      <c r="B637" s="157">
        <v>-111</v>
      </c>
    </row>
    <row r="638" spans="1:2" ht="15.6" x14ac:dyDescent="0.3">
      <c r="A638" s="135">
        <v>37134</v>
      </c>
      <c r="B638" s="156">
        <v>-156</v>
      </c>
    </row>
    <row r="639" spans="1:2" ht="15.6" x14ac:dyDescent="0.3">
      <c r="A639" s="137">
        <v>37164</v>
      </c>
      <c r="B639" s="157">
        <v>-241</v>
      </c>
    </row>
    <row r="640" spans="1:2" ht="15.6" x14ac:dyDescent="0.3">
      <c r="A640" s="135">
        <v>37195</v>
      </c>
      <c r="B640" s="156">
        <v>-327</v>
      </c>
    </row>
    <row r="641" spans="1:2" ht="15.6" x14ac:dyDescent="0.3">
      <c r="A641" s="137">
        <v>37225</v>
      </c>
      <c r="B641" s="157">
        <v>-291</v>
      </c>
    </row>
    <row r="642" spans="1:2" ht="15.6" x14ac:dyDescent="0.3">
      <c r="A642" s="135">
        <v>37256</v>
      </c>
      <c r="B642" s="156">
        <v>-172</v>
      </c>
    </row>
    <row r="643" spans="1:2" ht="15.6" x14ac:dyDescent="0.3">
      <c r="A643" s="137">
        <v>37287</v>
      </c>
      <c r="B643" s="157">
        <v>-135</v>
      </c>
    </row>
    <row r="644" spans="1:2" ht="15.6" x14ac:dyDescent="0.3">
      <c r="A644" s="135">
        <v>37315</v>
      </c>
      <c r="B644" s="156">
        <v>-136</v>
      </c>
    </row>
    <row r="645" spans="1:2" ht="15.6" x14ac:dyDescent="0.3">
      <c r="A645" s="137">
        <v>37346</v>
      </c>
      <c r="B645" s="157">
        <v>-21</v>
      </c>
    </row>
    <row r="646" spans="1:2" ht="15.6" x14ac:dyDescent="0.3">
      <c r="A646" s="135">
        <v>37376</v>
      </c>
      <c r="B646" s="156">
        <v>-78</v>
      </c>
    </row>
    <row r="647" spans="1:2" ht="15.6" x14ac:dyDescent="0.3">
      <c r="A647" s="137">
        <v>37407</v>
      </c>
      <c r="B647" s="157">
        <v>-5</v>
      </c>
    </row>
    <row r="648" spans="1:2" ht="15.6" x14ac:dyDescent="0.3">
      <c r="A648" s="135">
        <v>37437</v>
      </c>
      <c r="B648" s="156">
        <v>56</v>
      </c>
    </row>
    <row r="649" spans="1:2" ht="15.6" x14ac:dyDescent="0.3">
      <c r="A649" s="137">
        <v>37468</v>
      </c>
      <c r="B649" s="157">
        <v>-84</v>
      </c>
    </row>
    <row r="650" spans="1:2" ht="15.6" x14ac:dyDescent="0.3">
      <c r="A650" s="135">
        <v>37499</v>
      </c>
      <c r="B650" s="156">
        <v>-14</v>
      </c>
    </row>
    <row r="651" spans="1:2" ht="15.6" x14ac:dyDescent="0.3">
      <c r="A651" s="137">
        <v>37529</v>
      </c>
      <c r="B651" s="157">
        <v>-60</v>
      </c>
    </row>
    <row r="652" spans="1:2" ht="15.6" x14ac:dyDescent="0.3">
      <c r="A652" s="135">
        <v>37560</v>
      </c>
      <c r="B652" s="156">
        <v>122</v>
      </c>
    </row>
    <row r="653" spans="1:2" ht="15.6" x14ac:dyDescent="0.3">
      <c r="A653" s="137">
        <v>37590</v>
      </c>
      <c r="B653" s="157">
        <v>13</v>
      </c>
    </row>
    <row r="654" spans="1:2" ht="15.6" x14ac:dyDescent="0.3">
      <c r="A654" s="135">
        <v>37621</v>
      </c>
      <c r="B654" s="156">
        <v>-158</v>
      </c>
    </row>
    <row r="655" spans="1:2" ht="15.6" x14ac:dyDescent="0.3">
      <c r="A655" s="137">
        <v>37652</v>
      </c>
      <c r="B655" s="157">
        <v>92</v>
      </c>
    </row>
    <row r="656" spans="1:2" ht="15.6" x14ac:dyDescent="0.3">
      <c r="A656" s="135">
        <v>37680</v>
      </c>
      <c r="B656" s="156">
        <v>-149</v>
      </c>
    </row>
    <row r="657" spans="1:2" ht="15.6" x14ac:dyDescent="0.3">
      <c r="A657" s="137">
        <v>37711</v>
      </c>
      <c r="B657" s="157">
        <v>-209</v>
      </c>
    </row>
    <row r="658" spans="1:2" ht="15.6" x14ac:dyDescent="0.3">
      <c r="A658" s="135">
        <v>37741</v>
      </c>
      <c r="B658" s="156">
        <v>-44</v>
      </c>
    </row>
    <row r="659" spans="1:2" ht="15.6" x14ac:dyDescent="0.3">
      <c r="A659" s="137">
        <v>37772</v>
      </c>
      <c r="B659" s="157">
        <v>-7</v>
      </c>
    </row>
    <row r="660" spans="1:2" ht="15.6" x14ac:dyDescent="0.3">
      <c r="A660" s="135">
        <v>37802</v>
      </c>
      <c r="B660" s="156">
        <v>10</v>
      </c>
    </row>
    <row r="661" spans="1:2" ht="15.6" x14ac:dyDescent="0.3">
      <c r="A661" s="137">
        <v>37833</v>
      </c>
      <c r="B661" s="157">
        <v>22</v>
      </c>
    </row>
    <row r="662" spans="1:2" ht="15.6" x14ac:dyDescent="0.3">
      <c r="A662" s="135">
        <v>37864</v>
      </c>
      <c r="B662" s="156">
        <v>-41</v>
      </c>
    </row>
    <row r="663" spans="1:2" ht="15.6" x14ac:dyDescent="0.3">
      <c r="A663" s="137">
        <v>37894</v>
      </c>
      <c r="B663" s="157">
        <v>104</v>
      </c>
    </row>
    <row r="664" spans="1:2" ht="15.6" x14ac:dyDescent="0.3">
      <c r="A664" s="135">
        <v>37925</v>
      </c>
      <c r="B664" s="156">
        <v>203</v>
      </c>
    </row>
    <row r="665" spans="1:2" ht="15.6" x14ac:dyDescent="0.3">
      <c r="A665" s="137">
        <v>37955</v>
      </c>
      <c r="B665" s="157">
        <v>11</v>
      </c>
    </row>
    <row r="666" spans="1:2" ht="15.6" x14ac:dyDescent="0.3">
      <c r="A666" s="135">
        <v>37986</v>
      </c>
      <c r="B666" s="156">
        <v>123</v>
      </c>
    </row>
    <row r="667" spans="1:2" ht="15.6" x14ac:dyDescent="0.3">
      <c r="A667" s="137">
        <v>38017</v>
      </c>
      <c r="B667" s="157">
        <v>159</v>
      </c>
    </row>
    <row r="668" spans="1:2" ht="15.6" x14ac:dyDescent="0.3">
      <c r="A668" s="135">
        <v>38046</v>
      </c>
      <c r="B668" s="156">
        <v>48</v>
      </c>
    </row>
    <row r="669" spans="1:2" ht="15.6" x14ac:dyDescent="0.3">
      <c r="A669" s="137">
        <v>38077</v>
      </c>
      <c r="B669" s="157">
        <v>331</v>
      </c>
    </row>
    <row r="670" spans="1:2" ht="15.6" x14ac:dyDescent="0.3">
      <c r="A670" s="135">
        <v>38107</v>
      </c>
      <c r="B670" s="156">
        <v>251</v>
      </c>
    </row>
    <row r="671" spans="1:2" ht="15.6" x14ac:dyDescent="0.3">
      <c r="A671" s="137">
        <v>38138</v>
      </c>
      <c r="B671" s="157">
        <v>307</v>
      </c>
    </row>
    <row r="672" spans="1:2" ht="15.6" x14ac:dyDescent="0.3">
      <c r="A672" s="135">
        <v>38168</v>
      </c>
      <c r="B672" s="156">
        <v>77</v>
      </c>
    </row>
    <row r="673" spans="1:2" ht="15.6" x14ac:dyDescent="0.3">
      <c r="A673" s="137">
        <v>38199</v>
      </c>
      <c r="B673" s="157">
        <v>45</v>
      </c>
    </row>
    <row r="674" spans="1:2" ht="15.6" x14ac:dyDescent="0.3">
      <c r="A674" s="135">
        <v>38230</v>
      </c>
      <c r="B674" s="156">
        <v>119</v>
      </c>
    </row>
    <row r="675" spans="1:2" ht="15.6" x14ac:dyDescent="0.3">
      <c r="A675" s="137">
        <v>38260</v>
      </c>
      <c r="B675" s="157">
        <v>162</v>
      </c>
    </row>
    <row r="676" spans="1:2" ht="15.6" x14ac:dyDescent="0.3">
      <c r="A676" s="135">
        <v>38291</v>
      </c>
      <c r="B676" s="156">
        <v>346</v>
      </c>
    </row>
    <row r="677" spans="1:2" ht="15.6" x14ac:dyDescent="0.3">
      <c r="A677" s="137">
        <v>38321</v>
      </c>
      <c r="B677" s="157">
        <v>66</v>
      </c>
    </row>
    <row r="678" spans="1:2" ht="15.6" x14ac:dyDescent="0.3">
      <c r="A678" s="135">
        <v>38352</v>
      </c>
      <c r="B678" s="156">
        <v>129</v>
      </c>
    </row>
    <row r="679" spans="1:2" ht="15.6" x14ac:dyDescent="0.3">
      <c r="A679" s="137">
        <v>38383</v>
      </c>
      <c r="B679" s="157">
        <v>136</v>
      </c>
    </row>
    <row r="680" spans="1:2" ht="15.6" x14ac:dyDescent="0.3">
      <c r="A680" s="135">
        <v>38411</v>
      </c>
      <c r="B680" s="156">
        <v>239</v>
      </c>
    </row>
    <row r="681" spans="1:2" ht="15.6" x14ac:dyDescent="0.3">
      <c r="A681" s="137">
        <v>38442</v>
      </c>
      <c r="B681" s="157">
        <v>135</v>
      </c>
    </row>
    <row r="682" spans="1:2" ht="15.6" x14ac:dyDescent="0.3">
      <c r="A682" s="135">
        <v>38472</v>
      </c>
      <c r="B682" s="156">
        <v>364</v>
      </c>
    </row>
    <row r="683" spans="1:2" ht="15.6" x14ac:dyDescent="0.3">
      <c r="A683" s="137">
        <v>38503</v>
      </c>
      <c r="B683" s="157">
        <v>177</v>
      </c>
    </row>
    <row r="684" spans="1:2" ht="15.6" x14ac:dyDescent="0.3">
      <c r="A684" s="135">
        <v>38533</v>
      </c>
      <c r="B684" s="156">
        <v>245</v>
      </c>
    </row>
    <row r="685" spans="1:2" ht="15.6" x14ac:dyDescent="0.3">
      <c r="A685" s="137">
        <v>38564</v>
      </c>
      <c r="B685" s="157">
        <v>374</v>
      </c>
    </row>
    <row r="686" spans="1:2" ht="15.6" x14ac:dyDescent="0.3">
      <c r="A686" s="135">
        <v>38595</v>
      </c>
      <c r="B686" s="156">
        <v>196</v>
      </c>
    </row>
    <row r="687" spans="1:2" ht="15.6" x14ac:dyDescent="0.3">
      <c r="A687" s="137">
        <v>38625</v>
      </c>
      <c r="B687" s="157">
        <v>67</v>
      </c>
    </row>
    <row r="688" spans="1:2" ht="15.6" x14ac:dyDescent="0.3">
      <c r="A688" s="135">
        <v>38656</v>
      </c>
      <c r="B688" s="156">
        <v>84</v>
      </c>
    </row>
    <row r="689" spans="1:2" ht="15.6" x14ac:dyDescent="0.3">
      <c r="A689" s="137">
        <v>38686</v>
      </c>
      <c r="B689" s="157">
        <v>341</v>
      </c>
    </row>
    <row r="690" spans="1:2" ht="15.6" x14ac:dyDescent="0.3">
      <c r="A690" s="135">
        <v>38717</v>
      </c>
      <c r="B690" s="156">
        <v>157</v>
      </c>
    </row>
    <row r="691" spans="1:2" ht="15.6" x14ac:dyDescent="0.3">
      <c r="A691" s="137">
        <v>38748</v>
      </c>
      <c r="B691" s="157">
        <v>278</v>
      </c>
    </row>
    <row r="692" spans="1:2" ht="15.6" x14ac:dyDescent="0.3">
      <c r="A692" s="135">
        <v>38776</v>
      </c>
      <c r="B692" s="156">
        <v>315</v>
      </c>
    </row>
    <row r="693" spans="1:2" ht="15.6" x14ac:dyDescent="0.3">
      <c r="A693" s="137">
        <v>38807</v>
      </c>
      <c r="B693" s="157">
        <v>282</v>
      </c>
    </row>
    <row r="694" spans="1:2" ht="15.6" x14ac:dyDescent="0.3">
      <c r="A694" s="135">
        <v>38837</v>
      </c>
      <c r="B694" s="156">
        <v>183</v>
      </c>
    </row>
    <row r="695" spans="1:2" ht="15.6" x14ac:dyDescent="0.3">
      <c r="A695" s="137">
        <v>38868</v>
      </c>
      <c r="B695" s="157">
        <v>25</v>
      </c>
    </row>
    <row r="696" spans="1:2" ht="15.6" x14ac:dyDescent="0.3">
      <c r="A696" s="135">
        <v>38898</v>
      </c>
      <c r="B696" s="156">
        <v>79</v>
      </c>
    </row>
    <row r="697" spans="1:2" ht="15.6" x14ac:dyDescent="0.3">
      <c r="A697" s="137">
        <v>38929</v>
      </c>
      <c r="B697" s="157">
        <v>206</v>
      </c>
    </row>
    <row r="698" spans="1:2" ht="15.6" x14ac:dyDescent="0.3">
      <c r="A698" s="135">
        <v>38960</v>
      </c>
      <c r="B698" s="156">
        <v>183</v>
      </c>
    </row>
    <row r="699" spans="1:2" ht="15.6" x14ac:dyDescent="0.3">
      <c r="A699" s="137">
        <v>38990</v>
      </c>
      <c r="B699" s="157">
        <v>153</v>
      </c>
    </row>
    <row r="700" spans="1:2" ht="15.6" x14ac:dyDescent="0.3">
      <c r="A700" s="135">
        <v>39021</v>
      </c>
      <c r="B700" s="156">
        <v>8</v>
      </c>
    </row>
    <row r="701" spans="1:2" ht="15.6" x14ac:dyDescent="0.3">
      <c r="A701" s="137">
        <v>39051</v>
      </c>
      <c r="B701" s="157">
        <v>209</v>
      </c>
    </row>
    <row r="702" spans="1:2" ht="15.6" x14ac:dyDescent="0.3">
      <c r="A702" s="135">
        <v>39082</v>
      </c>
      <c r="B702" s="156">
        <v>171</v>
      </c>
    </row>
    <row r="703" spans="1:2" ht="15.6" x14ac:dyDescent="0.3">
      <c r="A703" s="137">
        <v>39113</v>
      </c>
      <c r="B703" s="157">
        <v>240</v>
      </c>
    </row>
    <row r="704" spans="1:2" ht="15.6" x14ac:dyDescent="0.3">
      <c r="A704" s="135">
        <v>39141</v>
      </c>
      <c r="B704" s="156">
        <v>89</v>
      </c>
    </row>
    <row r="705" spans="1:2" ht="15.6" x14ac:dyDescent="0.3">
      <c r="A705" s="137">
        <v>39172</v>
      </c>
      <c r="B705" s="157">
        <v>190</v>
      </c>
    </row>
    <row r="706" spans="1:2" ht="15.6" x14ac:dyDescent="0.3">
      <c r="A706" s="135">
        <v>39202</v>
      </c>
      <c r="B706" s="156">
        <v>80</v>
      </c>
    </row>
    <row r="707" spans="1:2" ht="15.6" x14ac:dyDescent="0.3">
      <c r="A707" s="137">
        <v>39233</v>
      </c>
      <c r="B707" s="157">
        <v>143</v>
      </c>
    </row>
    <row r="708" spans="1:2" ht="15.6" x14ac:dyDescent="0.3">
      <c r="A708" s="135">
        <v>39263</v>
      </c>
      <c r="B708" s="156">
        <v>75</v>
      </c>
    </row>
    <row r="709" spans="1:2" ht="15.6" x14ac:dyDescent="0.3">
      <c r="A709" s="137">
        <v>39294</v>
      </c>
      <c r="B709" s="157">
        <v>-34</v>
      </c>
    </row>
    <row r="710" spans="1:2" ht="15.6" x14ac:dyDescent="0.3">
      <c r="A710" s="135">
        <v>39325</v>
      </c>
      <c r="B710" s="156">
        <v>-20</v>
      </c>
    </row>
    <row r="711" spans="1:2" ht="15.6" x14ac:dyDescent="0.3">
      <c r="A711" s="137">
        <v>39355</v>
      </c>
      <c r="B711" s="157">
        <v>88</v>
      </c>
    </row>
    <row r="712" spans="1:2" ht="15.6" x14ac:dyDescent="0.3">
      <c r="A712" s="135">
        <v>39386</v>
      </c>
      <c r="B712" s="156">
        <v>84</v>
      </c>
    </row>
    <row r="713" spans="1:2" ht="15.6" x14ac:dyDescent="0.3">
      <c r="A713" s="137">
        <v>39416</v>
      </c>
      <c r="B713" s="157">
        <v>114</v>
      </c>
    </row>
    <row r="714" spans="1:2" ht="15.6" x14ac:dyDescent="0.3">
      <c r="A714" s="135">
        <v>39447</v>
      </c>
      <c r="B714" s="156">
        <v>98</v>
      </c>
    </row>
    <row r="715" spans="1:2" ht="15.6" x14ac:dyDescent="0.3">
      <c r="A715" s="137">
        <v>39478</v>
      </c>
      <c r="B715" s="157">
        <v>17</v>
      </c>
    </row>
    <row r="716" spans="1:2" ht="15.6" x14ac:dyDescent="0.3">
      <c r="A716" s="135">
        <v>39507</v>
      </c>
      <c r="B716" s="156">
        <v>-84</v>
      </c>
    </row>
    <row r="717" spans="1:2" ht="15.6" x14ac:dyDescent="0.3">
      <c r="A717" s="137">
        <v>39538</v>
      </c>
      <c r="B717" s="157">
        <v>-78</v>
      </c>
    </row>
    <row r="718" spans="1:2" ht="15.6" x14ac:dyDescent="0.3">
      <c r="A718" s="135">
        <v>39568</v>
      </c>
      <c r="B718" s="156">
        <v>-210</v>
      </c>
    </row>
    <row r="719" spans="1:2" ht="15.6" x14ac:dyDescent="0.3">
      <c r="A719" s="137">
        <v>39599</v>
      </c>
      <c r="B719" s="157">
        <v>-186</v>
      </c>
    </row>
    <row r="720" spans="1:2" ht="15.6" x14ac:dyDescent="0.3">
      <c r="A720" s="135">
        <v>39629</v>
      </c>
      <c r="B720" s="156">
        <v>-162</v>
      </c>
    </row>
    <row r="721" spans="1:2" ht="15.6" x14ac:dyDescent="0.3">
      <c r="A721" s="137">
        <v>39660</v>
      </c>
      <c r="B721" s="157">
        <v>-213</v>
      </c>
    </row>
    <row r="722" spans="1:2" ht="15.6" x14ac:dyDescent="0.3">
      <c r="A722" s="135">
        <v>39691</v>
      </c>
      <c r="B722" s="156">
        <v>-267</v>
      </c>
    </row>
    <row r="723" spans="1:2" ht="15.6" x14ac:dyDescent="0.3">
      <c r="A723" s="137">
        <v>39721</v>
      </c>
      <c r="B723" s="157">
        <v>-450</v>
      </c>
    </row>
    <row r="724" spans="1:2" ht="15.6" x14ac:dyDescent="0.3">
      <c r="A724" s="135">
        <v>39752</v>
      </c>
      <c r="B724" s="156">
        <v>-474</v>
      </c>
    </row>
    <row r="725" spans="1:2" ht="15.6" x14ac:dyDescent="0.3">
      <c r="A725" s="137">
        <v>39782</v>
      </c>
      <c r="B725" s="157">
        <v>-766</v>
      </c>
    </row>
    <row r="726" spans="1:2" ht="15.6" x14ac:dyDescent="0.3">
      <c r="A726" s="135">
        <v>39813</v>
      </c>
      <c r="B726" s="156">
        <v>-694</v>
      </c>
    </row>
    <row r="727" spans="1:2" ht="15.6" x14ac:dyDescent="0.3">
      <c r="A727" s="137">
        <v>39844</v>
      </c>
      <c r="B727" s="157">
        <v>-793</v>
      </c>
    </row>
    <row r="728" spans="1:2" ht="15.6" x14ac:dyDescent="0.3">
      <c r="A728" s="135">
        <v>39872</v>
      </c>
      <c r="B728" s="156">
        <v>-702</v>
      </c>
    </row>
    <row r="729" spans="1:2" ht="15.6" x14ac:dyDescent="0.3">
      <c r="A729" s="137">
        <v>39903</v>
      </c>
      <c r="B729" s="157">
        <v>-823</v>
      </c>
    </row>
    <row r="730" spans="1:2" ht="15.6" x14ac:dyDescent="0.3">
      <c r="A730" s="135">
        <v>39933</v>
      </c>
      <c r="B730" s="156">
        <v>-687</v>
      </c>
    </row>
    <row r="731" spans="1:2" ht="15.6" x14ac:dyDescent="0.3">
      <c r="A731" s="137">
        <v>39964</v>
      </c>
      <c r="B731" s="157">
        <v>-349</v>
      </c>
    </row>
    <row r="732" spans="1:2" ht="15.6" x14ac:dyDescent="0.3">
      <c r="A732" s="135">
        <v>39994</v>
      </c>
      <c r="B732" s="156">
        <v>-471</v>
      </c>
    </row>
    <row r="733" spans="1:2" ht="15.6" x14ac:dyDescent="0.3">
      <c r="A733" s="137">
        <v>40025</v>
      </c>
      <c r="B733" s="157">
        <v>-329</v>
      </c>
    </row>
    <row r="734" spans="1:2" ht="15.6" x14ac:dyDescent="0.3">
      <c r="A734" s="135">
        <v>40056</v>
      </c>
      <c r="B734" s="156">
        <v>-213</v>
      </c>
    </row>
    <row r="735" spans="1:2" ht="15.6" x14ac:dyDescent="0.3">
      <c r="A735" s="137">
        <v>40086</v>
      </c>
      <c r="B735" s="157">
        <v>-220</v>
      </c>
    </row>
    <row r="736" spans="1:2" ht="15.6" x14ac:dyDescent="0.3">
      <c r="A736" s="135">
        <v>40117</v>
      </c>
      <c r="B736" s="156">
        <v>-204</v>
      </c>
    </row>
    <row r="737" spans="1:2" ht="15.6" x14ac:dyDescent="0.3">
      <c r="A737" s="137">
        <v>40147</v>
      </c>
      <c r="B737" s="157">
        <v>-2</v>
      </c>
    </row>
    <row r="738" spans="1:2" ht="15.6" x14ac:dyDescent="0.3">
      <c r="A738" s="135">
        <v>40178</v>
      </c>
      <c r="B738" s="156">
        <v>-275</v>
      </c>
    </row>
    <row r="739" spans="1:2" ht="15.6" x14ac:dyDescent="0.3">
      <c r="A739" s="137">
        <v>40209</v>
      </c>
      <c r="B739" s="157">
        <v>23</v>
      </c>
    </row>
    <row r="740" spans="1:2" ht="15.6" x14ac:dyDescent="0.3">
      <c r="A740" s="135">
        <v>40237</v>
      </c>
      <c r="B740" s="156">
        <v>-68</v>
      </c>
    </row>
    <row r="741" spans="1:2" ht="15.6" x14ac:dyDescent="0.3">
      <c r="A741" s="137">
        <v>40268</v>
      </c>
      <c r="B741" s="157">
        <v>164</v>
      </c>
    </row>
    <row r="742" spans="1:2" ht="15.6" x14ac:dyDescent="0.3">
      <c r="A742" s="135">
        <v>40298</v>
      </c>
      <c r="B742" s="156">
        <v>243</v>
      </c>
    </row>
    <row r="743" spans="1:2" ht="15.6" x14ac:dyDescent="0.3">
      <c r="A743" s="137">
        <v>40329</v>
      </c>
      <c r="B743" s="157">
        <v>524</v>
      </c>
    </row>
    <row r="744" spans="1:2" ht="15.6" x14ac:dyDescent="0.3">
      <c r="A744" s="135">
        <v>40359</v>
      </c>
      <c r="B744" s="156">
        <v>-137</v>
      </c>
    </row>
    <row r="745" spans="1:2" ht="15.6" x14ac:dyDescent="0.3">
      <c r="A745" s="137">
        <v>40390</v>
      </c>
      <c r="B745" s="157">
        <v>-68</v>
      </c>
    </row>
    <row r="746" spans="1:2" ht="15.6" x14ac:dyDescent="0.3">
      <c r="A746" s="135">
        <v>40421</v>
      </c>
      <c r="B746" s="156">
        <v>-36</v>
      </c>
    </row>
    <row r="747" spans="1:2" ht="15.6" x14ac:dyDescent="0.3">
      <c r="A747" s="137">
        <v>40451</v>
      </c>
      <c r="B747" s="157">
        <v>-52</v>
      </c>
    </row>
    <row r="748" spans="1:2" ht="15.6" x14ac:dyDescent="0.3">
      <c r="A748" s="135">
        <v>40482</v>
      </c>
      <c r="B748" s="156">
        <v>262</v>
      </c>
    </row>
    <row r="749" spans="1:2" ht="15.6" x14ac:dyDescent="0.3">
      <c r="A749" s="137">
        <v>40512</v>
      </c>
      <c r="B749" s="157">
        <v>119</v>
      </c>
    </row>
    <row r="750" spans="1:2" ht="15.6" x14ac:dyDescent="0.3">
      <c r="A750" s="135">
        <v>40543</v>
      </c>
      <c r="B750" s="156">
        <v>87</v>
      </c>
    </row>
    <row r="751" spans="1:2" ht="15.6" x14ac:dyDescent="0.3">
      <c r="A751" s="137">
        <v>40574</v>
      </c>
      <c r="B751" s="157">
        <v>43</v>
      </c>
    </row>
    <row r="752" spans="1:2" ht="15.6" x14ac:dyDescent="0.3">
      <c r="A752" s="135">
        <v>40602</v>
      </c>
      <c r="B752" s="156">
        <v>189</v>
      </c>
    </row>
    <row r="753" spans="1:2" ht="15.6" x14ac:dyDescent="0.3">
      <c r="A753" s="137">
        <v>40633</v>
      </c>
      <c r="B753" s="157">
        <v>225</v>
      </c>
    </row>
    <row r="754" spans="1:2" ht="15.6" x14ac:dyDescent="0.3">
      <c r="A754" s="135">
        <v>40663</v>
      </c>
      <c r="B754" s="156">
        <v>346</v>
      </c>
    </row>
    <row r="755" spans="1:2" ht="15.6" x14ac:dyDescent="0.3">
      <c r="A755" s="137">
        <v>40694</v>
      </c>
      <c r="B755" s="157">
        <v>77</v>
      </c>
    </row>
    <row r="756" spans="1:2" ht="15.6" x14ac:dyDescent="0.3">
      <c r="A756" s="135">
        <v>40724</v>
      </c>
      <c r="B756" s="156">
        <v>225</v>
      </c>
    </row>
    <row r="757" spans="1:2" ht="15.6" x14ac:dyDescent="0.3">
      <c r="A757" s="137">
        <v>40755</v>
      </c>
      <c r="B757" s="157">
        <v>69</v>
      </c>
    </row>
    <row r="758" spans="1:2" ht="15.6" x14ac:dyDescent="0.3">
      <c r="A758" s="135">
        <v>40786</v>
      </c>
      <c r="B758" s="156">
        <v>110</v>
      </c>
    </row>
    <row r="759" spans="1:2" ht="15.6" x14ac:dyDescent="0.3">
      <c r="A759" s="137">
        <v>40816</v>
      </c>
      <c r="B759" s="157">
        <v>248</v>
      </c>
    </row>
    <row r="760" spans="1:2" ht="15.6" x14ac:dyDescent="0.3">
      <c r="A760" s="135">
        <v>40847</v>
      </c>
      <c r="B760" s="156">
        <v>209</v>
      </c>
    </row>
    <row r="761" spans="1:2" ht="15.6" x14ac:dyDescent="0.3">
      <c r="A761" s="137">
        <v>40877</v>
      </c>
      <c r="B761" s="157">
        <v>141</v>
      </c>
    </row>
    <row r="762" spans="1:2" ht="15.6" x14ac:dyDescent="0.3">
      <c r="A762" s="135">
        <v>40908</v>
      </c>
      <c r="B762" s="156">
        <v>209</v>
      </c>
    </row>
    <row r="763" spans="1:2" ht="15.6" x14ac:dyDescent="0.3">
      <c r="A763" s="137">
        <v>40939</v>
      </c>
      <c r="B763" s="157">
        <v>358</v>
      </c>
    </row>
    <row r="764" spans="1:2" ht="15.6" x14ac:dyDescent="0.3">
      <c r="A764" s="135">
        <v>40968</v>
      </c>
      <c r="B764" s="156">
        <v>237</v>
      </c>
    </row>
    <row r="765" spans="1:2" ht="15.6" x14ac:dyDescent="0.3">
      <c r="A765" s="137">
        <v>40999</v>
      </c>
      <c r="B765" s="157">
        <v>233</v>
      </c>
    </row>
    <row r="766" spans="1:2" ht="15.6" x14ac:dyDescent="0.3">
      <c r="A766" s="135">
        <v>41029</v>
      </c>
      <c r="B766" s="156">
        <v>78</v>
      </c>
    </row>
    <row r="767" spans="1:2" ht="15.6" x14ac:dyDescent="0.3">
      <c r="A767" s="137">
        <v>41060</v>
      </c>
      <c r="B767" s="157">
        <v>115</v>
      </c>
    </row>
    <row r="768" spans="1:2" ht="15.6" x14ac:dyDescent="0.3">
      <c r="A768" s="135">
        <v>41090</v>
      </c>
      <c r="B768" s="156">
        <v>76</v>
      </c>
    </row>
    <row r="769" spans="1:2" ht="15.6" x14ac:dyDescent="0.3">
      <c r="A769" s="137">
        <v>41121</v>
      </c>
      <c r="B769" s="157">
        <v>143</v>
      </c>
    </row>
    <row r="770" spans="1:2" ht="15.6" x14ac:dyDescent="0.3">
      <c r="A770" s="135">
        <v>41152</v>
      </c>
      <c r="B770" s="156">
        <v>177</v>
      </c>
    </row>
    <row r="771" spans="1:2" ht="15.6" x14ac:dyDescent="0.3">
      <c r="A771" s="137">
        <v>41182</v>
      </c>
      <c r="B771" s="157">
        <v>203</v>
      </c>
    </row>
    <row r="772" spans="1:2" ht="15.6" x14ac:dyDescent="0.3">
      <c r="A772" s="135">
        <v>41213</v>
      </c>
      <c r="B772" s="156">
        <v>146</v>
      </c>
    </row>
    <row r="773" spans="1:2" ht="15.6" x14ac:dyDescent="0.3">
      <c r="A773" s="137">
        <v>41243</v>
      </c>
      <c r="B773" s="157">
        <v>132</v>
      </c>
    </row>
    <row r="774" spans="1:2" ht="15.6" x14ac:dyDescent="0.3">
      <c r="A774" s="135">
        <v>41274</v>
      </c>
      <c r="B774" s="156">
        <v>244</v>
      </c>
    </row>
    <row r="775" spans="1:2" ht="15.6" x14ac:dyDescent="0.3">
      <c r="A775" s="137">
        <v>41305</v>
      </c>
      <c r="B775" s="157">
        <v>211</v>
      </c>
    </row>
    <row r="776" spans="1:2" ht="15.6" x14ac:dyDescent="0.3">
      <c r="A776" s="135">
        <v>41333</v>
      </c>
      <c r="B776" s="156">
        <v>286</v>
      </c>
    </row>
    <row r="777" spans="1:2" ht="15.6" x14ac:dyDescent="0.3">
      <c r="A777" s="137">
        <v>41364</v>
      </c>
      <c r="B777" s="157">
        <v>130</v>
      </c>
    </row>
    <row r="778" spans="1:2" ht="15.6" x14ac:dyDescent="0.3">
      <c r="A778" s="135">
        <v>41394</v>
      </c>
      <c r="B778" s="156">
        <v>197</v>
      </c>
    </row>
    <row r="779" spans="1:2" ht="15.6" x14ac:dyDescent="0.3">
      <c r="A779" s="137">
        <v>41425</v>
      </c>
      <c r="B779" s="157">
        <v>226</v>
      </c>
    </row>
    <row r="780" spans="1:2" ht="15.6" x14ac:dyDescent="0.3">
      <c r="A780" s="135">
        <v>41455</v>
      </c>
      <c r="B780" s="156">
        <v>162</v>
      </c>
    </row>
    <row r="781" spans="1:2" ht="15.6" x14ac:dyDescent="0.3">
      <c r="A781" s="137">
        <v>41486</v>
      </c>
      <c r="B781" s="157">
        <v>122</v>
      </c>
    </row>
    <row r="782" spans="1:2" ht="15.6" x14ac:dyDescent="0.3">
      <c r="A782" s="135">
        <v>41517</v>
      </c>
      <c r="B782" s="156">
        <v>261</v>
      </c>
    </row>
    <row r="783" spans="1:2" ht="15.6" x14ac:dyDescent="0.3">
      <c r="A783" s="137">
        <v>41547</v>
      </c>
      <c r="B783" s="157">
        <v>190</v>
      </c>
    </row>
    <row r="784" spans="1:2" ht="15.6" x14ac:dyDescent="0.3">
      <c r="A784" s="135">
        <v>41578</v>
      </c>
      <c r="B784" s="156">
        <v>212</v>
      </c>
    </row>
    <row r="785" spans="1:2" ht="15.6" x14ac:dyDescent="0.3">
      <c r="A785" s="137">
        <v>41608</v>
      </c>
      <c r="B785" s="157">
        <v>258</v>
      </c>
    </row>
    <row r="786" spans="1:2" ht="15.6" x14ac:dyDescent="0.3">
      <c r="A786" s="135">
        <v>41639</v>
      </c>
      <c r="B786" s="156">
        <v>47</v>
      </c>
    </row>
    <row r="787" spans="1:2" ht="15.6" x14ac:dyDescent="0.3">
      <c r="A787" s="137">
        <v>41670</v>
      </c>
      <c r="B787" s="157">
        <v>190</v>
      </c>
    </row>
    <row r="788" spans="1:2" ht="15.6" x14ac:dyDescent="0.3">
      <c r="A788" s="135">
        <v>41698</v>
      </c>
      <c r="B788" s="156">
        <v>151</v>
      </c>
    </row>
    <row r="789" spans="1:2" ht="15.6" x14ac:dyDescent="0.3">
      <c r="A789" s="137">
        <v>41729</v>
      </c>
      <c r="B789" s="157">
        <v>272</v>
      </c>
    </row>
    <row r="790" spans="1:2" ht="15.6" x14ac:dyDescent="0.3">
      <c r="A790" s="135">
        <v>41759</v>
      </c>
      <c r="B790" s="156">
        <v>329</v>
      </c>
    </row>
    <row r="791" spans="1:2" ht="15.6" x14ac:dyDescent="0.3">
      <c r="A791" s="137">
        <v>41790</v>
      </c>
      <c r="B791" s="157">
        <v>246</v>
      </c>
    </row>
    <row r="792" spans="1:2" ht="15.6" x14ac:dyDescent="0.3">
      <c r="A792" s="135">
        <v>41820</v>
      </c>
      <c r="B792" s="156">
        <v>304</v>
      </c>
    </row>
    <row r="793" spans="1:2" ht="15.6" x14ac:dyDescent="0.3">
      <c r="A793" s="137">
        <v>41851</v>
      </c>
      <c r="B793" s="157">
        <v>202</v>
      </c>
    </row>
    <row r="794" spans="1:2" ht="15.6" x14ac:dyDescent="0.3">
      <c r="A794" s="135">
        <v>41882</v>
      </c>
      <c r="B794" s="156">
        <v>230</v>
      </c>
    </row>
    <row r="795" spans="1:2" ht="15.6" x14ac:dyDescent="0.3">
      <c r="A795" s="137">
        <v>41912</v>
      </c>
      <c r="B795" s="157">
        <v>280</v>
      </c>
    </row>
    <row r="796" spans="1:2" ht="15.6" x14ac:dyDescent="0.3">
      <c r="A796" s="135">
        <v>41943</v>
      </c>
      <c r="B796" s="156">
        <v>227</v>
      </c>
    </row>
    <row r="797" spans="1:2" ht="15.6" x14ac:dyDescent="0.3">
      <c r="A797" s="137">
        <v>41973</v>
      </c>
      <c r="B797" s="157">
        <v>312</v>
      </c>
    </row>
    <row r="798" spans="1:2" ht="15.6" x14ac:dyDescent="0.3">
      <c r="A798" s="135">
        <v>42004</v>
      </c>
      <c r="B798" s="156">
        <v>255</v>
      </c>
    </row>
    <row r="799" spans="1:2" ht="15.6" x14ac:dyDescent="0.3">
      <c r="A799" s="137">
        <v>42035</v>
      </c>
      <c r="B799" s="157">
        <v>234</v>
      </c>
    </row>
    <row r="800" spans="1:2" ht="15.6" x14ac:dyDescent="0.3">
      <c r="A800" s="135">
        <v>42063</v>
      </c>
      <c r="B800" s="156">
        <v>238</v>
      </c>
    </row>
    <row r="801" spans="1:2" ht="15.6" x14ac:dyDescent="0.3">
      <c r="A801" s="137">
        <v>42094</v>
      </c>
      <c r="B801" s="157">
        <v>86</v>
      </c>
    </row>
    <row r="802" spans="1:2" ht="15.6" x14ac:dyDescent="0.3">
      <c r="A802" s="135">
        <v>42124</v>
      </c>
      <c r="B802" s="156">
        <v>262</v>
      </c>
    </row>
    <row r="803" spans="1:2" ht="15.6" x14ac:dyDescent="0.3">
      <c r="A803" s="137">
        <v>42155</v>
      </c>
      <c r="B803" s="157">
        <v>344</v>
      </c>
    </row>
    <row r="804" spans="1:2" ht="15.6" x14ac:dyDescent="0.3">
      <c r="A804" s="135">
        <v>42185</v>
      </c>
      <c r="B804" s="156">
        <v>206</v>
      </c>
    </row>
    <row r="805" spans="1:2" ht="15.6" x14ac:dyDescent="0.3">
      <c r="A805" s="137">
        <v>42216</v>
      </c>
      <c r="B805" s="157">
        <v>254</v>
      </c>
    </row>
    <row r="806" spans="1:2" ht="15.6" x14ac:dyDescent="0.3">
      <c r="A806" s="135">
        <v>42247</v>
      </c>
      <c r="B806" s="156">
        <v>157</v>
      </c>
    </row>
    <row r="807" spans="1:2" ht="15.6" x14ac:dyDescent="0.3">
      <c r="A807" s="137">
        <v>42277</v>
      </c>
      <c r="B807" s="157">
        <v>100</v>
      </c>
    </row>
    <row r="808" spans="1:2" ht="15.6" x14ac:dyDescent="0.3">
      <c r="A808" s="135">
        <v>42308</v>
      </c>
      <c r="B808" s="156">
        <v>321</v>
      </c>
    </row>
    <row r="809" spans="1:2" ht="15.6" x14ac:dyDescent="0.3">
      <c r="A809" s="137">
        <v>42338</v>
      </c>
      <c r="B809" s="157">
        <v>272</v>
      </c>
    </row>
    <row r="810" spans="1:2" ht="15.6" x14ac:dyDescent="0.3">
      <c r="A810" s="135">
        <v>42369</v>
      </c>
      <c r="B810" s="156">
        <v>239</v>
      </c>
    </row>
    <row r="811" spans="1:2" ht="15.6" x14ac:dyDescent="0.3">
      <c r="A811" s="137">
        <v>42400</v>
      </c>
      <c r="B811" s="157">
        <v>126</v>
      </c>
    </row>
    <row r="812" spans="1:2" ht="15.6" x14ac:dyDescent="0.3">
      <c r="A812" s="135">
        <v>42429</v>
      </c>
      <c r="B812" s="156">
        <v>237</v>
      </c>
    </row>
    <row r="813" spans="1:2" ht="15.6" x14ac:dyDescent="0.3">
      <c r="A813" s="137">
        <v>42460</v>
      </c>
      <c r="B813" s="157">
        <v>225</v>
      </c>
    </row>
    <row r="814" spans="1:2" ht="15.6" x14ac:dyDescent="0.3">
      <c r="A814" s="135">
        <v>42490</v>
      </c>
      <c r="B814" s="156">
        <v>153</v>
      </c>
    </row>
    <row r="815" spans="1:2" ht="15.6" x14ac:dyDescent="0.3">
      <c r="A815" s="137">
        <v>42521</v>
      </c>
      <c r="B815" s="157">
        <v>43</v>
      </c>
    </row>
    <row r="816" spans="1:2" ht="15.6" x14ac:dyDescent="0.3">
      <c r="A816" s="135">
        <v>42551</v>
      </c>
      <c r="B816" s="156">
        <v>297</v>
      </c>
    </row>
    <row r="817" spans="1:2" ht="15.6" x14ac:dyDescent="0.3">
      <c r="A817" s="137">
        <v>42582</v>
      </c>
      <c r="B817" s="157">
        <v>291</v>
      </c>
    </row>
    <row r="818" spans="1:2" ht="15.6" x14ac:dyDescent="0.3">
      <c r="A818" s="135">
        <v>42613</v>
      </c>
      <c r="B818" s="156">
        <v>176</v>
      </c>
    </row>
    <row r="819" spans="1:2" ht="15.6" x14ac:dyDescent="0.3">
      <c r="A819" s="137">
        <v>42643</v>
      </c>
      <c r="B819" s="157">
        <v>249</v>
      </c>
    </row>
    <row r="820" spans="1:2" ht="15.6" x14ac:dyDescent="0.3">
      <c r="A820" s="135">
        <v>42674</v>
      </c>
      <c r="B820" s="156">
        <v>124</v>
      </c>
    </row>
    <row r="821" spans="1:2" ht="15.6" x14ac:dyDescent="0.3">
      <c r="A821" s="137">
        <v>42704</v>
      </c>
      <c r="B821" s="157">
        <v>164</v>
      </c>
    </row>
    <row r="822" spans="1:2" ht="15.6" x14ac:dyDescent="0.3">
      <c r="A822" s="135">
        <v>42735</v>
      </c>
      <c r="B822" s="156">
        <v>155</v>
      </c>
    </row>
    <row r="823" spans="1:2" ht="15.6" x14ac:dyDescent="0.3">
      <c r="A823" s="137">
        <v>42766</v>
      </c>
      <c r="B823" s="157">
        <v>216</v>
      </c>
    </row>
    <row r="824" spans="1:2" ht="15.6" x14ac:dyDescent="0.3">
      <c r="A824" s="135">
        <v>42794</v>
      </c>
      <c r="B824" s="156">
        <v>232</v>
      </c>
    </row>
    <row r="825" spans="1:2" ht="15.6" x14ac:dyDescent="0.3">
      <c r="A825" s="137">
        <v>42825</v>
      </c>
      <c r="B825" s="157">
        <v>50</v>
      </c>
    </row>
    <row r="826" spans="1:2" ht="15.6" x14ac:dyDescent="0.3">
      <c r="A826" s="135">
        <v>42855</v>
      </c>
      <c r="B826" s="156">
        <v>207</v>
      </c>
    </row>
    <row r="827" spans="1:2" ht="15.6" x14ac:dyDescent="0.3">
      <c r="A827" s="137">
        <v>42886</v>
      </c>
      <c r="B827" s="157">
        <v>152</v>
      </c>
    </row>
    <row r="828" spans="1:2" ht="15.6" x14ac:dyDescent="0.3">
      <c r="A828" s="135">
        <v>42916</v>
      </c>
      <c r="B828" s="156">
        <v>222</v>
      </c>
    </row>
    <row r="830" spans="1:2" x14ac:dyDescent="0.3">
      <c r="A830" t="s">
        <v>274</v>
      </c>
    </row>
    <row r="831" spans="1:2" x14ac:dyDescent="0.3">
      <c r="A831" t="s">
        <v>273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"/>
  <sheetViews>
    <sheetView showGridLines="0" showRowColHeaders="0" zoomScaleNormal="100" workbookViewId="0">
      <pane ySplit="8" topLeftCell="A9" activePane="bottomLeft" state="frozen"/>
      <selection activeCell="A13" sqref="A13:A14"/>
      <selection pane="bottomLeft"/>
    </sheetView>
  </sheetViews>
  <sheetFormatPr baseColWidth="10" defaultRowHeight="14.4" x14ac:dyDescent="0.3"/>
  <cols>
    <col min="2" max="4" width="21.109375" customWidth="1"/>
    <col min="5" max="6" width="14.6640625" customWidth="1"/>
  </cols>
  <sheetData>
    <row r="1" spans="1:8" ht="15.6" x14ac:dyDescent="0.3">
      <c r="A1" s="96" t="s">
        <v>290</v>
      </c>
    </row>
    <row r="2" spans="1:8" ht="15.6" x14ac:dyDescent="0.3">
      <c r="A2" s="163" t="s">
        <v>118</v>
      </c>
    </row>
    <row r="3" spans="1:8" ht="15.6" x14ac:dyDescent="0.3">
      <c r="A3" s="93"/>
    </row>
    <row r="4" spans="1:8" ht="15.6" x14ac:dyDescent="0.3">
      <c r="A4" s="96" t="s">
        <v>289</v>
      </c>
    </row>
    <row r="5" spans="1:8" ht="15.6" x14ac:dyDescent="0.3">
      <c r="A5" s="162" t="s">
        <v>118</v>
      </c>
    </row>
    <row r="6" spans="1:8" ht="15.6" x14ac:dyDescent="0.3">
      <c r="B6" s="162"/>
    </row>
    <row r="7" spans="1:8" ht="31.2" x14ac:dyDescent="0.3">
      <c r="A7" s="153" t="s">
        <v>0</v>
      </c>
      <c r="B7" s="10" t="s">
        <v>288</v>
      </c>
      <c r="C7" s="10" t="s">
        <v>287</v>
      </c>
      <c r="D7" s="192" t="s">
        <v>780</v>
      </c>
      <c r="E7" s="289" t="s">
        <v>286</v>
      </c>
      <c r="F7" s="290"/>
    </row>
    <row r="8" spans="1:8" ht="15.6" x14ac:dyDescent="0.3">
      <c r="A8" s="152" t="s">
        <v>1</v>
      </c>
      <c r="B8" s="9" t="s">
        <v>285</v>
      </c>
      <c r="C8" s="9" t="s">
        <v>284</v>
      </c>
      <c r="D8" s="9" t="s">
        <v>283</v>
      </c>
      <c r="E8" s="291" t="s">
        <v>282</v>
      </c>
      <c r="F8" s="292"/>
    </row>
    <row r="9" spans="1:8" ht="15.6" x14ac:dyDescent="0.3">
      <c r="A9" s="137">
        <v>38748</v>
      </c>
      <c r="B9" s="161">
        <v>2.25</v>
      </c>
      <c r="C9" s="161">
        <v>2.4600984039361506</v>
      </c>
      <c r="D9" s="161">
        <v>2</v>
      </c>
      <c r="E9" s="161">
        <v>1.25</v>
      </c>
      <c r="F9" s="161">
        <v>3.25</v>
      </c>
    </row>
    <row r="10" spans="1:8" ht="15.6" x14ac:dyDescent="0.3">
      <c r="A10" s="135">
        <v>38776</v>
      </c>
      <c r="B10" s="160">
        <v>2.25</v>
      </c>
      <c r="C10" s="160">
        <v>2.3672883787661414</v>
      </c>
      <c r="D10" s="160">
        <v>2</v>
      </c>
      <c r="E10" s="160">
        <v>1.25</v>
      </c>
      <c r="F10" s="160">
        <v>3.25</v>
      </c>
    </row>
    <row r="11" spans="1:8" ht="15.6" x14ac:dyDescent="0.3">
      <c r="A11" s="137">
        <v>38807</v>
      </c>
      <c r="B11" s="161">
        <v>2.4456521739130435</v>
      </c>
      <c r="C11" s="161">
        <v>2.2077151335311518</v>
      </c>
      <c r="D11" s="161">
        <v>2</v>
      </c>
      <c r="E11" s="161">
        <v>1.4456521739130435</v>
      </c>
      <c r="F11" s="161">
        <v>3.4456521739130435</v>
      </c>
    </row>
    <row r="12" spans="1:8" ht="15.6" x14ac:dyDescent="0.3">
      <c r="A12" s="135">
        <v>38837</v>
      </c>
      <c r="B12" s="160">
        <v>2.5</v>
      </c>
      <c r="C12" s="160">
        <v>2.4583382578891255</v>
      </c>
      <c r="D12" s="160">
        <v>2</v>
      </c>
      <c r="E12" s="160">
        <v>1.5</v>
      </c>
      <c r="F12" s="160">
        <v>3.5</v>
      </c>
    </row>
    <row r="13" spans="1:8" ht="15.6" x14ac:dyDescent="0.3">
      <c r="A13" s="137">
        <v>38868</v>
      </c>
      <c r="B13" s="161">
        <v>2.5</v>
      </c>
      <c r="C13" s="161">
        <v>2.5238825333176118</v>
      </c>
      <c r="D13" s="161">
        <v>2</v>
      </c>
      <c r="E13" s="161">
        <v>1.5</v>
      </c>
      <c r="F13" s="161">
        <v>3.5</v>
      </c>
    </row>
    <row r="14" spans="1:8" ht="15.6" x14ac:dyDescent="0.3">
      <c r="A14" s="135">
        <v>38898</v>
      </c>
      <c r="B14" s="160">
        <v>2.6363636363636362</v>
      </c>
      <c r="C14" s="160">
        <v>2.473789610083621</v>
      </c>
      <c r="D14" s="160">
        <v>2</v>
      </c>
      <c r="E14" s="160">
        <v>1.6363636363636365</v>
      </c>
      <c r="F14" s="160">
        <v>3.6363636363636362</v>
      </c>
      <c r="H14" s="45"/>
    </row>
    <row r="15" spans="1:8" ht="15.6" x14ac:dyDescent="0.3">
      <c r="A15" s="137">
        <v>38929</v>
      </c>
      <c r="B15" s="161">
        <v>2.75</v>
      </c>
      <c r="C15" s="161">
        <v>2.4767071588630563</v>
      </c>
      <c r="D15" s="161">
        <v>2</v>
      </c>
      <c r="E15" s="161">
        <v>1.75</v>
      </c>
      <c r="F15" s="161">
        <v>3.75</v>
      </c>
      <c r="H15" s="47"/>
    </row>
    <row r="16" spans="1:8" ht="15.6" x14ac:dyDescent="0.3">
      <c r="A16" s="135">
        <v>38960</v>
      </c>
      <c r="B16" s="160">
        <v>2.9347826086956523</v>
      </c>
      <c r="C16" s="160">
        <v>2.3179197552653186</v>
      </c>
      <c r="D16" s="160">
        <v>2</v>
      </c>
      <c r="E16" s="160">
        <v>1.9347826086956521</v>
      </c>
      <c r="F16" s="160">
        <v>3.9347826086956523</v>
      </c>
      <c r="H16" s="47"/>
    </row>
    <row r="17" spans="1:8" ht="15.6" x14ac:dyDescent="0.3">
      <c r="A17" s="137">
        <v>38990</v>
      </c>
      <c r="B17" s="161">
        <v>3</v>
      </c>
      <c r="C17" s="161">
        <v>1.7907303370786609</v>
      </c>
      <c r="D17" s="161">
        <v>2</v>
      </c>
      <c r="E17" s="161">
        <v>2</v>
      </c>
      <c r="F17" s="161">
        <v>4</v>
      </c>
      <c r="H17" s="47"/>
    </row>
    <row r="18" spans="1:8" ht="15.6" x14ac:dyDescent="0.3">
      <c r="A18" s="135">
        <v>39021</v>
      </c>
      <c r="B18" s="160">
        <v>3.1704545454545454</v>
      </c>
      <c r="C18" s="160">
        <v>1.6110203128648193</v>
      </c>
      <c r="D18" s="160">
        <v>2</v>
      </c>
      <c r="E18" s="160">
        <v>2.1704545454545454</v>
      </c>
      <c r="F18" s="160">
        <v>4.1704545454545459</v>
      </c>
    </row>
    <row r="19" spans="1:8" ht="15.6" x14ac:dyDescent="0.3">
      <c r="A19" s="137">
        <v>39051</v>
      </c>
      <c r="B19" s="161">
        <v>3.25</v>
      </c>
      <c r="C19" s="161">
        <v>1.8720018720018716</v>
      </c>
      <c r="D19" s="161">
        <v>2</v>
      </c>
      <c r="E19" s="161">
        <v>2.25</v>
      </c>
      <c r="F19" s="161">
        <v>4.25</v>
      </c>
    </row>
    <row r="20" spans="1:8" ht="15.6" x14ac:dyDescent="0.3">
      <c r="A20" s="135">
        <v>39082</v>
      </c>
      <c r="B20" s="160">
        <v>3.4047619047619047</v>
      </c>
      <c r="C20" s="160">
        <v>1.9239738805969964</v>
      </c>
      <c r="D20" s="160">
        <v>2</v>
      </c>
      <c r="E20" s="160">
        <v>2.4047619047619047</v>
      </c>
      <c r="F20" s="160">
        <v>4.4047619047619051</v>
      </c>
    </row>
    <row r="21" spans="1:8" ht="15.6" x14ac:dyDescent="0.3">
      <c r="A21" s="137">
        <v>39113</v>
      </c>
      <c r="B21" s="161">
        <v>3.5</v>
      </c>
      <c r="C21" s="161">
        <v>1.8622628250175799</v>
      </c>
      <c r="D21" s="161">
        <v>2</v>
      </c>
      <c r="E21" s="161">
        <v>2.5</v>
      </c>
      <c r="F21" s="161">
        <v>4.5</v>
      </c>
    </row>
    <row r="22" spans="1:8" ht="15.6" x14ac:dyDescent="0.3">
      <c r="A22" s="135">
        <v>39141</v>
      </c>
      <c r="B22" s="160">
        <v>3.5</v>
      </c>
      <c r="C22" s="160">
        <v>1.8687222611539323</v>
      </c>
      <c r="D22" s="160">
        <v>2</v>
      </c>
      <c r="E22" s="160">
        <v>2.5</v>
      </c>
      <c r="F22" s="160">
        <v>4.5</v>
      </c>
    </row>
    <row r="23" spans="1:8" ht="15.6" x14ac:dyDescent="0.3">
      <c r="A23" s="137">
        <v>39172</v>
      </c>
      <c r="B23" s="161">
        <v>3.6477272727272729</v>
      </c>
      <c r="C23" s="161">
        <v>1.9626059691092657</v>
      </c>
      <c r="D23" s="161">
        <v>2</v>
      </c>
      <c r="E23" s="161">
        <v>2.6477272727272729</v>
      </c>
      <c r="F23" s="161">
        <v>4.6477272727272725</v>
      </c>
    </row>
    <row r="24" spans="1:8" ht="15.6" x14ac:dyDescent="0.3">
      <c r="A24" s="137">
        <v>39202</v>
      </c>
      <c r="B24" s="161">
        <v>3.75</v>
      </c>
      <c r="C24" s="161">
        <v>1.9264044295766558</v>
      </c>
      <c r="D24" s="161">
        <v>2</v>
      </c>
      <c r="E24" s="161">
        <v>2.75</v>
      </c>
      <c r="F24" s="161">
        <v>4.75</v>
      </c>
    </row>
    <row r="25" spans="1:8" ht="15.6" x14ac:dyDescent="0.3">
      <c r="A25" s="135">
        <v>39233</v>
      </c>
      <c r="B25" s="160">
        <v>3.75</v>
      </c>
      <c r="C25" s="160">
        <v>1.8865754054986583</v>
      </c>
      <c r="D25" s="160">
        <v>2</v>
      </c>
      <c r="E25" s="160">
        <v>2.75</v>
      </c>
      <c r="F25" s="160">
        <v>4.75</v>
      </c>
    </row>
    <row r="26" spans="1:8" ht="15.6" x14ac:dyDescent="0.3">
      <c r="A26" s="137">
        <v>39263</v>
      </c>
      <c r="B26" s="161">
        <v>3.9047619047619047</v>
      </c>
      <c r="C26" s="161">
        <v>1.9197608920565656</v>
      </c>
      <c r="D26" s="161">
        <v>2</v>
      </c>
      <c r="E26" s="161">
        <v>2.9047619047619047</v>
      </c>
      <c r="F26" s="161">
        <v>4.9047619047619051</v>
      </c>
    </row>
    <row r="27" spans="1:8" ht="15.6" x14ac:dyDescent="0.3">
      <c r="A27" s="135">
        <v>39294</v>
      </c>
      <c r="B27" s="160">
        <v>4</v>
      </c>
      <c r="C27" s="160">
        <v>1.795373460697447</v>
      </c>
      <c r="D27" s="160">
        <v>2</v>
      </c>
      <c r="E27" s="160">
        <v>3</v>
      </c>
      <c r="F27" s="160">
        <v>5</v>
      </c>
    </row>
    <row r="28" spans="1:8" ht="15.6" x14ac:dyDescent="0.3">
      <c r="A28" s="137">
        <v>39325</v>
      </c>
      <c r="B28" s="161">
        <v>4</v>
      </c>
      <c r="C28" s="161">
        <v>1.7824287028519015</v>
      </c>
      <c r="D28" s="161">
        <v>2</v>
      </c>
      <c r="E28" s="161">
        <v>3</v>
      </c>
      <c r="F28" s="161">
        <v>5</v>
      </c>
    </row>
    <row r="29" spans="1:8" ht="15.6" x14ac:dyDescent="0.3">
      <c r="A29" s="135">
        <v>39355</v>
      </c>
      <c r="B29" s="160">
        <v>4</v>
      </c>
      <c r="C29" s="160">
        <v>2.1616649419339939</v>
      </c>
      <c r="D29" s="160">
        <v>2</v>
      </c>
      <c r="E29" s="160">
        <v>3</v>
      </c>
      <c r="F29" s="160">
        <v>5</v>
      </c>
    </row>
    <row r="30" spans="1:8" ht="15.6" x14ac:dyDescent="0.3">
      <c r="A30" s="137">
        <v>39386</v>
      </c>
      <c r="B30" s="161">
        <v>4</v>
      </c>
      <c r="C30" s="161">
        <v>2.5850183823529438</v>
      </c>
      <c r="D30" s="161">
        <v>2</v>
      </c>
      <c r="E30" s="161">
        <v>3</v>
      </c>
      <c r="F30" s="161">
        <v>5</v>
      </c>
    </row>
    <row r="31" spans="1:8" ht="15.6" x14ac:dyDescent="0.3">
      <c r="A31" s="135">
        <v>39416</v>
      </c>
      <c r="B31" s="160">
        <v>4</v>
      </c>
      <c r="C31" s="160">
        <v>3.1009532560009267</v>
      </c>
      <c r="D31" s="160">
        <v>2</v>
      </c>
      <c r="E31" s="160">
        <v>3</v>
      </c>
      <c r="F31" s="160">
        <v>5</v>
      </c>
    </row>
    <row r="32" spans="1:8" ht="15.6" x14ac:dyDescent="0.3">
      <c r="A32" s="137">
        <v>39447</v>
      </c>
      <c r="B32" s="161">
        <v>4</v>
      </c>
      <c r="C32" s="161">
        <v>3.1117721084544137</v>
      </c>
      <c r="D32" s="161">
        <v>2</v>
      </c>
      <c r="E32" s="161">
        <v>3</v>
      </c>
      <c r="F32" s="161">
        <v>5</v>
      </c>
    </row>
    <row r="33" spans="1:6" ht="15.6" x14ac:dyDescent="0.3">
      <c r="A33" s="135">
        <v>39478</v>
      </c>
      <c r="B33" s="160">
        <v>4</v>
      </c>
      <c r="C33" s="160">
        <v>3.2654938484534934</v>
      </c>
      <c r="D33" s="160">
        <v>2</v>
      </c>
      <c r="E33" s="160">
        <v>3</v>
      </c>
      <c r="F33" s="160">
        <v>5</v>
      </c>
    </row>
    <row r="34" spans="1:6" ht="15.6" x14ac:dyDescent="0.3">
      <c r="A34" s="137">
        <v>39507</v>
      </c>
      <c r="B34" s="161">
        <v>4</v>
      </c>
      <c r="C34" s="161">
        <v>3.3363907360697054</v>
      </c>
      <c r="D34" s="161">
        <v>2</v>
      </c>
      <c r="E34" s="161">
        <v>3</v>
      </c>
      <c r="F34" s="161">
        <v>5</v>
      </c>
    </row>
    <row r="35" spans="1:6" ht="15.6" x14ac:dyDescent="0.3">
      <c r="A35" s="135">
        <v>39538</v>
      </c>
      <c r="B35" s="160">
        <v>4</v>
      </c>
      <c r="C35" s="160">
        <v>3.6560364464692574</v>
      </c>
      <c r="D35" s="160">
        <v>2</v>
      </c>
      <c r="E35" s="160">
        <v>3</v>
      </c>
      <c r="F35" s="160">
        <v>5</v>
      </c>
    </row>
    <row r="36" spans="1:6" ht="15.6" x14ac:dyDescent="0.3">
      <c r="A36" s="137">
        <v>39568</v>
      </c>
      <c r="B36" s="161">
        <v>4</v>
      </c>
      <c r="C36" s="161">
        <v>3.3386147578089664</v>
      </c>
      <c r="D36" s="161">
        <v>2</v>
      </c>
      <c r="E36" s="161">
        <v>3</v>
      </c>
      <c r="F36" s="161">
        <v>5</v>
      </c>
    </row>
    <row r="37" spans="1:6" ht="15.6" x14ac:dyDescent="0.3">
      <c r="A37" s="135">
        <v>39599</v>
      </c>
      <c r="B37" s="160">
        <v>4</v>
      </c>
      <c r="C37" s="160">
        <v>3.7371570509201701</v>
      </c>
      <c r="D37" s="160">
        <v>2</v>
      </c>
      <c r="E37" s="160">
        <v>3</v>
      </c>
      <c r="F37" s="160">
        <v>5</v>
      </c>
    </row>
    <row r="38" spans="1:6" ht="15.6" x14ac:dyDescent="0.3">
      <c r="A38" s="137">
        <v>39629</v>
      </c>
      <c r="B38" s="161">
        <v>4</v>
      </c>
      <c r="C38" s="161">
        <v>4.0266185427475731</v>
      </c>
      <c r="D38" s="161">
        <v>2</v>
      </c>
      <c r="E38" s="161">
        <v>3</v>
      </c>
      <c r="F38" s="161">
        <v>5</v>
      </c>
    </row>
    <row r="39" spans="1:6" ht="15.6" x14ac:dyDescent="0.3">
      <c r="A39" s="137">
        <v>39660</v>
      </c>
      <c r="B39" s="161">
        <v>4.1847826086956523</v>
      </c>
      <c r="C39" s="161">
        <v>4.1266252119841695</v>
      </c>
      <c r="D39" s="161">
        <v>2</v>
      </c>
      <c r="E39" s="161">
        <v>3.1847826086956523</v>
      </c>
      <c r="F39" s="161">
        <v>5.1847826086956523</v>
      </c>
    </row>
    <row r="40" spans="1:6" ht="15.6" x14ac:dyDescent="0.3">
      <c r="A40" s="135">
        <v>39691</v>
      </c>
      <c r="B40" s="160">
        <v>4.25</v>
      </c>
      <c r="C40" s="160">
        <v>3.9091628064625406</v>
      </c>
      <c r="D40" s="160">
        <v>2</v>
      </c>
      <c r="E40" s="160">
        <v>3.25</v>
      </c>
      <c r="F40" s="160">
        <v>5.25</v>
      </c>
    </row>
    <row r="41" spans="1:6" ht="15.6" x14ac:dyDescent="0.3">
      <c r="A41" s="137">
        <v>39721</v>
      </c>
      <c r="B41" s="161">
        <v>4.25</v>
      </c>
      <c r="C41" s="161">
        <v>3.714124929656748</v>
      </c>
      <c r="D41" s="161">
        <v>2</v>
      </c>
      <c r="E41" s="161">
        <v>3.25</v>
      </c>
      <c r="F41" s="161">
        <v>5.25</v>
      </c>
    </row>
    <row r="42" spans="1:6" ht="15.6" x14ac:dyDescent="0.3">
      <c r="A42" s="135">
        <v>39752</v>
      </c>
      <c r="B42" s="160">
        <v>3.8586956521739131</v>
      </c>
      <c r="C42" s="160">
        <v>3.2254451786314142</v>
      </c>
      <c r="D42" s="160">
        <v>2</v>
      </c>
      <c r="E42" s="160">
        <v>3.2282608695652173</v>
      </c>
      <c r="F42" s="160">
        <v>4.4891304347826084</v>
      </c>
    </row>
    <row r="43" spans="1:6" ht="15.6" x14ac:dyDescent="0.3">
      <c r="A43" s="137">
        <v>39782</v>
      </c>
      <c r="B43" s="161">
        <v>3.4249999999999998</v>
      </c>
      <c r="C43" s="161">
        <v>2.1833574690876878</v>
      </c>
      <c r="D43" s="161">
        <v>2</v>
      </c>
      <c r="E43" s="161">
        <v>2.9249999999999998</v>
      </c>
      <c r="F43" s="161">
        <v>3.9249999999999998</v>
      </c>
    </row>
    <row r="44" spans="1:6" ht="15.6" x14ac:dyDescent="0.3">
      <c r="A44" s="135">
        <v>39813</v>
      </c>
      <c r="B44" s="160">
        <v>2.7282608695652173</v>
      </c>
      <c r="C44" s="160">
        <v>1.6420725618551124</v>
      </c>
      <c r="D44" s="160">
        <v>2</v>
      </c>
      <c r="E44" s="160">
        <v>2.2282608695652173</v>
      </c>
      <c r="F44" s="160">
        <v>3.2282608695652173</v>
      </c>
    </row>
    <row r="45" spans="1:6" ht="15.6" x14ac:dyDescent="0.3">
      <c r="A45" s="137">
        <v>39844</v>
      </c>
      <c r="B45" s="161">
        <v>2.3181818181818183</v>
      </c>
      <c r="C45" s="161">
        <v>1.1802694577441208</v>
      </c>
      <c r="D45" s="161">
        <v>2</v>
      </c>
      <c r="E45" s="161">
        <v>1.6363636363636365</v>
      </c>
      <c r="F45" s="161">
        <v>3</v>
      </c>
    </row>
    <row r="46" spans="1:6" ht="15.6" x14ac:dyDescent="0.3">
      <c r="A46" s="135">
        <v>39872</v>
      </c>
      <c r="B46" s="160">
        <v>2</v>
      </c>
      <c r="C46" s="160">
        <v>1.2315544213913121</v>
      </c>
      <c r="D46" s="160">
        <v>2</v>
      </c>
      <c r="E46" s="160">
        <v>1</v>
      </c>
      <c r="F46" s="160">
        <v>3</v>
      </c>
    </row>
    <row r="47" spans="1:6" ht="15.6" x14ac:dyDescent="0.3">
      <c r="A47" s="137">
        <v>39903</v>
      </c>
      <c r="B47" s="161">
        <v>1.6590909090909092</v>
      </c>
      <c r="C47" s="161">
        <v>0.62630480167014113</v>
      </c>
      <c r="D47" s="161">
        <v>2</v>
      </c>
      <c r="E47" s="161">
        <v>0.65909090909090906</v>
      </c>
      <c r="F47" s="161">
        <v>2.6590909090909092</v>
      </c>
    </row>
    <row r="48" spans="1:6" ht="15.6" x14ac:dyDescent="0.3">
      <c r="A48" s="135">
        <v>39933</v>
      </c>
      <c r="B48" s="160">
        <v>1.3068181818181819</v>
      </c>
      <c r="C48" s="160">
        <v>0.65710217938887983</v>
      </c>
      <c r="D48" s="160">
        <v>2</v>
      </c>
      <c r="E48" s="160">
        <v>0.30681818181818182</v>
      </c>
      <c r="F48" s="160">
        <v>2.3068181818181817</v>
      </c>
    </row>
    <row r="49" spans="1:6" ht="15.6" x14ac:dyDescent="0.3">
      <c r="A49" s="137">
        <v>39964</v>
      </c>
      <c r="B49" s="161">
        <v>1.0952380952380953</v>
      </c>
      <c r="C49" s="161">
        <v>7.6186329995664437E-2</v>
      </c>
      <c r="D49" s="161">
        <v>2</v>
      </c>
      <c r="E49" s="161">
        <v>0.25</v>
      </c>
      <c r="F49" s="161">
        <v>1.9404761904761905</v>
      </c>
    </row>
    <row r="50" spans="1:6" ht="15.6" x14ac:dyDescent="0.3">
      <c r="A50" s="135">
        <v>39994</v>
      </c>
      <c r="B50" s="160">
        <v>1</v>
      </c>
      <c r="C50" s="160">
        <v>-0.10842459069717592</v>
      </c>
      <c r="D50" s="160">
        <v>2</v>
      </c>
      <c r="E50" s="160">
        <v>0.25</v>
      </c>
      <c r="F50" s="160">
        <v>1.75</v>
      </c>
    </row>
    <row r="51" spans="1:6" ht="15.6" x14ac:dyDescent="0.3">
      <c r="A51" s="137">
        <v>40025</v>
      </c>
      <c r="B51" s="161">
        <v>1</v>
      </c>
      <c r="C51" s="161">
        <v>-0.61889250814332053</v>
      </c>
      <c r="D51" s="161">
        <v>2</v>
      </c>
      <c r="E51" s="161">
        <v>0.25</v>
      </c>
      <c r="F51" s="161">
        <v>1.75</v>
      </c>
    </row>
    <row r="52" spans="1:6" ht="15.6" x14ac:dyDescent="0.3">
      <c r="A52" s="135">
        <v>40056</v>
      </c>
      <c r="B52" s="160">
        <v>1</v>
      </c>
      <c r="C52" s="160">
        <v>-0.1522235511579817</v>
      </c>
      <c r="D52" s="160">
        <v>2</v>
      </c>
      <c r="E52" s="160">
        <v>0.25</v>
      </c>
      <c r="F52" s="160">
        <v>1.75</v>
      </c>
    </row>
    <row r="53" spans="1:6" ht="15.6" x14ac:dyDescent="0.3">
      <c r="A53" s="137">
        <v>40086</v>
      </c>
      <c r="B53" s="161">
        <v>1</v>
      </c>
      <c r="C53" s="161">
        <v>-0.31470428648943116</v>
      </c>
      <c r="D53" s="161">
        <v>2</v>
      </c>
      <c r="E53" s="161">
        <v>0.25</v>
      </c>
      <c r="F53" s="161">
        <v>1.75</v>
      </c>
    </row>
    <row r="54" spans="1:6" ht="15.6" x14ac:dyDescent="0.3">
      <c r="A54" s="137">
        <v>40117</v>
      </c>
      <c r="B54" s="161">
        <v>1</v>
      </c>
      <c r="C54" s="161">
        <v>-0.11934468916132701</v>
      </c>
      <c r="D54" s="161">
        <v>2</v>
      </c>
      <c r="E54" s="161">
        <v>0.25</v>
      </c>
      <c r="F54" s="161">
        <v>1.75</v>
      </c>
    </row>
    <row r="55" spans="1:6" ht="15.6" x14ac:dyDescent="0.3">
      <c r="A55" s="135">
        <v>40147</v>
      </c>
      <c r="B55" s="160">
        <v>1</v>
      </c>
      <c r="C55" s="160">
        <v>0.47966859260875072</v>
      </c>
      <c r="D55" s="160">
        <v>2</v>
      </c>
      <c r="E55" s="160">
        <v>0.25</v>
      </c>
      <c r="F55" s="160">
        <v>1.75</v>
      </c>
    </row>
    <row r="56" spans="1:6" ht="15.6" x14ac:dyDescent="0.3">
      <c r="A56" s="137">
        <v>40178</v>
      </c>
      <c r="B56" s="161">
        <v>1</v>
      </c>
      <c r="C56" s="161">
        <v>0.91693046610632489</v>
      </c>
      <c r="D56" s="161">
        <v>2</v>
      </c>
      <c r="E56" s="161">
        <v>0.25</v>
      </c>
      <c r="F56" s="161">
        <v>1.75</v>
      </c>
    </row>
    <row r="57" spans="1:6" ht="15.6" x14ac:dyDescent="0.3">
      <c r="A57" s="135">
        <v>40209</v>
      </c>
      <c r="B57" s="160">
        <v>1</v>
      </c>
      <c r="C57" s="160">
        <v>0.92439749092108059</v>
      </c>
      <c r="D57" s="160">
        <v>2</v>
      </c>
      <c r="E57" s="160">
        <v>0.25</v>
      </c>
      <c r="F57" s="160">
        <v>1.75</v>
      </c>
    </row>
    <row r="58" spans="1:6" ht="15.6" x14ac:dyDescent="0.3">
      <c r="A58" s="137">
        <v>40237</v>
      </c>
      <c r="B58" s="161">
        <v>1</v>
      </c>
      <c r="C58" s="161">
        <v>0.83296799649277276</v>
      </c>
      <c r="D58" s="161">
        <v>2</v>
      </c>
      <c r="E58" s="161">
        <v>0.25</v>
      </c>
      <c r="F58" s="161">
        <v>1.75</v>
      </c>
    </row>
    <row r="59" spans="1:6" ht="15.6" x14ac:dyDescent="0.3">
      <c r="A59" s="135">
        <v>40268</v>
      </c>
      <c r="B59" s="160">
        <v>1</v>
      </c>
      <c r="C59" s="160">
        <v>1.5614763048700686</v>
      </c>
      <c r="D59" s="160">
        <v>2</v>
      </c>
      <c r="E59" s="160">
        <v>0.25</v>
      </c>
      <c r="F59" s="160">
        <v>1.75</v>
      </c>
    </row>
    <row r="60" spans="1:6" ht="15.6" x14ac:dyDescent="0.3">
      <c r="A60" s="137">
        <v>40298</v>
      </c>
      <c r="B60" s="161">
        <v>1</v>
      </c>
      <c r="C60" s="161">
        <v>1.6102709172016061</v>
      </c>
      <c r="D60" s="161">
        <v>2</v>
      </c>
      <c r="E60" s="161">
        <v>0.25</v>
      </c>
      <c r="F60" s="161">
        <v>1.75</v>
      </c>
    </row>
    <row r="61" spans="1:6" ht="15.6" x14ac:dyDescent="0.3">
      <c r="A61" s="135">
        <v>40329</v>
      </c>
      <c r="B61" s="160">
        <v>1</v>
      </c>
      <c r="C61" s="160">
        <v>1.6856987493202746</v>
      </c>
      <c r="D61" s="160">
        <v>2</v>
      </c>
      <c r="E61" s="160">
        <v>0.25</v>
      </c>
      <c r="F61" s="160">
        <v>1.75</v>
      </c>
    </row>
    <row r="62" spans="1:6" ht="15.6" x14ac:dyDescent="0.3">
      <c r="A62" s="137">
        <v>40359</v>
      </c>
      <c r="B62" s="161">
        <v>1</v>
      </c>
      <c r="C62" s="161">
        <v>1.4870291978725803</v>
      </c>
      <c r="D62" s="161">
        <v>2</v>
      </c>
      <c r="E62" s="161">
        <v>0.25</v>
      </c>
      <c r="F62" s="161">
        <v>1.75</v>
      </c>
    </row>
    <row r="63" spans="1:6" ht="15.6" x14ac:dyDescent="0.3">
      <c r="A63" s="135">
        <v>40390</v>
      </c>
      <c r="B63" s="160">
        <v>1</v>
      </c>
      <c r="C63" s="160">
        <v>1.7152846061400551</v>
      </c>
      <c r="D63" s="160">
        <v>2</v>
      </c>
      <c r="E63" s="160">
        <v>0.25</v>
      </c>
      <c r="F63" s="160">
        <v>1.75</v>
      </c>
    </row>
    <row r="64" spans="1:6" ht="15.6" x14ac:dyDescent="0.3">
      <c r="A64" s="137">
        <v>40421</v>
      </c>
      <c r="B64" s="161">
        <v>1</v>
      </c>
      <c r="C64" s="161">
        <v>1.5790046825656212</v>
      </c>
      <c r="D64" s="161">
        <v>2</v>
      </c>
      <c r="E64" s="161">
        <v>0.25</v>
      </c>
      <c r="F64" s="161">
        <v>1.75</v>
      </c>
    </row>
    <row r="65" spans="1:6" ht="15.6" x14ac:dyDescent="0.3">
      <c r="A65" s="135">
        <v>40451</v>
      </c>
      <c r="B65" s="160">
        <v>1</v>
      </c>
      <c r="C65" s="160">
        <v>1.8615284128020937</v>
      </c>
      <c r="D65" s="160">
        <v>2</v>
      </c>
      <c r="E65" s="160">
        <v>0.25</v>
      </c>
      <c r="F65" s="160">
        <v>1.75</v>
      </c>
    </row>
    <row r="66" spans="1:6" ht="15.6" x14ac:dyDescent="0.3">
      <c r="A66" s="137">
        <v>40482</v>
      </c>
      <c r="B66" s="161">
        <v>1</v>
      </c>
      <c r="C66" s="161">
        <v>1.9443840973278226</v>
      </c>
      <c r="D66" s="161">
        <v>2</v>
      </c>
      <c r="E66" s="161">
        <v>0.25</v>
      </c>
      <c r="F66" s="161">
        <v>1.75</v>
      </c>
    </row>
    <row r="67" spans="1:6" ht="15.6" x14ac:dyDescent="0.3">
      <c r="A67" s="135">
        <v>40512</v>
      </c>
      <c r="B67" s="160">
        <v>1</v>
      </c>
      <c r="C67" s="160">
        <v>1.9203645437777972</v>
      </c>
      <c r="D67" s="160">
        <v>2</v>
      </c>
      <c r="E67" s="160">
        <v>0.25</v>
      </c>
      <c r="F67" s="160">
        <v>1.75</v>
      </c>
    </row>
    <row r="68" spans="1:6" ht="15.6" x14ac:dyDescent="0.3">
      <c r="A68" s="137">
        <v>40543</v>
      </c>
      <c r="B68" s="161">
        <v>1</v>
      </c>
      <c r="C68" s="161">
        <v>2.2282314764737743</v>
      </c>
      <c r="D68" s="161">
        <v>2</v>
      </c>
      <c r="E68" s="161">
        <v>0.25</v>
      </c>
      <c r="F68" s="161">
        <v>1.75</v>
      </c>
    </row>
    <row r="69" spans="1:6" ht="15.6" x14ac:dyDescent="0.3">
      <c r="A69" s="137">
        <v>40574</v>
      </c>
      <c r="B69" s="161">
        <v>1</v>
      </c>
      <c r="C69" s="161">
        <v>2.3225384363755319</v>
      </c>
      <c r="D69" s="161">
        <v>2</v>
      </c>
      <c r="E69" s="161">
        <v>0.25</v>
      </c>
      <c r="F69" s="161">
        <v>1.75</v>
      </c>
    </row>
    <row r="70" spans="1:6" ht="15.6" x14ac:dyDescent="0.3">
      <c r="A70" s="135">
        <v>40602</v>
      </c>
      <c r="B70" s="160">
        <v>1</v>
      </c>
      <c r="C70" s="160">
        <v>2.4239130434782652</v>
      </c>
      <c r="D70" s="160">
        <v>2</v>
      </c>
      <c r="E70" s="160">
        <v>0.25</v>
      </c>
      <c r="F70" s="160">
        <v>1.75</v>
      </c>
    </row>
    <row r="71" spans="1:6" ht="15.6" x14ac:dyDescent="0.3">
      <c r="A71" s="137">
        <v>40633</v>
      </c>
      <c r="B71" s="161">
        <v>1</v>
      </c>
      <c r="C71" s="161">
        <v>2.6878830233308282</v>
      </c>
      <c r="D71" s="161">
        <v>2</v>
      </c>
      <c r="E71" s="161">
        <v>0.25</v>
      </c>
      <c r="F71" s="161">
        <v>1.75</v>
      </c>
    </row>
    <row r="72" spans="1:6" ht="15.6" x14ac:dyDescent="0.3">
      <c r="A72" s="135">
        <v>40663</v>
      </c>
      <c r="B72" s="160">
        <v>1.1547619047619047</v>
      </c>
      <c r="C72" s="160">
        <v>2.8375629082342924</v>
      </c>
      <c r="D72" s="160">
        <v>2</v>
      </c>
      <c r="E72" s="160">
        <v>0.40476190476190477</v>
      </c>
      <c r="F72" s="160">
        <v>1.9047619047619047</v>
      </c>
    </row>
    <row r="73" spans="1:6" ht="15.6" x14ac:dyDescent="0.3">
      <c r="A73" s="137">
        <v>40694</v>
      </c>
      <c r="B73" s="161">
        <v>1.25</v>
      </c>
      <c r="C73" s="161">
        <v>2.7272727272727337</v>
      </c>
      <c r="D73" s="161">
        <v>2</v>
      </c>
      <c r="E73" s="161">
        <v>0.5</v>
      </c>
      <c r="F73" s="161">
        <v>2</v>
      </c>
    </row>
    <row r="74" spans="1:6" ht="15.6" x14ac:dyDescent="0.3">
      <c r="A74" s="135">
        <v>40724</v>
      </c>
      <c r="B74" s="160">
        <v>1.25</v>
      </c>
      <c r="C74" s="160">
        <v>2.7165775401069681</v>
      </c>
      <c r="D74" s="160">
        <v>2</v>
      </c>
      <c r="E74" s="160">
        <v>0.5</v>
      </c>
      <c r="F74" s="160">
        <v>2</v>
      </c>
    </row>
    <row r="75" spans="1:6" ht="15.6" x14ac:dyDescent="0.3">
      <c r="A75" s="137">
        <v>40755</v>
      </c>
      <c r="B75" s="161">
        <v>1.4047619047619047</v>
      </c>
      <c r="C75" s="161">
        <v>2.5671321160043004</v>
      </c>
      <c r="D75" s="161">
        <v>2</v>
      </c>
      <c r="E75" s="161">
        <v>0.65476190476190477</v>
      </c>
      <c r="F75" s="161">
        <v>2.1547619047619047</v>
      </c>
    </row>
    <row r="76" spans="1:6" ht="15.6" x14ac:dyDescent="0.3">
      <c r="A76" s="135">
        <v>40786</v>
      </c>
      <c r="B76" s="160">
        <v>1.5</v>
      </c>
      <c r="C76" s="160">
        <v>2.5621783876500936</v>
      </c>
      <c r="D76" s="160">
        <v>2</v>
      </c>
      <c r="E76" s="160">
        <v>0.75</v>
      </c>
      <c r="F76" s="160">
        <v>2.25</v>
      </c>
    </row>
    <row r="77" spans="1:6" ht="15.6" x14ac:dyDescent="0.3">
      <c r="A77" s="137">
        <v>40816</v>
      </c>
      <c r="B77" s="161">
        <v>1.5</v>
      </c>
      <c r="C77" s="161">
        <v>2.9924120978946478</v>
      </c>
      <c r="D77" s="161">
        <v>2</v>
      </c>
      <c r="E77" s="161">
        <v>0.75</v>
      </c>
      <c r="F77" s="161">
        <v>2.25</v>
      </c>
    </row>
    <row r="78" spans="1:6" ht="15.6" x14ac:dyDescent="0.3">
      <c r="A78" s="135">
        <v>40847</v>
      </c>
      <c r="B78" s="160">
        <v>1.5</v>
      </c>
      <c r="C78" s="160">
        <v>3.0474160895045177</v>
      </c>
      <c r="D78" s="160">
        <v>2</v>
      </c>
      <c r="E78" s="160">
        <v>0.75</v>
      </c>
      <c r="F78" s="160">
        <v>2.25</v>
      </c>
    </row>
    <row r="79" spans="1:6" ht="15.6" x14ac:dyDescent="0.3">
      <c r="A79" s="137">
        <v>40877</v>
      </c>
      <c r="B79" s="161">
        <v>1.3181818181818181</v>
      </c>
      <c r="C79" s="161">
        <v>3.0338513945071366</v>
      </c>
      <c r="D79" s="161">
        <v>2</v>
      </c>
      <c r="E79" s="161">
        <v>0.56818181818181823</v>
      </c>
      <c r="F79" s="161">
        <v>2.0681818181818183</v>
      </c>
    </row>
    <row r="80" spans="1:6" ht="15.6" x14ac:dyDescent="0.3">
      <c r="A80" s="135">
        <v>40908</v>
      </c>
      <c r="B80" s="160">
        <v>1.1022727272727273</v>
      </c>
      <c r="C80" s="160">
        <v>2.7510316368638099</v>
      </c>
      <c r="D80" s="160">
        <v>2</v>
      </c>
      <c r="E80" s="160">
        <v>0.35227272727272729</v>
      </c>
      <c r="F80" s="160">
        <v>1.8522727272727273</v>
      </c>
    </row>
    <row r="81" spans="1:6" ht="15.6" x14ac:dyDescent="0.3">
      <c r="A81" s="137">
        <v>40939</v>
      </c>
      <c r="B81" s="161">
        <v>1</v>
      </c>
      <c r="C81" s="161">
        <v>2.6534526854219864</v>
      </c>
      <c r="D81" s="161">
        <v>2</v>
      </c>
      <c r="E81" s="161">
        <v>0.25</v>
      </c>
      <c r="F81" s="161">
        <v>1.75</v>
      </c>
    </row>
    <row r="82" spans="1:6" ht="15.6" x14ac:dyDescent="0.3">
      <c r="A82" s="135">
        <v>40968</v>
      </c>
      <c r="B82" s="160">
        <v>1</v>
      </c>
      <c r="C82" s="160">
        <v>2.7379815345431435</v>
      </c>
      <c r="D82" s="160">
        <v>2</v>
      </c>
      <c r="E82" s="160">
        <v>0.25</v>
      </c>
      <c r="F82" s="160">
        <v>1.75</v>
      </c>
    </row>
    <row r="83" spans="1:6" ht="15.6" x14ac:dyDescent="0.3">
      <c r="A83" s="137">
        <v>40999</v>
      </c>
      <c r="B83" s="161">
        <v>1</v>
      </c>
      <c r="C83" s="161">
        <v>2.669877499738238</v>
      </c>
      <c r="D83" s="161">
        <v>2</v>
      </c>
      <c r="E83" s="161">
        <v>0.25</v>
      </c>
      <c r="F83" s="161">
        <v>1.75</v>
      </c>
    </row>
    <row r="84" spans="1:6" ht="15.6" x14ac:dyDescent="0.3">
      <c r="A84" s="137">
        <v>41029</v>
      </c>
      <c r="B84" s="161">
        <v>1</v>
      </c>
      <c r="C84" s="161">
        <v>2.5822573927530179</v>
      </c>
      <c r="D84" s="161">
        <v>2</v>
      </c>
      <c r="E84" s="161">
        <v>0.25</v>
      </c>
      <c r="F84" s="161">
        <v>1.75</v>
      </c>
    </row>
    <row r="85" spans="1:6" ht="15.6" x14ac:dyDescent="0.3">
      <c r="A85" s="135">
        <v>41060</v>
      </c>
      <c r="B85" s="160">
        <v>1</v>
      </c>
      <c r="C85" s="160">
        <v>2.4362311296199923</v>
      </c>
      <c r="D85" s="160">
        <v>2</v>
      </c>
      <c r="E85" s="160">
        <v>0.25</v>
      </c>
      <c r="F85" s="160">
        <v>1.75</v>
      </c>
    </row>
    <row r="86" spans="1:6" ht="15.6" x14ac:dyDescent="0.3">
      <c r="A86" s="137">
        <v>41090</v>
      </c>
      <c r="B86" s="161">
        <v>1</v>
      </c>
      <c r="C86" s="161">
        <v>2.3635985006247306</v>
      </c>
      <c r="D86" s="161">
        <v>2</v>
      </c>
      <c r="E86" s="161">
        <v>0.25</v>
      </c>
      <c r="F86" s="161">
        <v>1.75</v>
      </c>
    </row>
    <row r="87" spans="1:6" ht="15.6" x14ac:dyDescent="0.3">
      <c r="A87" s="135">
        <v>41121</v>
      </c>
      <c r="B87" s="160">
        <v>0.78409090909090906</v>
      </c>
      <c r="C87" s="160">
        <v>2.4191014765944097</v>
      </c>
      <c r="D87" s="160">
        <v>2</v>
      </c>
      <c r="E87" s="160">
        <v>3.4090909090909088E-2</v>
      </c>
      <c r="F87" s="160">
        <v>1.5340909090909092</v>
      </c>
    </row>
    <row r="88" spans="1:6" ht="15.6" x14ac:dyDescent="0.3">
      <c r="A88" s="137">
        <v>41152</v>
      </c>
      <c r="B88" s="161">
        <v>0.75</v>
      </c>
      <c r="C88" s="161">
        <v>2.6131493676178508</v>
      </c>
      <c r="D88" s="161">
        <v>2</v>
      </c>
      <c r="E88" s="161">
        <v>0</v>
      </c>
      <c r="F88" s="161">
        <v>1.5</v>
      </c>
    </row>
    <row r="89" spans="1:6" ht="15.6" x14ac:dyDescent="0.3">
      <c r="A89" s="135">
        <v>41182</v>
      </c>
      <c r="B89" s="160">
        <v>0.75</v>
      </c>
      <c r="C89" s="160">
        <v>2.6045449828784761</v>
      </c>
      <c r="D89" s="160">
        <v>2</v>
      </c>
      <c r="E89" s="160">
        <v>0</v>
      </c>
      <c r="F89" s="160">
        <v>1.5</v>
      </c>
    </row>
    <row r="90" spans="1:6" ht="15.6" x14ac:dyDescent="0.3">
      <c r="A90" s="137">
        <v>41213</v>
      </c>
      <c r="B90" s="161">
        <v>0.75</v>
      </c>
      <c r="C90" s="161">
        <v>2.4919863509461404</v>
      </c>
      <c r="D90" s="161">
        <v>2</v>
      </c>
      <c r="E90" s="161">
        <v>0</v>
      </c>
      <c r="F90" s="161">
        <v>1.5</v>
      </c>
    </row>
    <row r="91" spans="1:6" ht="15.6" x14ac:dyDescent="0.3">
      <c r="A91" s="135">
        <v>41243</v>
      </c>
      <c r="B91" s="160">
        <v>0.75</v>
      </c>
      <c r="C91" s="160">
        <v>2.2006405620415226</v>
      </c>
      <c r="D91" s="160">
        <v>2</v>
      </c>
      <c r="E91" s="160">
        <v>0</v>
      </c>
      <c r="F91" s="160">
        <v>1.5</v>
      </c>
    </row>
    <row r="92" spans="1:6" ht="15.6" x14ac:dyDescent="0.3">
      <c r="A92" s="137">
        <v>41274</v>
      </c>
      <c r="B92" s="161">
        <v>0.75</v>
      </c>
      <c r="C92" s="161">
        <v>2.2242817423540284</v>
      </c>
      <c r="D92" s="161">
        <v>2</v>
      </c>
      <c r="E92" s="161">
        <v>0</v>
      </c>
      <c r="F92" s="161">
        <v>1.5</v>
      </c>
    </row>
    <row r="93" spans="1:6" ht="15.6" x14ac:dyDescent="0.3">
      <c r="A93" s="135">
        <v>41305</v>
      </c>
      <c r="B93" s="160">
        <v>0.75</v>
      </c>
      <c r="C93" s="160">
        <v>1.982767569812105</v>
      </c>
      <c r="D93" s="160">
        <v>2</v>
      </c>
      <c r="E93" s="160">
        <v>0</v>
      </c>
      <c r="F93" s="160">
        <v>1.5</v>
      </c>
    </row>
    <row r="94" spans="1:6" ht="15.6" x14ac:dyDescent="0.3">
      <c r="A94" s="137">
        <v>41333</v>
      </c>
      <c r="B94" s="161">
        <v>0.75</v>
      </c>
      <c r="C94" s="161">
        <v>1.8489825431257101</v>
      </c>
      <c r="D94" s="161">
        <v>2</v>
      </c>
      <c r="E94" s="161">
        <v>0</v>
      </c>
      <c r="F94" s="161">
        <v>1.5</v>
      </c>
    </row>
    <row r="95" spans="1:6" ht="15.6" x14ac:dyDescent="0.3">
      <c r="A95" s="135">
        <v>41364</v>
      </c>
      <c r="B95" s="160">
        <v>0.75</v>
      </c>
      <c r="C95" s="160">
        <v>1.7336324699163796</v>
      </c>
      <c r="D95" s="160">
        <v>2</v>
      </c>
      <c r="E95" s="160">
        <v>0</v>
      </c>
      <c r="F95" s="160">
        <v>1.5</v>
      </c>
    </row>
    <row r="96" spans="1:6" ht="15.6" x14ac:dyDescent="0.3">
      <c r="A96" s="137">
        <v>41394</v>
      </c>
      <c r="B96" s="161">
        <v>0.75</v>
      </c>
      <c r="C96" s="161">
        <v>1.1774259033698886</v>
      </c>
      <c r="D96" s="161">
        <v>2</v>
      </c>
      <c r="E96" s="161">
        <v>0</v>
      </c>
      <c r="F96" s="161">
        <v>1.5</v>
      </c>
    </row>
    <row r="97" spans="1:6" ht="15.6" x14ac:dyDescent="0.3">
      <c r="A97" s="135">
        <v>41425</v>
      </c>
      <c r="B97" s="160">
        <v>0.55434782608695654</v>
      </c>
      <c r="C97" s="160">
        <v>1.4127451976826855</v>
      </c>
      <c r="D97" s="160">
        <v>2</v>
      </c>
      <c r="E97" s="160">
        <v>0</v>
      </c>
      <c r="F97" s="160">
        <v>1.1086956521739131</v>
      </c>
    </row>
    <row r="98" spans="1:6" ht="15.6" x14ac:dyDescent="0.3">
      <c r="A98" s="137">
        <v>41455</v>
      </c>
      <c r="B98" s="161">
        <v>0.5</v>
      </c>
      <c r="C98" s="161">
        <v>1.6071610212592846</v>
      </c>
      <c r="D98" s="161">
        <v>2</v>
      </c>
      <c r="E98" s="161">
        <v>0</v>
      </c>
      <c r="F98" s="161">
        <v>1</v>
      </c>
    </row>
    <row r="99" spans="1:6" ht="15.6" x14ac:dyDescent="0.3">
      <c r="A99" s="137">
        <v>41486</v>
      </c>
      <c r="B99" s="161">
        <v>0.5</v>
      </c>
      <c r="C99" s="161">
        <v>1.5950920245398903</v>
      </c>
      <c r="D99" s="161">
        <v>2</v>
      </c>
      <c r="E99" s="161">
        <v>0</v>
      </c>
      <c r="F99" s="161">
        <v>1</v>
      </c>
    </row>
    <row r="100" spans="1:6" ht="15.6" x14ac:dyDescent="0.3">
      <c r="A100" s="135">
        <v>41517</v>
      </c>
      <c r="B100" s="160">
        <v>0.5</v>
      </c>
      <c r="C100" s="160">
        <v>1.3344198838749044</v>
      </c>
      <c r="D100" s="160">
        <v>2</v>
      </c>
      <c r="E100" s="160">
        <v>0</v>
      </c>
      <c r="F100" s="160">
        <v>1</v>
      </c>
    </row>
    <row r="101" spans="1:6" ht="15.6" x14ac:dyDescent="0.3">
      <c r="A101" s="137">
        <v>41547</v>
      </c>
      <c r="B101" s="161">
        <v>0.5</v>
      </c>
      <c r="C101" s="161">
        <v>1.0922330097087318</v>
      </c>
      <c r="D101" s="161">
        <v>2</v>
      </c>
      <c r="E101" s="161">
        <v>0</v>
      </c>
      <c r="F101" s="161">
        <v>1</v>
      </c>
    </row>
    <row r="102" spans="1:6" ht="15.6" x14ac:dyDescent="0.3">
      <c r="A102" s="135">
        <v>41578</v>
      </c>
      <c r="B102" s="160">
        <v>0.5</v>
      </c>
      <c r="C102" s="160">
        <v>0.72639225181598821</v>
      </c>
      <c r="D102" s="160">
        <v>2</v>
      </c>
      <c r="E102" s="160">
        <v>0</v>
      </c>
      <c r="F102" s="160">
        <v>1</v>
      </c>
    </row>
    <row r="103" spans="1:6" ht="15.6" x14ac:dyDescent="0.3">
      <c r="A103" s="137">
        <v>41608</v>
      </c>
      <c r="B103" s="161">
        <v>0.34523809523809523</v>
      </c>
      <c r="C103" s="161">
        <v>0.84917104731097037</v>
      </c>
      <c r="D103" s="161">
        <v>2</v>
      </c>
      <c r="E103" s="161">
        <v>0</v>
      </c>
      <c r="F103" s="161">
        <v>0.84523809523809523</v>
      </c>
    </row>
    <row r="104" spans="1:6" ht="15.6" x14ac:dyDescent="0.3">
      <c r="A104" s="135">
        <v>41639</v>
      </c>
      <c r="B104" s="160">
        <v>0.25</v>
      </c>
      <c r="C104" s="160">
        <v>0.84617709277727826</v>
      </c>
      <c r="D104" s="160">
        <v>2</v>
      </c>
      <c r="E104" s="160">
        <v>0</v>
      </c>
      <c r="F104" s="160">
        <v>0.75</v>
      </c>
    </row>
    <row r="105" spans="1:6" ht="15.6" x14ac:dyDescent="0.3">
      <c r="A105" s="137">
        <v>41670</v>
      </c>
      <c r="B105" s="161">
        <v>0.25</v>
      </c>
      <c r="C105" s="161">
        <v>0.77361563517914789</v>
      </c>
      <c r="D105" s="161">
        <v>2</v>
      </c>
      <c r="E105" s="161">
        <v>0</v>
      </c>
      <c r="F105" s="161">
        <v>0.75</v>
      </c>
    </row>
    <row r="106" spans="1:6" ht="15.6" x14ac:dyDescent="0.3">
      <c r="A106" s="135">
        <v>41698</v>
      </c>
      <c r="B106" s="160">
        <v>0.25</v>
      </c>
      <c r="C106" s="160">
        <v>0.70993914807302438</v>
      </c>
      <c r="D106" s="160">
        <v>2</v>
      </c>
      <c r="E106" s="160">
        <v>0</v>
      </c>
      <c r="F106" s="160">
        <v>0.75</v>
      </c>
    </row>
    <row r="107" spans="1:6" ht="15.6" x14ac:dyDescent="0.3">
      <c r="A107" s="137">
        <v>41729</v>
      </c>
      <c r="B107" s="161">
        <v>0.25</v>
      </c>
      <c r="C107" s="161">
        <v>0.47113071371291948</v>
      </c>
      <c r="D107" s="161">
        <v>2</v>
      </c>
      <c r="E107" s="161">
        <v>0</v>
      </c>
      <c r="F107" s="161">
        <v>0.75</v>
      </c>
    </row>
    <row r="108" spans="1:6" ht="15.6" x14ac:dyDescent="0.3">
      <c r="A108" s="135">
        <v>41759</v>
      </c>
      <c r="B108" s="160">
        <v>0.25</v>
      </c>
      <c r="C108" s="160">
        <v>0.70224719101121824</v>
      </c>
      <c r="D108" s="160">
        <v>2</v>
      </c>
      <c r="E108" s="160">
        <v>0</v>
      </c>
      <c r="F108" s="160">
        <v>0.75</v>
      </c>
    </row>
    <row r="109" spans="1:6" ht="15.6" x14ac:dyDescent="0.3">
      <c r="A109" s="137">
        <v>41790</v>
      </c>
      <c r="B109" s="161">
        <v>0.25</v>
      </c>
      <c r="C109" s="161">
        <v>0.49108037682901173</v>
      </c>
      <c r="D109" s="161">
        <v>2</v>
      </c>
      <c r="E109" s="161">
        <v>0</v>
      </c>
      <c r="F109" s="161">
        <v>0.75</v>
      </c>
    </row>
    <row r="110" spans="1:6" ht="15.6" x14ac:dyDescent="0.3">
      <c r="A110" s="135">
        <v>41820</v>
      </c>
      <c r="B110" s="160">
        <v>0.18333333333333326</v>
      </c>
      <c r="C110" s="160">
        <v>0.49053959355289667</v>
      </c>
      <c r="D110" s="160">
        <v>2</v>
      </c>
      <c r="E110" s="160">
        <v>-6.666666666666668E-2</v>
      </c>
      <c r="F110" s="160">
        <v>0.51666666666666694</v>
      </c>
    </row>
    <row r="111" spans="1:6" ht="15.6" x14ac:dyDescent="0.3">
      <c r="A111" s="137">
        <v>41851</v>
      </c>
      <c r="B111" s="161">
        <v>0.14999999999999994</v>
      </c>
      <c r="C111" s="161">
        <v>0.37238325281803153</v>
      </c>
      <c r="D111" s="161">
        <v>2</v>
      </c>
      <c r="E111" s="161">
        <v>-0.10000000000000003</v>
      </c>
      <c r="F111" s="161">
        <v>0.40000000000000013</v>
      </c>
    </row>
    <row r="112" spans="1:6" ht="15.6" x14ac:dyDescent="0.3">
      <c r="A112" s="135">
        <v>41882</v>
      </c>
      <c r="B112" s="160">
        <v>0.14999999999999997</v>
      </c>
      <c r="C112" s="160">
        <v>0.36188178528346882</v>
      </c>
      <c r="D112" s="160">
        <v>2</v>
      </c>
      <c r="E112" s="160">
        <v>-0.10000000000000002</v>
      </c>
      <c r="F112" s="160">
        <v>0.40000000000000008</v>
      </c>
    </row>
    <row r="113" spans="1:6" ht="15.6" x14ac:dyDescent="0.3">
      <c r="A113" s="137">
        <v>41912</v>
      </c>
      <c r="B113" s="161">
        <v>8.1818181818181845E-2</v>
      </c>
      <c r="C113" s="161">
        <v>0.32012805122050292</v>
      </c>
      <c r="D113" s="161">
        <v>2</v>
      </c>
      <c r="E113" s="161">
        <v>-0.16818181818181824</v>
      </c>
      <c r="F113" s="161">
        <v>0.33181818181818168</v>
      </c>
    </row>
    <row r="114" spans="1:6" ht="15.6" x14ac:dyDescent="0.3">
      <c r="A114" s="137">
        <v>41943</v>
      </c>
      <c r="B114" s="161">
        <v>5.0000000000000017E-2</v>
      </c>
      <c r="C114" s="161">
        <v>0.38060897435896468</v>
      </c>
      <c r="D114" s="161">
        <v>2</v>
      </c>
      <c r="E114" s="161">
        <v>-0.20000000000000007</v>
      </c>
      <c r="F114" s="161">
        <v>0.29999999999999988</v>
      </c>
    </row>
    <row r="115" spans="1:6" ht="15.6" x14ac:dyDescent="0.3">
      <c r="A115" s="135">
        <v>41973</v>
      </c>
      <c r="B115" s="160">
        <v>5.000000000000001E-2</v>
      </c>
      <c r="C115" s="160">
        <v>0.28067361668002722</v>
      </c>
      <c r="D115" s="160">
        <v>2</v>
      </c>
      <c r="E115" s="160">
        <v>-0.20000000000000004</v>
      </c>
      <c r="F115" s="160">
        <v>0.29999999999999993</v>
      </c>
    </row>
    <row r="116" spans="1:6" ht="15.6" x14ac:dyDescent="0.3">
      <c r="A116" s="137">
        <v>42004</v>
      </c>
      <c r="B116" s="161">
        <v>5.0000000000000017E-2</v>
      </c>
      <c r="C116" s="161">
        <v>-0.16981320547397871</v>
      </c>
      <c r="D116" s="161">
        <v>2</v>
      </c>
      <c r="E116" s="161">
        <v>-0.20000000000000007</v>
      </c>
      <c r="F116" s="161">
        <v>0.29999999999999988</v>
      </c>
    </row>
    <row r="117" spans="1:6" ht="15.6" x14ac:dyDescent="0.3">
      <c r="A117" s="135">
        <v>42035</v>
      </c>
      <c r="B117" s="160">
        <v>5.0000000000000017E-2</v>
      </c>
      <c r="C117" s="160">
        <v>-0.60606060606059886</v>
      </c>
      <c r="D117" s="160">
        <v>2</v>
      </c>
      <c r="E117" s="160">
        <v>-0.20000000000000007</v>
      </c>
      <c r="F117" s="160">
        <v>0.29999999999999988</v>
      </c>
    </row>
    <row r="118" spans="1:6" ht="15.6" x14ac:dyDescent="0.3">
      <c r="A118" s="137">
        <v>42063</v>
      </c>
      <c r="B118" s="161">
        <v>5.000000000000001E-2</v>
      </c>
      <c r="C118" s="161">
        <v>-0.27190332326283428</v>
      </c>
      <c r="D118" s="161">
        <v>2</v>
      </c>
      <c r="E118" s="161">
        <v>-0.20000000000000004</v>
      </c>
      <c r="F118" s="161">
        <v>0.29999999999999993</v>
      </c>
    </row>
    <row r="119" spans="1:6" ht="15.6" x14ac:dyDescent="0.3">
      <c r="A119" s="135">
        <v>42094</v>
      </c>
      <c r="B119" s="160">
        <v>5.0000000000000017E-2</v>
      </c>
      <c r="C119" s="160">
        <v>-7.9816422228873307E-2</v>
      </c>
      <c r="D119" s="160">
        <v>2</v>
      </c>
      <c r="E119" s="160">
        <v>-0.20000000000000007</v>
      </c>
      <c r="F119" s="160">
        <v>0.29999999999999988</v>
      </c>
    </row>
    <row r="120" spans="1:6" ht="15.6" x14ac:dyDescent="0.3">
      <c r="A120" s="137">
        <v>42124</v>
      </c>
      <c r="B120" s="161">
        <v>5.0000000000000017E-2</v>
      </c>
      <c r="C120" s="161">
        <v>9.962143853359251E-3</v>
      </c>
      <c r="D120" s="161">
        <v>2</v>
      </c>
      <c r="E120" s="161">
        <v>-0.20000000000000007</v>
      </c>
      <c r="F120" s="161">
        <v>0.29999999999999988</v>
      </c>
    </row>
    <row r="121" spans="1:6" ht="15.6" x14ac:dyDescent="0.3">
      <c r="A121" s="135">
        <v>42155</v>
      </c>
      <c r="B121" s="160">
        <v>5.000000000000001E-2</v>
      </c>
      <c r="C121" s="160">
        <v>0.33908447192581015</v>
      </c>
      <c r="D121" s="160">
        <v>2</v>
      </c>
      <c r="E121" s="160">
        <v>-0.20000000000000004</v>
      </c>
      <c r="F121" s="160">
        <v>0.29999999999999993</v>
      </c>
    </row>
    <row r="122" spans="1:6" ht="15.6" x14ac:dyDescent="0.3">
      <c r="A122" s="137">
        <v>42185</v>
      </c>
      <c r="B122" s="161">
        <v>5.0000000000000017E-2</v>
      </c>
      <c r="C122" s="161">
        <v>0.21916716477385911</v>
      </c>
      <c r="D122" s="161">
        <v>2</v>
      </c>
      <c r="E122" s="161">
        <v>-0.20000000000000007</v>
      </c>
      <c r="F122" s="161">
        <v>0.29999999999999988</v>
      </c>
    </row>
    <row r="123" spans="1:6" ht="15.6" x14ac:dyDescent="0.3">
      <c r="A123" s="135">
        <v>42216</v>
      </c>
      <c r="B123" s="160">
        <v>5.0000000000000017E-2</v>
      </c>
      <c r="C123" s="160">
        <v>0.23062268123934526</v>
      </c>
      <c r="D123" s="160">
        <v>2</v>
      </c>
      <c r="E123" s="160">
        <v>-0.20000000000000007</v>
      </c>
      <c r="F123" s="160">
        <v>0.29999999999999988</v>
      </c>
    </row>
    <row r="124" spans="1:6" ht="15.6" x14ac:dyDescent="0.3">
      <c r="A124" s="137">
        <v>42247</v>
      </c>
      <c r="B124" s="161">
        <v>5.000000000000001E-2</v>
      </c>
      <c r="C124" s="161">
        <v>0.13020833333332593</v>
      </c>
      <c r="D124" s="161">
        <v>2</v>
      </c>
      <c r="E124" s="161">
        <v>-0.20000000000000004</v>
      </c>
      <c r="F124" s="161">
        <v>0.29999999999999993</v>
      </c>
    </row>
    <row r="125" spans="1:6" ht="15.6" x14ac:dyDescent="0.3">
      <c r="A125" s="135">
        <v>42277</v>
      </c>
      <c r="B125" s="160">
        <v>5.0000000000000017E-2</v>
      </c>
      <c r="C125" s="160">
        <v>-8.9748703629843884E-2</v>
      </c>
      <c r="D125" s="160">
        <v>2</v>
      </c>
      <c r="E125" s="160">
        <v>-0.20000000000000007</v>
      </c>
      <c r="F125" s="160">
        <v>0.29999999999999988</v>
      </c>
    </row>
    <row r="126" spans="1:6" ht="15.6" x14ac:dyDescent="0.3">
      <c r="A126" s="137">
        <v>42308</v>
      </c>
      <c r="B126" s="161">
        <v>5.0000000000000017E-2</v>
      </c>
      <c r="C126" s="161">
        <v>0.11973657952504269</v>
      </c>
      <c r="D126" s="161">
        <v>2</v>
      </c>
      <c r="E126" s="161">
        <v>-0.20000000000000007</v>
      </c>
      <c r="F126" s="161">
        <v>0.29999999999999988</v>
      </c>
    </row>
    <row r="127" spans="1:6" ht="15.6" x14ac:dyDescent="0.3">
      <c r="A127" s="135">
        <v>42338</v>
      </c>
      <c r="B127" s="160">
        <v>5.000000000000001E-2</v>
      </c>
      <c r="C127" s="160">
        <v>0.14994002399040252</v>
      </c>
      <c r="D127" s="160">
        <v>2</v>
      </c>
      <c r="E127" s="160">
        <v>-0.20000000000000004</v>
      </c>
      <c r="F127" s="160">
        <v>0.29999999999999993</v>
      </c>
    </row>
    <row r="128" spans="1:6" ht="15.6" x14ac:dyDescent="0.3">
      <c r="A128" s="137">
        <v>42369</v>
      </c>
      <c r="B128" s="161">
        <v>5.0000000000000017E-2</v>
      </c>
      <c r="C128" s="161">
        <v>0.23013808284970683</v>
      </c>
      <c r="D128" s="161">
        <v>2</v>
      </c>
      <c r="E128" s="161">
        <v>-0.28695652173913033</v>
      </c>
      <c r="F128" s="161">
        <v>0.29999999999999988</v>
      </c>
    </row>
    <row r="129" spans="1:6" ht="15.6" x14ac:dyDescent="0.3">
      <c r="A129" s="137">
        <v>42400</v>
      </c>
      <c r="B129" s="161">
        <v>5.000000000000001E-2</v>
      </c>
      <c r="C129" s="161">
        <v>0.32520325203251321</v>
      </c>
      <c r="D129" s="161">
        <v>2</v>
      </c>
      <c r="E129" s="161">
        <v>-0.29999999999999993</v>
      </c>
      <c r="F129" s="161">
        <v>0.29999999999999993</v>
      </c>
    </row>
    <row r="130" spans="1:6" ht="15.6" x14ac:dyDescent="0.3">
      <c r="A130" s="135">
        <v>42429</v>
      </c>
      <c r="B130" s="160">
        <v>5.000000000000001E-2</v>
      </c>
      <c r="C130" s="160">
        <v>-0.15146925174189807</v>
      </c>
      <c r="D130" s="160">
        <v>2</v>
      </c>
      <c r="E130" s="160">
        <v>-0.29999999999999993</v>
      </c>
      <c r="F130" s="160">
        <v>0.29999999999999993</v>
      </c>
    </row>
    <row r="131" spans="1:6" ht="15.6" x14ac:dyDescent="0.3">
      <c r="A131" s="137">
        <v>42460</v>
      </c>
      <c r="B131" s="161">
        <v>2.3913043478260867E-2</v>
      </c>
      <c r="C131" s="161">
        <v>-4.9925112331516974E-2</v>
      </c>
      <c r="D131" s="161">
        <v>2</v>
      </c>
      <c r="E131" s="161">
        <v>-0.35217391304347839</v>
      </c>
      <c r="F131" s="161">
        <v>0.27391304347826084</v>
      </c>
    </row>
    <row r="132" spans="1:6" ht="15.6" x14ac:dyDescent="0.3">
      <c r="A132" s="135">
        <v>42490</v>
      </c>
      <c r="B132" s="160">
        <v>0</v>
      </c>
      <c r="C132" s="160">
        <v>-0.23906763621873717</v>
      </c>
      <c r="D132" s="160">
        <v>2</v>
      </c>
      <c r="E132" s="160">
        <v>-0.40000000000000008</v>
      </c>
      <c r="F132" s="160">
        <v>0.25</v>
      </c>
    </row>
    <row r="133" spans="1:6" ht="15.6" x14ac:dyDescent="0.3">
      <c r="A133" s="137">
        <v>42521</v>
      </c>
      <c r="B133" s="161">
        <v>0</v>
      </c>
      <c r="C133" s="161">
        <v>-9.9393698439509404E-2</v>
      </c>
      <c r="D133" s="161">
        <v>2</v>
      </c>
      <c r="E133" s="161">
        <v>-0.40000000000000013</v>
      </c>
      <c r="F133" s="161">
        <v>0.25</v>
      </c>
    </row>
    <row r="134" spans="1:6" ht="15.6" x14ac:dyDescent="0.3">
      <c r="A134" s="135">
        <v>42551</v>
      </c>
      <c r="B134" s="160">
        <v>0</v>
      </c>
      <c r="C134" s="160">
        <v>7.9522862823067086E-2</v>
      </c>
      <c r="D134" s="160">
        <v>2</v>
      </c>
      <c r="E134" s="160">
        <v>-0.40000000000000013</v>
      </c>
      <c r="F134" s="160">
        <v>0.25</v>
      </c>
    </row>
    <row r="135" spans="1:6" ht="15.6" x14ac:dyDescent="0.3">
      <c r="A135" s="137">
        <v>42582</v>
      </c>
      <c r="B135" s="161">
        <v>0</v>
      </c>
      <c r="C135" s="161">
        <v>0.2</v>
      </c>
      <c r="D135" s="161">
        <v>2</v>
      </c>
      <c r="E135" s="161">
        <v>-0.40000000000000008</v>
      </c>
      <c r="F135" s="161">
        <v>0.25</v>
      </c>
    </row>
    <row r="136" spans="1:6" ht="15.6" x14ac:dyDescent="0.3">
      <c r="A136" s="135">
        <v>42613</v>
      </c>
      <c r="B136" s="160">
        <v>0</v>
      </c>
      <c r="C136" s="160">
        <v>0.24007202160647445</v>
      </c>
      <c r="D136" s="160">
        <v>2</v>
      </c>
      <c r="E136" s="160">
        <v>-0.40000000000000013</v>
      </c>
      <c r="F136" s="160">
        <v>0.25</v>
      </c>
    </row>
    <row r="137" spans="1:6" ht="15.6" x14ac:dyDescent="0.3">
      <c r="A137" s="137">
        <v>42643</v>
      </c>
      <c r="B137" s="161">
        <v>0</v>
      </c>
      <c r="C137" s="161">
        <v>0.4</v>
      </c>
      <c r="D137" s="161">
        <v>2</v>
      </c>
      <c r="E137" s="161">
        <v>-0.40000000000000013</v>
      </c>
      <c r="F137" s="161">
        <v>0.25</v>
      </c>
    </row>
    <row r="138" spans="1:6" ht="15.6" x14ac:dyDescent="0.3">
      <c r="A138" s="135">
        <v>42674</v>
      </c>
      <c r="B138" s="160">
        <v>0</v>
      </c>
      <c r="C138" s="160">
        <v>0.5</v>
      </c>
      <c r="D138" s="160">
        <v>2</v>
      </c>
      <c r="E138" s="160">
        <v>-0.40000000000000008</v>
      </c>
      <c r="F138" s="160">
        <v>0.25</v>
      </c>
    </row>
    <row r="139" spans="1:6" ht="15.6" x14ac:dyDescent="0.3">
      <c r="A139" s="137">
        <v>42704</v>
      </c>
      <c r="B139" s="161">
        <v>0</v>
      </c>
      <c r="C139" s="161">
        <v>0.6</v>
      </c>
      <c r="D139" s="161">
        <v>2</v>
      </c>
      <c r="E139" s="161">
        <v>-0.40000000000000013</v>
      </c>
      <c r="F139" s="161">
        <v>0.25</v>
      </c>
    </row>
    <row r="140" spans="1:6" ht="15.6" x14ac:dyDescent="0.3">
      <c r="A140" s="135">
        <v>42735</v>
      </c>
      <c r="B140" s="160">
        <v>0</v>
      </c>
      <c r="C140" s="160">
        <v>1.1000000000000001</v>
      </c>
      <c r="D140" s="160">
        <v>2</v>
      </c>
      <c r="E140" s="160">
        <v>-0.40000000000000013</v>
      </c>
      <c r="F140" s="160">
        <v>0.25</v>
      </c>
    </row>
    <row r="141" spans="1:6" ht="15.6" x14ac:dyDescent="0.3">
      <c r="A141" s="137">
        <v>42766</v>
      </c>
      <c r="B141" s="161">
        <v>0</v>
      </c>
      <c r="C141" s="161">
        <v>1.8</v>
      </c>
      <c r="D141" s="161">
        <v>2</v>
      </c>
      <c r="E141" s="161">
        <v>-0.40000000000000013</v>
      </c>
      <c r="F141" s="161">
        <v>0.25</v>
      </c>
    </row>
    <row r="142" spans="1:6" ht="15.6" x14ac:dyDescent="0.3">
      <c r="A142" s="135">
        <v>42794</v>
      </c>
      <c r="B142" s="160">
        <v>0</v>
      </c>
      <c r="C142" s="160">
        <v>2</v>
      </c>
      <c r="D142" s="160">
        <v>2</v>
      </c>
      <c r="E142" s="160">
        <v>-0.40000000000000008</v>
      </c>
      <c r="F142" s="160">
        <v>0.25</v>
      </c>
    </row>
    <row r="143" spans="1:6" ht="15.6" x14ac:dyDescent="0.3">
      <c r="A143" s="137">
        <v>42825</v>
      </c>
      <c r="B143" s="161">
        <v>0</v>
      </c>
      <c r="C143" s="161">
        <v>1.5</v>
      </c>
      <c r="D143" s="161">
        <v>2</v>
      </c>
      <c r="E143" s="161">
        <v>-0.40000000000000013</v>
      </c>
      <c r="F143" s="161">
        <v>0.25</v>
      </c>
    </row>
    <row r="144" spans="1:6" ht="15.6" x14ac:dyDescent="0.3">
      <c r="A144" s="137">
        <v>42855</v>
      </c>
      <c r="B144" s="161">
        <v>0</v>
      </c>
      <c r="C144" s="161">
        <v>1.9</v>
      </c>
      <c r="D144" s="161">
        <v>2</v>
      </c>
      <c r="E144" s="161">
        <v>-0.40000000000000008</v>
      </c>
      <c r="F144" s="161">
        <v>0.25</v>
      </c>
    </row>
    <row r="145" spans="1:6" ht="15.6" x14ac:dyDescent="0.3">
      <c r="A145" s="135">
        <v>42886</v>
      </c>
      <c r="B145" s="160">
        <v>0</v>
      </c>
      <c r="C145" s="160">
        <v>1.4</v>
      </c>
      <c r="D145" s="160">
        <v>2</v>
      </c>
      <c r="E145" s="160">
        <v>-0.40000000000000013</v>
      </c>
      <c r="F145" s="160">
        <v>0.25</v>
      </c>
    </row>
    <row r="146" spans="1:6" ht="15.6" x14ac:dyDescent="0.3">
      <c r="A146" s="137">
        <v>42916</v>
      </c>
      <c r="B146" s="161">
        <v>0</v>
      </c>
      <c r="C146" s="161">
        <v>1.3</v>
      </c>
      <c r="D146" s="161">
        <v>2</v>
      </c>
      <c r="E146" s="161">
        <v>-0.40000000000000013</v>
      </c>
      <c r="F146" s="161">
        <v>0.25</v>
      </c>
    </row>
    <row r="147" spans="1:6" ht="15.6" x14ac:dyDescent="0.3">
      <c r="A147" s="135">
        <v>42947</v>
      </c>
      <c r="B147" s="160">
        <v>0</v>
      </c>
      <c r="C147" s="160"/>
      <c r="D147" s="160">
        <v>2</v>
      </c>
      <c r="E147" s="160">
        <v>-0.40000000000000008</v>
      </c>
      <c r="F147" s="160">
        <v>0.25</v>
      </c>
    </row>
    <row r="149" spans="1:6" x14ac:dyDescent="0.3">
      <c r="A149" s="159" t="s">
        <v>281</v>
      </c>
    </row>
    <row r="150" spans="1:6" x14ac:dyDescent="0.3">
      <c r="A150" s="158" t="s">
        <v>280</v>
      </c>
    </row>
  </sheetData>
  <mergeCells count="2">
    <mergeCell ref="E7:F7"/>
    <mergeCell ref="E8:F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showGridLines="0" zoomScaleNormal="100" workbookViewId="0"/>
  </sheetViews>
  <sheetFormatPr baseColWidth="10" defaultRowHeight="14.4" x14ac:dyDescent="0.3"/>
  <cols>
    <col min="3" max="3" width="6.6640625" customWidth="1"/>
  </cols>
  <sheetData>
    <row r="1" spans="1:2" ht="15.6" x14ac:dyDescent="0.3">
      <c r="A1" s="1" t="s">
        <v>294</v>
      </c>
    </row>
    <row r="2" spans="1:2" x14ac:dyDescent="0.3">
      <c r="A2" s="140" t="s">
        <v>237</v>
      </c>
    </row>
    <row r="4" spans="1:2" ht="15.6" x14ac:dyDescent="0.3">
      <c r="A4" s="1" t="s">
        <v>293</v>
      </c>
    </row>
    <row r="5" spans="1:2" x14ac:dyDescent="0.3">
      <c r="A5" s="140" t="s">
        <v>236</v>
      </c>
    </row>
    <row r="7" spans="1:2" ht="33" customHeight="1" x14ac:dyDescent="0.3">
      <c r="A7" s="10" t="s">
        <v>0</v>
      </c>
      <c r="B7" s="10" t="s">
        <v>271</v>
      </c>
    </row>
    <row r="8" spans="1:2" ht="15.6" x14ac:dyDescent="0.3">
      <c r="A8" s="9" t="s">
        <v>1</v>
      </c>
      <c r="B8" s="10" t="s">
        <v>266</v>
      </c>
    </row>
    <row r="9" spans="1:2" ht="15.6" customHeight="1" x14ac:dyDescent="0.3">
      <c r="A9" s="137" t="s">
        <v>182</v>
      </c>
      <c r="B9" s="166">
        <v>12.2</v>
      </c>
    </row>
    <row r="10" spans="1:2" ht="15.6" x14ac:dyDescent="0.3">
      <c r="A10" s="135" t="s">
        <v>183</v>
      </c>
      <c r="B10" s="165">
        <v>11.4</v>
      </c>
    </row>
    <row r="11" spans="1:2" ht="15.6" x14ac:dyDescent="0.3">
      <c r="A11" s="137" t="s">
        <v>184</v>
      </c>
      <c r="B11" s="166">
        <v>10.9</v>
      </c>
    </row>
    <row r="12" spans="1:2" ht="15.6" x14ac:dyDescent="0.3">
      <c r="A12" s="135" t="s">
        <v>185</v>
      </c>
      <c r="B12" s="165">
        <v>10.6</v>
      </c>
    </row>
    <row r="13" spans="1:2" ht="15.6" x14ac:dyDescent="0.3">
      <c r="A13" s="137" t="s">
        <v>186</v>
      </c>
      <c r="B13" s="166">
        <v>10.199999999999999</v>
      </c>
    </row>
    <row r="14" spans="1:2" ht="15.6" x14ac:dyDescent="0.3">
      <c r="A14" s="135" t="s">
        <v>187</v>
      </c>
      <c r="B14" s="165">
        <v>10.1</v>
      </c>
    </row>
    <row r="15" spans="1:2" ht="15.6" x14ac:dyDescent="0.3">
      <c r="A15" s="137" t="s">
        <v>188</v>
      </c>
      <c r="B15" s="166">
        <v>9.8000000000000007</v>
      </c>
    </row>
    <row r="16" spans="1:2" ht="15.6" x14ac:dyDescent="0.3">
      <c r="A16" s="135" t="s">
        <v>189</v>
      </c>
      <c r="B16" s="165">
        <v>9.5</v>
      </c>
    </row>
    <row r="17" spans="1:2" ht="15.6" x14ac:dyDescent="0.3">
      <c r="A17" s="137" t="s">
        <v>190</v>
      </c>
      <c r="B17" s="166">
        <v>8.1</v>
      </c>
    </row>
    <row r="18" spans="1:2" ht="15.6" x14ac:dyDescent="0.3">
      <c r="A18" s="135" t="s">
        <v>191</v>
      </c>
      <c r="B18" s="165">
        <v>7.9</v>
      </c>
    </row>
    <row r="19" spans="1:2" ht="15.6" x14ac:dyDescent="0.3">
      <c r="A19" s="137" t="s">
        <v>192</v>
      </c>
      <c r="B19" s="166">
        <v>7.8</v>
      </c>
    </row>
    <row r="20" spans="1:2" ht="15.6" x14ac:dyDescent="0.3">
      <c r="A20" s="135" t="s">
        <v>193</v>
      </c>
      <c r="B20" s="165">
        <v>7.9</v>
      </c>
    </row>
    <row r="21" spans="1:2" ht="15.6" x14ac:dyDescent="0.3">
      <c r="A21" s="137" t="s">
        <v>194</v>
      </c>
      <c r="B21" s="166">
        <v>7.9</v>
      </c>
    </row>
    <row r="22" spans="1:2" ht="15.6" x14ac:dyDescent="0.3">
      <c r="A22" s="135" t="s">
        <v>195</v>
      </c>
      <c r="B22" s="165">
        <v>7.7</v>
      </c>
    </row>
    <row r="23" spans="1:2" ht="15.6" x14ac:dyDescent="0.3">
      <c r="A23" s="137" t="s">
        <v>196</v>
      </c>
      <c r="B23" s="166">
        <v>7.8</v>
      </c>
    </row>
    <row r="24" spans="1:2" ht="15.6" x14ac:dyDescent="0.3">
      <c r="A24" s="135" t="s">
        <v>197</v>
      </c>
      <c r="B24" s="165">
        <v>7.8</v>
      </c>
    </row>
    <row r="25" spans="1:2" ht="15.6" x14ac:dyDescent="0.3">
      <c r="A25" s="137" t="s">
        <v>198</v>
      </c>
      <c r="B25" s="166">
        <v>7.4</v>
      </c>
    </row>
    <row r="26" spans="1:2" ht="15.6" x14ac:dyDescent="0.3">
      <c r="A26" s="135" t="s">
        <v>199</v>
      </c>
      <c r="B26" s="165">
        <v>7.4</v>
      </c>
    </row>
    <row r="27" spans="1:2" ht="15.6" x14ac:dyDescent="0.3">
      <c r="A27" s="137" t="s">
        <v>200</v>
      </c>
      <c r="B27" s="166">
        <v>7.3</v>
      </c>
    </row>
    <row r="28" spans="1:2" ht="15.6" x14ac:dyDescent="0.3">
      <c r="A28" s="135" t="s">
        <v>201</v>
      </c>
      <c r="B28" s="165">
        <v>7.3</v>
      </c>
    </row>
    <row r="29" spans="1:2" ht="15.6" x14ac:dyDescent="0.3">
      <c r="A29" s="137" t="s">
        <v>202</v>
      </c>
      <c r="B29" s="166">
        <v>7</v>
      </c>
    </row>
    <row r="30" spans="1:2" ht="15.6" x14ac:dyDescent="0.3">
      <c r="A30" s="135" t="s">
        <v>203</v>
      </c>
      <c r="B30" s="165">
        <v>7</v>
      </c>
    </row>
    <row r="31" spans="1:2" ht="15.6" x14ac:dyDescent="0.3">
      <c r="A31" s="137" t="s">
        <v>204</v>
      </c>
      <c r="B31" s="166">
        <v>7</v>
      </c>
    </row>
    <row r="32" spans="1:2" ht="15.6" x14ac:dyDescent="0.3">
      <c r="A32" s="135" t="s">
        <v>205</v>
      </c>
      <c r="B32" s="165">
        <v>6.9</v>
      </c>
    </row>
    <row r="33" spans="1:2" ht="15.6" x14ac:dyDescent="0.3">
      <c r="A33" s="137" t="s">
        <v>206</v>
      </c>
      <c r="B33" s="166">
        <v>6.7</v>
      </c>
    </row>
    <row r="34" spans="1:2" ht="15.6" x14ac:dyDescent="0.3">
      <c r="A34" s="135" t="s">
        <v>207</v>
      </c>
      <c r="B34" s="165">
        <v>6.7</v>
      </c>
    </row>
    <row r="35" spans="1:2" ht="15.6" x14ac:dyDescent="0.3">
      <c r="A35" s="137" t="s">
        <v>208</v>
      </c>
      <c r="B35" s="166">
        <v>6.7</v>
      </c>
    </row>
    <row r="36" spans="1:2" ht="15.6" x14ac:dyDescent="0.3">
      <c r="A36" s="135" t="s">
        <v>209</v>
      </c>
      <c r="B36" s="165">
        <v>6.8</v>
      </c>
    </row>
    <row r="37" spans="1:2" ht="15.6" x14ac:dyDescent="0.3">
      <c r="A37" s="137" t="s">
        <v>210</v>
      </c>
      <c r="B37" s="166">
        <v>6.9</v>
      </c>
    </row>
    <row r="38" spans="1:2" ht="15.6" x14ac:dyDescent="0.3">
      <c r="A38" s="135" t="s">
        <v>349</v>
      </c>
      <c r="B38" s="165">
        <v>6.9</v>
      </c>
    </row>
    <row r="39" spans="1:2" ht="15.6" x14ac:dyDescent="0.3">
      <c r="A39" s="137" t="s">
        <v>226</v>
      </c>
      <c r="B39" s="166">
        <v>6.5</v>
      </c>
    </row>
    <row r="40" spans="1:2" ht="15.6" x14ac:dyDescent="0.3">
      <c r="A40" s="135" t="s">
        <v>225</v>
      </c>
      <c r="B40" s="165">
        <v>6.4</v>
      </c>
    </row>
    <row r="41" spans="1:2" ht="15.6" x14ac:dyDescent="0.3">
      <c r="A41" s="137" t="s">
        <v>224</v>
      </c>
      <c r="B41" s="166">
        <v>6.4</v>
      </c>
    </row>
    <row r="42" spans="1:2" ht="15.6" x14ac:dyDescent="0.3">
      <c r="A42" s="135" t="s">
        <v>223</v>
      </c>
      <c r="B42" s="165">
        <v>6.3</v>
      </c>
    </row>
    <row r="43" spans="1:2" ht="15.6" x14ac:dyDescent="0.3">
      <c r="A43" s="137" t="s">
        <v>222</v>
      </c>
      <c r="B43" s="166">
        <v>6.3</v>
      </c>
    </row>
    <row r="44" spans="1:2" ht="15.6" x14ac:dyDescent="0.3">
      <c r="A44" s="135" t="s">
        <v>221</v>
      </c>
      <c r="B44" s="165">
        <v>6.2</v>
      </c>
    </row>
    <row r="46" spans="1:2" x14ac:dyDescent="0.3">
      <c r="A46" s="164" t="s">
        <v>292</v>
      </c>
    </row>
    <row r="47" spans="1:2" x14ac:dyDescent="0.3">
      <c r="A47" s="2" t="s">
        <v>291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60</vt:i4>
      </vt:variant>
    </vt:vector>
  </HeadingPairs>
  <TitlesOfParts>
    <vt:vector size="60" baseType="lpstr">
      <vt:lpstr>IPOM</vt:lpstr>
      <vt:lpstr>1.1</vt:lpstr>
      <vt:lpstr>1.2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4.1</vt:lpstr>
      <vt:lpstr>4.2</vt:lpstr>
      <vt:lpstr>4.3</vt:lpstr>
      <vt:lpstr>4.4</vt:lpstr>
      <vt:lpstr>4.5</vt:lpstr>
      <vt:lpstr>4.6</vt:lpstr>
      <vt:lpstr>4.7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5.11</vt:lpstr>
      <vt:lpstr>5.12</vt:lpstr>
      <vt:lpstr>5.13</vt:lpstr>
      <vt:lpstr>A1.1</vt:lpstr>
      <vt:lpstr>A2.1</vt:lpstr>
      <vt:lpstr>A3.1</vt:lpstr>
      <vt:lpstr>A3.2</vt:lpstr>
      <vt:lpstr>A4.1</vt:lpstr>
      <vt:lpstr>A5.1</vt:lpstr>
      <vt:lpstr>A5.2</vt:lpstr>
      <vt:lpstr>A5.3</vt:lpstr>
    </vt:vector>
  </TitlesOfParts>
  <Company>BCRA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Costantino, Maria Silvina</dc:creator>
  <cp:lastModifiedBy>BCRA</cp:lastModifiedBy>
  <cp:lastPrinted>2016-12-05T18:22:11Z</cp:lastPrinted>
  <dcterms:created xsi:type="dcterms:W3CDTF">2016-11-03T19:42:46Z</dcterms:created>
  <dcterms:modified xsi:type="dcterms:W3CDTF">2017-10-19T15:19:08Z</dcterms:modified>
</cp:coreProperties>
</file>